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zzy\Desktop\"/>
    </mc:Choice>
  </mc:AlternateContent>
  <xr:revisionPtr revIDLastSave="0" documentId="8_{A941872C-A9AB-4DEB-8E94-3162CFE29106}" xr6:coauthVersionLast="47" xr6:coauthVersionMax="47" xr10:uidLastSave="{00000000-0000-0000-0000-000000000000}"/>
  <bookViews>
    <workbookView xWindow="-108" yWindow="-108" windowWidth="23256" windowHeight="12576" activeTab="2" xr2:uid="{00000000-000D-0000-FFFF-FFFF00000000}"/>
  </bookViews>
  <sheets>
    <sheet name="说明" sheetId="5" r:id="rId1"/>
    <sheet name="灌注效率计算器" sheetId="1" r:id="rId2"/>
    <sheet name="建筑物计算器" sheetId="2" r:id="rId3"/>
    <sheet name="机甲仓计算区" sheetId="4" r:id="rId4"/>
    <sheet name="康康不同供能情况的补给物资上限" sheetId="3"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12" i="1" l="1"/>
  <c r="C102" i="1"/>
  <c r="D102" i="1"/>
  <c r="AI6" i="2"/>
  <c r="AJ6" i="2" s="1"/>
  <c r="AL6" i="2" s="1"/>
  <c r="AN6" i="2" s="1"/>
  <c r="AK6" i="2"/>
  <c r="AM6" i="2" a="1"/>
  <c r="AM6" i="2" s="1"/>
  <c r="AO6" i="2"/>
  <c r="AQ6" i="2"/>
  <c r="AS6" i="2" a="1"/>
  <c r="AS6" i="2"/>
  <c r="AW6" i="2"/>
  <c r="AY6" i="2" a="1"/>
  <c r="AY6" i="2"/>
  <c r="BC6" i="2"/>
  <c r="BI6" i="2"/>
  <c r="BK6" i="2" a="1"/>
  <c r="BK6" i="2" s="1"/>
  <c r="BO6" i="2"/>
  <c r="BQ6" i="2" a="1"/>
  <c r="BQ6" i="2" s="1"/>
  <c r="BU6" i="2"/>
  <c r="BW6" i="2" s="1" a="1"/>
  <c r="BW6" i="2" s="1"/>
  <c r="CA6" i="2"/>
  <c r="CC6" i="2" s="1" a="1"/>
  <c r="CC6" i="2" s="1"/>
  <c r="CG6" i="2"/>
  <c r="CG7" i="2" s="1"/>
  <c r="CI7" i="2" s="1" a="1"/>
  <c r="CI7" i="2" s="1"/>
  <c r="CI6" i="2" a="1"/>
  <c r="CI6" i="2" s="1"/>
  <c r="CM6" i="2"/>
  <c r="CO6" i="2" a="1"/>
  <c r="CO6" i="2"/>
  <c r="CS6" i="2"/>
  <c r="CU6" i="2" a="1"/>
  <c r="CU6" i="2" s="1"/>
  <c r="CY6" i="2"/>
  <c r="DE6" i="2"/>
  <c r="DG6" i="2" a="1"/>
  <c r="DG6" i="2" s="1"/>
  <c r="DK6" i="2"/>
  <c r="DM6" i="2" a="1"/>
  <c r="DM6" i="2" s="1"/>
  <c r="DQ6" i="2"/>
  <c r="DS6" i="2" s="1" a="1"/>
  <c r="DS6" i="2"/>
  <c r="DW6" i="2"/>
  <c r="DY6" i="2" s="1" a="1"/>
  <c r="DY6" i="2" s="1"/>
  <c r="EC6" i="2"/>
  <c r="EC7" i="2" s="1"/>
  <c r="EE6" i="2" a="1"/>
  <c r="EE6" i="2" s="1"/>
  <c r="EI6" i="2"/>
  <c r="EK6" i="2" a="1"/>
  <c r="EK6" i="2"/>
  <c r="EO6" i="2"/>
  <c r="EQ6" i="2" a="1"/>
  <c r="EQ6" i="2"/>
  <c r="EU6" i="2"/>
  <c r="FA6" i="2"/>
  <c r="FC6" i="2" a="1"/>
  <c r="FC6" i="2" s="1"/>
  <c r="FG6" i="2"/>
  <c r="FI6" i="2" a="1"/>
  <c r="FI6" i="2" s="1"/>
  <c r="FM6" i="2"/>
  <c r="FO6" i="2" s="1" a="1"/>
  <c r="FO6" i="2" s="1"/>
  <c r="FS6" i="2"/>
  <c r="FU6" i="2" s="1" a="1"/>
  <c r="FU6" i="2" s="1"/>
  <c r="FY6" i="2"/>
  <c r="GE6" i="2"/>
  <c r="GG6" i="2" a="1"/>
  <c r="GG6" i="2" s="1"/>
  <c r="GK6" i="2"/>
  <c r="GM6" i="2" a="1"/>
  <c r="GM6" i="2" s="1"/>
  <c r="GQ6" i="2"/>
  <c r="GW6" i="2"/>
  <c r="GY6" i="2" a="1"/>
  <c r="GY6" i="2" s="1"/>
  <c r="HC6" i="2"/>
  <c r="HE6" i="2" a="1"/>
  <c r="HE6" i="2" s="1"/>
  <c r="HI6" i="2"/>
  <c r="HK6" i="2" s="1" a="1"/>
  <c r="HK6" i="2" s="1"/>
  <c r="HO6" i="2"/>
  <c r="HQ6" i="2" s="1" a="1"/>
  <c r="HQ6" i="2" s="1"/>
  <c r="HU6" i="2"/>
  <c r="HU7" i="2" s="1"/>
  <c r="HW6" i="2" a="1"/>
  <c r="HW6" i="2" s="1"/>
  <c r="IA6" i="2"/>
  <c r="IC6" i="2" a="1"/>
  <c r="IC6" i="2"/>
  <c r="IG6" i="2"/>
  <c r="IM6" i="2"/>
  <c r="IS6" i="2"/>
  <c r="IU6" i="2" a="1"/>
  <c r="IU6" i="2" s="1"/>
  <c r="IY6" i="2"/>
  <c r="JA6" i="2" a="1"/>
  <c r="JA6" i="2" s="1"/>
  <c r="JE6" i="2"/>
  <c r="JG6" i="2" s="1" a="1"/>
  <c r="JG6" i="2" s="1"/>
  <c r="JK6" i="2"/>
  <c r="JQ6" i="2"/>
  <c r="JQ7" i="2" s="1"/>
  <c r="JS6" i="2" a="1"/>
  <c r="JS6" i="2" s="1"/>
  <c r="AI7" i="2"/>
  <c r="AO7" i="2" s="1"/>
  <c r="AU7" i="2" s="1"/>
  <c r="AV7" i="2" s="1"/>
  <c r="AJ7" i="2"/>
  <c r="AK7" i="2"/>
  <c r="AL7" i="2"/>
  <c r="AN7" i="2" s="1"/>
  <c r="AM7" i="2" a="1"/>
  <c r="AM7" i="2"/>
  <c r="AQ7" i="2"/>
  <c r="AQ8" i="2" s="1"/>
  <c r="AS8" i="2" s="1" a="1"/>
  <c r="AW7" i="2"/>
  <c r="BA7" i="2"/>
  <c r="BB7" i="2" s="1"/>
  <c r="BG7" i="2"/>
  <c r="BI7" i="2"/>
  <c r="BK7" i="2" a="1"/>
  <c r="BK7" i="2"/>
  <c r="BO7" i="2"/>
  <c r="BQ7" i="2" s="1" a="1"/>
  <c r="BQ7" i="2"/>
  <c r="BU7" i="2"/>
  <c r="BW7" i="2" s="1" a="1"/>
  <c r="BW7" i="2" s="1"/>
  <c r="CA7" i="2"/>
  <c r="CA8" i="2" s="1"/>
  <c r="CM7" i="2"/>
  <c r="CO7" i="2" s="1" a="1"/>
  <c r="CO7" i="2" s="1"/>
  <c r="CS7" i="2"/>
  <c r="DE7" i="2"/>
  <c r="DG7" i="2" a="1"/>
  <c r="DG7" i="2"/>
  <c r="DK7" i="2"/>
  <c r="DM7" i="2" s="1" a="1"/>
  <c r="DM7" i="2"/>
  <c r="DQ7" i="2"/>
  <c r="DS7" i="2" s="1" a="1"/>
  <c r="DS7" i="2" s="1"/>
  <c r="DW7" i="2"/>
  <c r="DW8" i="2" s="1"/>
  <c r="DY7" i="2" a="1"/>
  <c r="DY7" i="2" s="1"/>
  <c r="EE7" i="2" a="1"/>
  <c r="EE7" i="2" s="1"/>
  <c r="EI7" i="2"/>
  <c r="EK7" i="2" s="1" a="1"/>
  <c r="EK7" i="2"/>
  <c r="EO7" i="2"/>
  <c r="FA7" i="2"/>
  <c r="FC7" i="2" a="1"/>
  <c r="FC7" i="2"/>
  <c r="FG7" i="2"/>
  <c r="FI7" i="2" s="1" a="1"/>
  <c r="FI7" i="2"/>
  <c r="FM7" i="2"/>
  <c r="FO7" i="2" s="1" a="1"/>
  <c r="FO7" i="2" s="1"/>
  <c r="FS7" i="2"/>
  <c r="FU7" i="2" s="1" a="1"/>
  <c r="FU7" i="2" s="1"/>
  <c r="GE7" i="2"/>
  <c r="GG7" i="2" s="1" a="1"/>
  <c r="GG7" i="2" s="1"/>
  <c r="GK7" i="2"/>
  <c r="GM7" i="2" s="1" a="1"/>
  <c r="GM7" i="2"/>
  <c r="GW7" i="2"/>
  <c r="GY7" i="2" s="1" a="1"/>
  <c r="GY7" i="2" s="1"/>
  <c r="HC7" i="2"/>
  <c r="HE7" i="2" s="1" a="1"/>
  <c r="HE7" i="2" s="1"/>
  <c r="HI7" i="2"/>
  <c r="HK7" i="2" a="1"/>
  <c r="HK7" i="2" s="1"/>
  <c r="HO7" i="2"/>
  <c r="HW7" i="2" a="1"/>
  <c r="HW7" i="2"/>
  <c r="IA7" i="2"/>
  <c r="IC7" i="2" a="1"/>
  <c r="IC7" i="2"/>
  <c r="IS7" i="2"/>
  <c r="IU7" i="2" a="1"/>
  <c r="IU7" i="2"/>
  <c r="IY7" i="2"/>
  <c r="JE7" i="2"/>
  <c r="JS7" i="2" a="1"/>
  <c r="JS7" i="2" s="1"/>
  <c r="AI8" i="2"/>
  <c r="AJ8" i="2"/>
  <c r="AK8" i="2"/>
  <c r="AM8" i="2" s="1" a="1"/>
  <c r="AM8" i="2"/>
  <c r="AO8" i="2"/>
  <c r="AP8" i="2" s="1"/>
  <c r="AR8" i="2"/>
  <c r="AT8" i="2" s="1"/>
  <c r="AS8" i="2"/>
  <c r="AU8" i="2"/>
  <c r="AV8" i="2"/>
  <c r="BA8" i="2"/>
  <c r="BG8" i="2" s="1"/>
  <c r="BB8" i="2"/>
  <c r="BI8" i="2"/>
  <c r="BK8" i="2" s="1" a="1"/>
  <c r="BK8" i="2"/>
  <c r="BO8" i="2"/>
  <c r="BQ8" i="2" s="1" a="1"/>
  <c r="BQ8" i="2" s="1"/>
  <c r="BU8" i="2"/>
  <c r="BU9" i="2" s="1"/>
  <c r="BW8" i="2" a="1"/>
  <c r="BW8" i="2"/>
  <c r="CC8" i="2" a="1"/>
  <c r="CC8" i="2"/>
  <c r="CG8" i="2"/>
  <c r="CI8" i="2" s="1" a="1"/>
  <c r="CI8" i="2" s="1"/>
  <c r="DE8" i="2"/>
  <c r="DG8" i="2" s="1" a="1"/>
  <c r="DG8" i="2" s="1"/>
  <c r="DK8" i="2"/>
  <c r="DM8" i="2" a="1"/>
  <c r="DM8" i="2" s="1"/>
  <c r="DQ8" i="2"/>
  <c r="DY8" i="2" a="1"/>
  <c r="DY8" i="2" s="1"/>
  <c r="EC8" i="2"/>
  <c r="EE8" i="2" a="1"/>
  <c r="EE8" i="2"/>
  <c r="EI8" i="2"/>
  <c r="EK8" i="2" s="1" a="1"/>
  <c r="EK8" i="2" s="1"/>
  <c r="FA8" i="2"/>
  <c r="FC8" i="2" s="1" a="1"/>
  <c r="FC8" i="2" s="1"/>
  <c r="FG8" i="2"/>
  <c r="FI8" i="2" s="1" a="1"/>
  <c r="FI8" i="2" s="1"/>
  <c r="FM8" i="2"/>
  <c r="FM9" i="2" s="1"/>
  <c r="FO8" i="2" a="1"/>
  <c r="FO8" i="2" s="1"/>
  <c r="GE8" i="2"/>
  <c r="GG8" i="2" s="1" a="1"/>
  <c r="GG8" i="2" s="1"/>
  <c r="GK8" i="2"/>
  <c r="GW8" i="2"/>
  <c r="HC8" i="2"/>
  <c r="HE8" i="2" s="1" a="1"/>
  <c r="HE8" i="2" s="1"/>
  <c r="HI8" i="2"/>
  <c r="HI9" i="2" s="1"/>
  <c r="HK8" i="2" a="1"/>
  <c r="HK8" i="2" s="1"/>
  <c r="HU8" i="2"/>
  <c r="HW8" i="2" a="1"/>
  <c r="HW8" i="2"/>
  <c r="IA8" i="2"/>
  <c r="IC8" i="2" s="1" a="1"/>
  <c r="IC8" i="2" s="1"/>
  <c r="IS8" i="2"/>
  <c r="IU8" i="2" a="1"/>
  <c r="IU8" i="2"/>
  <c r="JQ8" i="2"/>
  <c r="JS8" i="2" a="1"/>
  <c r="JS8" i="2" s="1"/>
  <c r="AI9" i="2"/>
  <c r="AO9" i="2" s="1"/>
  <c r="AP9" i="2" s="1"/>
  <c r="AJ9" i="2"/>
  <c r="AL9" i="2" s="1"/>
  <c r="AN9" i="2" s="1"/>
  <c r="AK9" i="2"/>
  <c r="AM9" i="2" s="1" a="1"/>
  <c r="AM9" i="2"/>
  <c r="AQ9" i="2"/>
  <c r="AS9" i="2" s="1" a="1"/>
  <c r="AS9" i="2" s="1"/>
  <c r="AU9" i="2"/>
  <c r="BA9" i="2" s="1"/>
  <c r="AV9" i="2"/>
  <c r="BI9" i="2"/>
  <c r="BK9" i="2" a="1"/>
  <c r="BK9" i="2"/>
  <c r="BO9" i="2"/>
  <c r="BW9" i="2" a="1"/>
  <c r="BW9" i="2"/>
  <c r="CA9" i="2"/>
  <c r="CC9" i="2" a="1"/>
  <c r="CC9" i="2"/>
  <c r="CG9" i="2"/>
  <c r="CI9" i="2" s="1" a="1"/>
  <c r="CI9" i="2" s="1"/>
  <c r="DE9" i="2"/>
  <c r="DK9" i="2"/>
  <c r="DK10" i="2" s="1"/>
  <c r="DM9" i="2" a="1"/>
  <c r="DM9" i="2"/>
  <c r="DW9" i="2"/>
  <c r="DY9" i="2" a="1"/>
  <c r="DY9" i="2" s="1"/>
  <c r="EC9" i="2"/>
  <c r="EE9" i="2" s="1" a="1"/>
  <c r="EE9" i="2"/>
  <c r="EI9" i="2"/>
  <c r="EK9" i="2" s="1" a="1"/>
  <c r="EK9" i="2" s="1"/>
  <c r="FA9" i="2"/>
  <c r="FC9" i="2" s="1" a="1"/>
  <c r="FC9" i="2" s="1"/>
  <c r="FG9" i="2"/>
  <c r="FI9" i="2" a="1"/>
  <c r="FI9" i="2" s="1"/>
  <c r="FO9" i="2" a="1"/>
  <c r="FO9" i="2"/>
  <c r="GE9" i="2"/>
  <c r="GG9" i="2" s="1" a="1"/>
  <c r="GG9" i="2" s="1"/>
  <c r="HC9" i="2"/>
  <c r="HE9" i="2" s="1" a="1"/>
  <c r="HE9" i="2" s="1"/>
  <c r="HK9" i="2" a="1"/>
  <c r="HK9" i="2" s="1"/>
  <c r="HU9" i="2"/>
  <c r="HW9" i="2" s="1" a="1"/>
  <c r="HW9" i="2"/>
  <c r="IA9" i="2"/>
  <c r="IC9" i="2" a="1"/>
  <c r="IC9" i="2" s="1"/>
  <c r="IS9" i="2"/>
  <c r="IU9" i="2" s="1" a="1"/>
  <c r="IU9" i="2" s="1"/>
  <c r="JQ9" i="2"/>
  <c r="JS9" i="2" s="1" a="1"/>
  <c r="JS9" i="2" s="1"/>
  <c r="AI10" i="2"/>
  <c r="AO10" i="2" s="1"/>
  <c r="AP10" i="2" s="1"/>
  <c r="AR10" i="2" s="1"/>
  <c r="AJ10" i="2"/>
  <c r="AL10" i="2" s="1"/>
  <c r="AN10" i="2" s="1"/>
  <c r="AK10" i="2"/>
  <c r="AM10" i="2" a="1"/>
  <c r="AM10" i="2" s="1"/>
  <c r="AQ10" i="2"/>
  <c r="AS10" i="2" a="1"/>
  <c r="AS10" i="2" s="1"/>
  <c r="BI10" i="2"/>
  <c r="BK10" i="2" a="1"/>
  <c r="BK10" i="2" s="1"/>
  <c r="BU10" i="2"/>
  <c r="CA10" i="2"/>
  <c r="CC10" i="2" s="1" a="1"/>
  <c r="CC10" i="2"/>
  <c r="CG10" i="2"/>
  <c r="CI10" i="2" a="1"/>
  <c r="CI10" i="2" s="1"/>
  <c r="DM10" i="2" a="1"/>
  <c r="DM10" i="2" s="1"/>
  <c r="DW10" i="2"/>
  <c r="DY10" i="2" s="1" a="1"/>
  <c r="DY10" i="2"/>
  <c r="EC10" i="2"/>
  <c r="EI10" i="2"/>
  <c r="EK10" i="2" a="1"/>
  <c r="EK10" i="2" s="1"/>
  <c r="FA10" i="2"/>
  <c r="FG10" i="2"/>
  <c r="FG11" i="2" s="1"/>
  <c r="FG12" i="2" s="1"/>
  <c r="FI10" i="2" a="1"/>
  <c r="FI10" i="2" s="1"/>
  <c r="FM10" i="2"/>
  <c r="FO10" i="2" a="1"/>
  <c r="FO10" i="2"/>
  <c r="GE10" i="2"/>
  <c r="GG10" i="2" s="1" a="1"/>
  <c r="GG10" i="2" s="1"/>
  <c r="HC10" i="2"/>
  <c r="HI10" i="2"/>
  <c r="HK10" i="2" a="1"/>
  <c r="HK10" i="2" s="1"/>
  <c r="HU10" i="2"/>
  <c r="HW10" i="2" s="1" a="1"/>
  <c r="HW10" i="2"/>
  <c r="IA10" i="2"/>
  <c r="IC10" i="2" s="1" a="1"/>
  <c r="IC10" i="2" s="1"/>
  <c r="JQ10" i="2"/>
  <c r="JS10" i="2" s="1" a="1"/>
  <c r="JS10" i="2"/>
  <c r="AI11" i="2"/>
  <c r="AJ11" i="2" s="1"/>
  <c r="AL11" i="2" s="1"/>
  <c r="AN11" i="2" s="1"/>
  <c r="AK11" i="2"/>
  <c r="AM11" i="2" s="1" a="1"/>
  <c r="AM11" i="2" s="1"/>
  <c r="AQ11" i="2"/>
  <c r="AS11" i="2" s="1" a="1"/>
  <c r="AS11" i="2" s="1"/>
  <c r="BI11" i="2"/>
  <c r="BI12" i="2" s="1"/>
  <c r="BI13" i="2" s="1"/>
  <c r="BK11" i="2" a="1"/>
  <c r="BK11" i="2" s="1"/>
  <c r="CA11" i="2"/>
  <c r="CG11" i="2"/>
  <c r="CI11" i="2" s="1" a="1"/>
  <c r="CI11" i="2" s="1"/>
  <c r="DK11" i="2"/>
  <c r="DM11" i="2" a="1"/>
  <c r="DM11" i="2"/>
  <c r="DW11" i="2"/>
  <c r="DY11" i="2" s="1" a="1"/>
  <c r="DY11" i="2" s="1"/>
  <c r="EI11" i="2"/>
  <c r="EK11" i="2" a="1"/>
  <c r="EK11" i="2" s="1"/>
  <c r="FI11" i="2" a="1"/>
  <c r="FI11" i="2"/>
  <c r="FM11" i="2"/>
  <c r="FO11" i="2" a="1"/>
  <c r="FO11" i="2"/>
  <c r="GE11" i="2"/>
  <c r="GG11" i="2" a="1"/>
  <c r="GG11" i="2" s="1"/>
  <c r="HI11" i="2"/>
  <c r="HK11" i="2" a="1"/>
  <c r="HK11" i="2"/>
  <c r="HU11" i="2"/>
  <c r="HW11" i="2" s="1" a="1"/>
  <c r="HW11" i="2" s="1"/>
  <c r="IA11" i="2"/>
  <c r="IC11" i="2" a="1"/>
  <c r="IC11" i="2" s="1"/>
  <c r="JQ11" i="2"/>
  <c r="JS11" i="2" s="1" a="1"/>
  <c r="JS11" i="2" s="1"/>
  <c r="AI12" i="2"/>
  <c r="AK12" i="2"/>
  <c r="AQ12" i="2"/>
  <c r="AS12" i="2" a="1"/>
  <c r="AS12" i="2"/>
  <c r="BK12" i="2" a="1"/>
  <c r="BK12" i="2" s="1"/>
  <c r="CG12" i="2"/>
  <c r="CI12" i="2" a="1"/>
  <c r="CI12" i="2" s="1"/>
  <c r="DK12" i="2"/>
  <c r="DM12" i="2" a="1"/>
  <c r="DM12" i="2" s="1"/>
  <c r="EI12" i="2"/>
  <c r="EK12" i="2" a="1"/>
  <c r="EK12" i="2" s="1"/>
  <c r="FI12" i="2" a="1"/>
  <c r="FI12" i="2" s="1"/>
  <c r="FM12" i="2"/>
  <c r="FO12" i="2" s="1" a="1"/>
  <c r="FO12" i="2"/>
  <c r="GE12" i="2"/>
  <c r="GE13" i="2" s="1"/>
  <c r="GE14" i="2" s="1"/>
  <c r="HI12" i="2"/>
  <c r="HK12" i="2" s="1" a="1"/>
  <c r="HK12" i="2"/>
  <c r="HU12" i="2"/>
  <c r="HW12" i="2" s="1" a="1"/>
  <c r="HW12" i="2" s="1"/>
  <c r="IA12" i="2"/>
  <c r="IA13" i="2" s="1"/>
  <c r="IC12" i="2" a="1"/>
  <c r="IC12" i="2" s="1"/>
  <c r="JQ12" i="2"/>
  <c r="JS12" i="2" a="1"/>
  <c r="JS12" i="2" s="1"/>
  <c r="AI13" i="2"/>
  <c r="AO13" i="2" s="1"/>
  <c r="AU13" i="2" s="1"/>
  <c r="AV13" i="2" s="1"/>
  <c r="AP13" i="2"/>
  <c r="AR13" i="2" s="1"/>
  <c r="AQ13" i="2"/>
  <c r="AS13" i="2" a="1"/>
  <c r="AS13" i="2" s="1"/>
  <c r="BK13" i="2" a="1"/>
  <c r="BK13" i="2"/>
  <c r="CG13" i="2"/>
  <c r="CI13" i="2" a="1"/>
  <c r="CI13" i="2" s="1"/>
  <c r="DK13" i="2"/>
  <c r="DM13" i="2" s="1" a="1"/>
  <c r="DM13" i="2" s="1"/>
  <c r="EI13" i="2"/>
  <c r="FG13" i="2"/>
  <c r="FI13" i="2" s="1" a="1"/>
  <c r="FI13" i="2" s="1"/>
  <c r="FM13" i="2"/>
  <c r="GG13" i="2" a="1"/>
  <c r="GG13" i="2" s="1"/>
  <c r="HI13" i="2"/>
  <c r="HU13" i="2"/>
  <c r="JQ13" i="2"/>
  <c r="JQ14" i="2" s="1"/>
  <c r="JS13" i="2" a="1"/>
  <c r="JS13" i="2" s="1"/>
  <c r="AI14" i="2"/>
  <c r="AO14" i="2" s="1"/>
  <c r="AJ14" i="2"/>
  <c r="AQ14" i="2"/>
  <c r="BI14" i="2"/>
  <c r="BK14" i="2" s="1" a="1"/>
  <c r="BK14" i="2" s="1"/>
  <c r="CG14" i="2"/>
  <c r="CI14" i="2" a="1"/>
  <c r="CI14" i="2"/>
  <c r="DK14" i="2"/>
  <c r="DM14" i="2" s="1" a="1"/>
  <c r="DM14" i="2" s="1"/>
  <c r="FG14" i="2"/>
  <c r="FG15" i="2" s="1"/>
  <c r="GG14" i="2" a="1"/>
  <c r="GG14" i="2" s="1"/>
  <c r="AI15" i="2"/>
  <c r="AO15" i="2" s="1"/>
  <c r="AJ15" i="2"/>
  <c r="CG15" i="2"/>
  <c r="CI15" i="2" a="1"/>
  <c r="CI15" i="2"/>
  <c r="GE15" i="2"/>
  <c r="GG15" i="2" s="1" a="1"/>
  <c r="GG15" i="2"/>
  <c r="AI16" i="2"/>
  <c r="AJ16" i="2" s="1"/>
  <c r="AO16" i="2"/>
  <c r="AP16" i="2" s="1"/>
  <c r="AU16" i="2"/>
  <c r="BA16" i="2" s="1"/>
  <c r="BG16" i="2" s="1"/>
  <c r="AV16" i="2"/>
  <c r="BB16" i="2"/>
  <c r="CG16" i="2"/>
  <c r="CI16" i="2" s="1" a="1"/>
  <c r="CI16" i="2"/>
  <c r="GE16" i="2"/>
  <c r="AI17" i="2"/>
  <c r="AI18" i="2"/>
  <c r="AI19" i="2"/>
  <c r="AJ19" i="2"/>
  <c r="AO19" i="2"/>
  <c r="AI20" i="2"/>
  <c r="AI21" i="2"/>
  <c r="AO21" i="2" s="1"/>
  <c r="AJ21" i="2"/>
  <c r="AI22" i="2"/>
  <c r="AO22" i="2" s="1"/>
  <c r="AP22" i="2" s="1"/>
  <c r="AU22" i="2"/>
  <c r="AI23" i="2"/>
  <c r="AO23" i="2" s="1"/>
  <c r="AP23" i="2" s="1"/>
  <c r="AU23" i="2"/>
  <c r="AI24" i="2"/>
  <c r="AJ24" i="2"/>
  <c r="AO24" i="2"/>
  <c r="AI25" i="2"/>
  <c r="AJ25" i="2" s="1"/>
  <c r="AI26" i="2"/>
  <c r="AO26" i="2" s="1"/>
  <c r="AI27" i="2"/>
  <c r="AO27" i="2" s="1"/>
  <c r="AJ27" i="2"/>
  <c r="AI28" i="2"/>
  <c r="AJ28" i="2"/>
  <c r="AO28" i="2"/>
  <c r="AP28" i="2" s="1"/>
  <c r="AU28" i="2"/>
  <c r="AI29" i="2"/>
  <c r="AJ29" i="2" s="1"/>
  <c r="AO29" i="2"/>
  <c r="AI30" i="2"/>
  <c r="AJ30" i="2"/>
  <c r="AO30" i="2"/>
  <c r="AI31" i="2"/>
  <c r="AJ31" i="2"/>
  <c r="AO31" i="2"/>
  <c r="AU31" i="2" s="1"/>
  <c r="AI32" i="2"/>
  <c r="AO32" i="2" s="1"/>
  <c r="AI33" i="2"/>
  <c r="AJ33" i="2"/>
  <c r="AO33" i="2"/>
  <c r="AI34" i="2"/>
  <c r="AJ34" i="2" s="1"/>
  <c r="AO34" i="2"/>
  <c r="AI35" i="2"/>
  <c r="AO35" i="2" s="1"/>
  <c r="AP35" i="2" s="1"/>
  <c r="AJ35" i="2"/>
  <c r="AU35" i="2"/>
  <c r="AI36" i="2"/>
  <c r="AJ36" i="2"/>
  <c r="AO36" i="2"/>
  <c r="AI37" i="2"/>
  <c r="AI38" i="2"/>
  <c r="AO38" i="2" s="1"/>
  <c r="AP38" i="2" s="1"/>
  <c r="AJ38" i="2"/>
  <c r="AU38" i="2"/>
  <c r="AV38" i="2" s="1"/>
  <c r="BA38" i="2"/>
  <c r="AI39" i="2"/>
  <c r="AO39" i="2" s="1"/>
  <c r="AP39" i="2" s="1"/>
  <c r="AJ39" i="2"/>
  <c r="AU39" i="2"/>
  <c r="AI40" i="2"/>
  <c r="AJ40" i="2"/>
  <c r="AO40" i="2"/>
  <c r="AI41" i="2"/>
  <c r="AI42" i="2"/>
  <c r="AJ42" i="2"/>
  <c r="AO42" i="2"/>
  <c r="AP42" i="2" s="1"/>
  <c r="AU42" i="2"/>
  <c r="AI43" i="2"/>
  <c r="AJ43" i="2" s="1"/>
  <c r="AO43" i="2"/>
  <c r="AP43" i="2" s="1"/>
  <c r="AI44" i="2"/>
  <c r="AI45" i="2"/>
  <c r="AO45" i="2" s="1"/>
  <c r="AJ45" i="2"/>
  <c r="AI46" i="2"/>
  <c r="AJ46" i="2"/>
  <c r="AO46" i="2"/>
  <c r="AP46" i="2" s="1"/>
  <c r="AU46" i="2"/>
  <c r="AI47" i="2"/>
  <c r="AJ47" i="2" s="1"/>
  <c r="AO47" i="2"/>
  <c r="AU47" i="2" s="1"/>
  <c r="AP47" i="2"/>
  <c r="AI48" i="2"/>
  <c r="AJ48" i="2" s="1"/>
  <c r="AO48" i="2"/>
  <c r="AI49" i="2"/>
  <c r="AJ49" i="2"/>
  <c r="AO49" i="2"/>
  <c r="AU49" i="2" s="1"/>
  <c r="BA49" i="2" s="1"/>
  <c r="AP49" i="2"/>
  <c r="AI50" i="2"/>
  <c r="AI51" i="2"/>
  <c r="AO51" i="2" s="1"/>
  <c r="AP51" i="2" s="1"/>
  <c r="AJ51" i="2"/>
  <c r="AU51" i="2"/>
  <c r="AI52" i="2"/>
  <c r="AJ52" i="2"/>
  <c r="AO52" i="2"/>
  <c r="AI53" i="2"/>
  <c r="AI54" i="2"/>
  <c r="AJ54" i="2"/>
  <c r="AO54" i="2"/>
  <c r="AI55" i="2"/>
  <c r="AI56" i="2"/>
  <c r="AJ56" i="2"/>
  <c r="AO56" i="2"/>
  <c r="AI57" i="2"/>
  <c r="AI58" i="2"/>
  <c r="AJ58" i="2"/>
  <c r="AO58" i="2"/>
  <c r="AU58" i="2" s="1"/>
  <c r="AI59" i="2"/>
  <c r="AJ59" i="2" s="1"/>
  <c r="AO59" i="2"/>
  <c r="AP59" i="2"/>
  <c r="AU59" i="2"/>
  <c r="AV59" i="2"/>
  <c r="BA59" i="2"/>
  <c r="BB59" i="2"/>
  <c r="BG59" i="2"/>
  <c r="AI60" i="2"/>
  <c r="AJ60" i="2" s="1"/>
  <c r="AO60" i="2"/>
  <c r="AU60" i="2" s="1"/>
  <c r="AV60" i="2" s="1"/>
  <c r="AP60" i="2"/>
  <c r="BA60" i="2"/>
  <c r="AI61" i="2"/>
  <c r="AJ61" i="2"/>
  <c r="AO61" i="2"/>
  <c r="AP61" i="2" s="1"/>
  <c r="AU61" i="2"/>
  <c r="AV61" i="2" s="1"/>
  <c r="BA61" i="2"/>
  <c r="BB61" i="2" s="1"/>
  <c r="BG61" i="2"/>
  <c r="AI62" i="2"/>
  <c r="AJ62" i="2" s="1"/>
  <c r="AO62" i="2"/>
  <c r="AP62" i="2" s="1"/>
  <c r="AU62" i="2"/>
  <c r="AV62" i="2" s="1"/>
  <c r="BA62" i="2"/>
  <c r="AI63" i="2"/>
  <c r="AI64" i="2"/>
  <c r="AI65" i="2"/>
  <c r="AO65" i="2" s="1"/>
  <c r="AJ65" i="2"/>
  <c r="AI66" i="2"/>
  <c r="AO66" i="2" s="1"/>
  <c r="AJ66" i="2"/>
  <c r="AI67" i="2"/>
  <c r="AJ67" i="2"/>
  <c r="AO67" i="2"/>
  <c r="AU67" i="2" s="1"/>
  <c r="AV67" i="2" s="1"/>
  <c r="AI68" i="2"/>
  <c r="AO68" i="2" s="1"/>
  <c r="AP68" i="2" s="1"/>
  <c r="AU68" i="2"/>
  <c r="AI69" i="2"/>
  <c r="AJ69" i="2"/>
  <c r="AO69" i="2"/>
  <c r="AI70" i="2"/>
  <c r="AI71" i="2"/>
  <c r="AJ71" i="2"/>
  <c r="AO71" i="2"/>
  <c r="AP71" i="2" s="1"/>
  <c r="AU71" i="2"/>
  <c r="AI72" i="2"/>
  <c r="AJ72" i="2"/>
  <c r="AO72" i="2"/>
  <c r="AI73" i="2"/>
  <c r="AO73" i="2" s="1"/>
  <c r="AP73" i="2" s="1"/>
  <c r="AU73" i="2"/>
  <c r="AI74" i="2"/>
  <c r="AJ74" i="2"/>
  <c r="AO74" i="2"/>
  <c r="AI75" i="2"/>
  <c r="AI76" i="2"/>
  <c r="AJ76" i="2"/>
  <c r="AO76" i="2"/>
  <c r="AI77" i="2"/>
  <c r="AI78" i="2"/>
  <c r="AO78" i="2" s="1"/>
  <c r="AJ78" i="2"/>
  <c r="AI79" i="2"/>
  <c r="AO79" i="2" s="1"/>
  <c r="AP79" i="2" s="1"/>
  <c r="AI80" i="2"/>
  <c r="AJ80" i="2"/>
  <c r="AO80" i="2"/>
  <c r="AI81" i="2"/>
  <c r="AI82" i="2"/>
  <c r="AJ82" i="2"/>
  <c r="AO82" i="2"/>
  <c r="AU82" i="2" s="1"/>
  <c r="AI83" i="2"/>
  <c r="AO83" i="2" s="1"/>
  <c r="AI84" i="2"/>
  <c r="AJ84" i="2"/>
  <c r="AO84" i="2"/>
  <c r="AU84" i="2" s="1"/>
  <c r="AV84" i="2" s="1"/>
  <c r="BA84" i="2"/>
  <c r="AI85" i="2"/>
  <c r="AO85" i="2" s="1"/>
  <c r="AP85" i="2" s="1"/>
  <c r="AU85" i="2"/>
  <c r="AI86" i="2"/>
  <c r="AJ86" i="2"/>
  <c r="AO86" i="2"/>
  <c r="AI87" i="2"/>
  <c r="AI88" i="2"/>
  <c r="AJ88" i="2"/>
  <c r="AO88" i="2"/>
  <c r="AI89" i="2"/>
  <c r="AI90" i="2"/>
  <c r="AJ90" i="2"/>
  <c r="AO90" i="2"/>
  <c r="AU90" i="2" s="1"/>
  <c r="AI91" i="2"/>
  <c r="AO91" i="2" s="1"/>
  <c r="AI92" i="2"/>
  <c r="AJ92" i="2"/>
  <c r="AO92" i="2"/>
  <c r="AU92" i="2" s="1"/>
  <c r="AV92" i="2" s="1"/>
  <c r="BA92" i="2"/>
  <c r="AI93" i="2"/>
  <c r="AO93" i="2" s="1"/>
  <c r="AP93" i="2" s="1"/>
  <c r="AU93" i="2"/>
  <c r="AI94" i="2"/>
  <c r="AJ94" i="2"/>
  <c r="AO94" i="2"/>
  <c r="AP94" i="2" s="1"/>
  <c r="AI95" i="2"/>
  <c r="AJ95" i="2" s="1"/>
  <c r="AI96" i="2"/>
  <c r="AO96" i="2" s="1"/>
  <c r="AJ96" i="2"/>
  <c r="AI97" i="2"/>
  <c r="AO97" i="2" s="1"/>
  <c r="AJ97" i="2"/>
  <c r="AI98" i="2"/>
  <c r="AJ98" i="2"/>
  <c r="AO98" i="2"/>
  <c r="AP98" i="2" s="1"/>
  <c r="AI99" i="2"/>
  <c r="AJ99" i="2" s="1"/>
  <c r="AI100" i="2"/>
  <c r="AJ100" i="2"/>
  <c r="AO100" i="2"/>
  <c r="AU100" i="2" s="1"/>
  <c r="AI101" i="2"/>
  <c r="AO101" i="2" s="1"/>
  <c r="AI102" i="2"/>
  <c r="AO102" i="2" s="1"/>
  <c r="AJ102" i="2"/>
  <c r="AI103" i="2"/>
  <c r="AO103" i="2" s="1"/>
  <c r="AJ103" i="2"/>
  <c r="AO5" i="2"/>
  <c r="AP5" i="2" s="1"/>
  <c r="AR5" i="2" s="1"/>
  <c r="AT5" i="2" s="1"/>
  <c r="AQ5" i="2"/>
  <c r="AS5" i="2" a="1"/>
  <c r="AS5" i="2" s="1"/>
  <c r="AU5" i="2"/>
  <c r="AV5" i="2" s="1"/>
  <c r="AX5" i="2" s="1"/>
  <c r="AZ5" i="2" s="1"/>
  <c r="AW5" i="2"/>
  <c r="AY5" i="2" a="1"/>
  <c r="AY5" i="2"/>
  <c r="BC5" i="2"/>
  <c r="BE5" i="2" a="1"/>
  <c r="BE5" i="2" s="1"/>
  <c r="BI5" i="2"/>
  <c r="BK5" i="2" s="1" a="1"/>
  <c r="BK5" i="2" s="1"/>
  <c r="BO5" i="2"/>
  <c r="BQ5" i="2" a="1"/>
  <c r="BQ5" i="2" s="1"/>
  <c r="BU5" i="2"/>
  <c r="BW5" i="2" a="1"/>
  <c r="BW5" i="2" s="1"/>
  <c r="CA5" i="2"/>
  <c r="CC5" i="2" s="1" a="1"/>
  <c r="CC5" i="2" s="1"/>
  <c r="CG5" i="2"/>
  <c r="CI5" i="2" s="1" a="1"/>
  <c r="CI5" i="2" s="1"/>
  <c r="CM5" i="2"/>
  <c r="CO5" i="2" a="1"/>
  <c r="CO5" i="2" s="1"/>
  <c r="CS5" i="2"/>
  <c r="CU5" i="2" a="1"/>
  <c r="CU5" i="2"/>
  <c r="CY5" i="2"/>
  <c r="DA5" i="2" a="1"/>
  <c r="DA5" i="2" s="1"/>
  <c r="DE5" i="2"/>
  <c r="DG5" i="2" s="1" a="1"/>
  <c r="DG5" i="2" s="1"/>
  <c r="DK5" i="2"/>
  <c r="DM5" i="2" a="1"/>
  <c r="DM5" i="2" s="1"/>
  <c r="DQ5" i="2"/>
  <c r="DS5" i="2" a="1"/>
  <c r="DS5" i="2" s="1"/>
  <c r="DW5" i="2"/>
  <c r="DY5" i="2" s="1" a="1"/>
  <c r="DY5" i="2" s="1"/>
  <c r="EC5" i="2"/>
  <c r="EE5" i="2" s="1" a="1"/>
  <c r="EE5" i="2" s="1"/>
  <c r="EI5" i="2"/>
  <c r="EK5" i="2" a="1"/>
  <c r="EK5" i="2" s="1"/>
  <c r="EO5" i="2"/>
  <c r="EQ5" i="2" a="1"/>
  <c r="EQ5" i="2"/>
  <c r="EU5" i="2"/>
  <c r="EW5" i="2" a="1"/>
  <c r="EW5" i="2" s="1"/>
  <c r="FA5" i="2"/>
  <c r="FC5" i="2" s="1" a="1"/>
  <c r="FC5" i="2" s="1"/>
  <c r="FG5" i="2"/>
  <c r="FI5" i="2" a="1"/>
  <c r="FI5" i="2" s="1"/>
  <c r="FM5" i="2"/>
  <c r="FO5" i="2" a="1"/>
  <c r="FO5" i="2" s="1"/>
  <c r="FS5" i="2"/>
  <c r="FU5" i="2" s="1" a="1"/>
  <c r="FU5" i="2" s="1"/>
  <c r="FY5" i="2"/>
  <c r="GA5" i="2" s="1" a="1"/>
  <c r="GA5" i="2" s="1"/>
  <c r="GE5" i="2"/>
  <c r="GG5" i="2" a="1"/>
  <c r="GG5" i="2" s="1"/>
  <c r="GK5" i="2"/>
  <c r="GM5" i="2" a="1"/>
  <c r="GM5" i="2"/>
  <c r="GQ5" i="2"/>
  <c r="GS5" i="2" a="1"/>
  <c r="GS5" i="2" s="1"/>
  <c r="GW5" i="2"/>
  <c r="GY5" i="2" s="1" a="1"/>
  <c r="GY5" i="2" s="1"/>
  <c r="HC5" i="2"/>
  <c r="HE5" i="2" a="1"/>
  <c r="HE5" i="2" s="1"/>
  <c r="HI5" i="2"/>
  <c r="HK5" i="2" a="1"/>
  <c r="HK5" i="2" s="1"/>
  <c r="HO5" i="2"/>
  <c r="HQ5" i="2" s="1" a="1"/>
  <c r="HQ5" i="2" s="1"/>
  <c r="HU5" i="2"/>
  <c r="IA5" i="2"/>
  <c r="IC5" i="2" a="1"/>
  <c r="IC5" i="2" s="1"/>
  <c r="IG5" i="2"/>
  <c r="II5" i="2" a="1"/>
  <c r="II5" i="2"/>
  <c r="IM5" i="2"/>
  <c r="IO5" i="2" a="1"/>
  <c r="IO5" i="2" s="1"/>
  <c r="IS5" i="2"/>
  <c r="IU5" i="2" s="1" a="1"/>
  <c r="IU5" i="2" s="1"/>
  <c r="IY5" i="2"/>
  <c r="JA5" i="2" a="1"/>
  <c r="JA5" i="2" s="1"/>
  <c r="JE5" i="2"/>
  <c r="JG5" i="2" a="1"/>
  <c r="JG5" i="2" s="1"/>
  <c r="JK5" i="2"/>
  <c r="JM5" i="2" s="1" a="1"/>
  <c r="JM5" i="2" s="1"/>
  <c r="JQ5" i="2"/>
  <c r="JS5" i="2" s="1" a="1"/>
  <c r="JS5" i="2" s="1"/>
  <c r="AO4" i="2"/>
  <c r="AP4" i="2" s="1"/>
  <c r="AR4" i="2" s="1"/>
  <c r="AT4" i="2" s="1"/>
  <c r="AQ4" i="2"/>
  <c r="AS4" i="2" a="1"/>
  <c r="AS4" i="2" s="1"/>
  <c r="AU4" i="2"/>
  <c r="AV4" i="2" s="1"/>
  <c r="AX4" i="2" s="1"/>
  <c r="AZ4" i="2" s="1"/>
  <c r="AW4" i="2"/>
  <c r="AY4" i="2" a="1"/>
  <c r="AY4" i="2" s="1"/>
  <c r="BC4" i="2"/>
  <c r="BE4" i="2" a="1"/>
  <c r="BE4" i="2"/>
  <c r="BI4" i="2"/>
  <c r="BK4" i="2" s="1" a="1"/>
  <c r="BK4" i="2" s="1"/>
  <c r="BO4" i="2"/>
  <c r="BQ4" i="2" s="1" a="1"/>
  <c r="BQ4" i="2" s="1"/>
  <c r="BU4" i="2"/>
  <c r="BW4" i="2" a="1"/>
  <c r="BW4" i="2" s="1"/>
  <c r="CA4" i="2"/>
  <c r="CC4" i="2" a="1"/>
  <c r="CC4" i="2"/>
  <c r="CG4" i="2"/>
  <c r="CI4" i="2" s="1" a="1"/>
  <c r="CI4" i="2" s="1"/>
  <c r="CM4" i="2"/>
  <c r="CO4" i="2" a="1"/>
  <c r="CO4" i="2" s="1"/>
  <c r="CS4" i="2"/>
  <c r="CU4" i="2" a="1"/>
  <c r="CU4" i="2" s="1"/>
  <c r="CY4" i="2"/>
  <c r="DA4" i="2" a="1"/>
  <c r="DA4" i="2"/>
  <c r="DE4" i="2"/>
  <c r="DG4" i="2" s="1" a="1"/>
  <c r="DG4" i="2" s="1"/>
  <c r="DK4" i="2"/>
  <c r="DM4" i="2" s="1" a="1"/>
  <c r="DM4" i="2" s="1"/>
  <c r="DQ4" i="2"/>
  <c r="DS4" i="2" a="1"/>
  <c r="DS4" i="2" s="1"/>
  <c r="DW4" i="2"/>
  <c r="DY4" i="2" a="1"/>
  <c r="DY4" i="2"/>
  <c r="EC4" i="2"/>
  <c r="EE4" i="2" s="1" a="1"/>
  <c r="EE4" i="2" s="1"/>
  <c r="EI4" i="2"/>
  <c r="EK4" i="2" a="1"/>
  <c r="EK4" i="2" s="1"/>
  <c r="EO4" i="2"/>
  <c r="EQ4" i="2" a="1"/>
  <c r="EQ4" i="2" s="1"/>
  <c r="EU4" i="2"/>
  <c r="EW4" i="2" a="1"/>
  <c r="EW4" i="2"/>
  <c r="FA4" i="2"/>
  <c r="FC4" i="2" s="1" a="1"/>
  <c r="FC4" i="2" s="1"/>
  <c r="FG4" i="2"/>
  <c r="FI4" i="2" s="1" a="1"/>
  <c r="FI4" i="2" s="1"/>
  <c r="FM4" i="2"/>
  <c r="FO4" i="2" a="1"/>
  <c r="FO4" i="2" s="1"/>
  <c r="FS4" i="2"/>
  <c r="FU4" i="2" a="1"/>
  <c r="FU4" i="2"/>
  <c r="FY4" i="2"/>
  <c r="GA4" i="2" s="1" a="1"/>
  <c r="GA4" i="2" s="1"/>
  <c r="GE4" i="2"/>
  <c r="GG4" i="2" a="1"/>
  <c r="GG4" i="2" s="1"/>
  <c r="GK4" i="2"/>
  <c r="GM4" i="2" a="1"/>
  <c r="GM4" i="2" s="1"/>
  <c r="GQ4" i="2"/>
  <c r="GS4" i="2" a="1"/>
  <c r="GS4" i="2"/>
  <c r="GW4" i="2"/>
  <c r="GY4" i="2" s="1" a="1"/>
  <c r="GY4" i="2" s="1"/>
  <c r="HC4" i="2"/>
  <c r="HE4" i="2" s="1" a="1"/>
  <c r="HE4" i="2" s="1"/>
  <c r="HI4" i="2"/>
  <c r="HK4" i="2" a="1"/>
  <c r="HK4" i="2" s="1"/>
  <c r="HO4" i="2"/>
  <c r="HQ4" i="2" a="1"/>
  <c r="HQ4" i="2"/>
  <c r="HU4" i="2"/>
  <c r="HW4" i="2" s="1" a="1"/>
  <c r="HW4" i="2" s="1"/>
  <c r="IA4" i="2"/>
  <c r="IC4" i="2" a="1"/>
  <c r="IC4" i="2" s="1"/>
  <c r="IG4" i="2"/>
  <c r="II4" i="2" a="1"/>
  <c r="II4" i="2" s="1"/>
  <c r="IM4" i="2"/>
  <c r="IO4" i="2" a="1"/>
  <c r="IO4" i="2"/>
  <c r="IS4" i="2"/>
  <c r="IU4" i="2" s="1" a="1"/>
  <c r="IU4" i="2" s="1"/>
  <c r="IY4" i="2"/>
  <c r="JA4" i="2" s="1" a="1"/>
  <c r="JA4" i="2" s="1"/>
  <c r="JE4" i="2"/>
  <c r="JG4" i="2" a="1"/>
  <c r="JG4" i="2" s="1"/>
  <c r="JK4" i="2"/>
  <c r="JM4" i="2" a="1"/>
  <c r="JM4" i="2"/>
  <c r="JQ4" i="2"/>
  <c r="JS4" i="2" s="1" a="1"/>
  <c r="JS4" i="2" s="1"/>
  <c r="AI4" i="2"/>
  <c r="AI5" i="2"/>
  <c r="AO3" i="2"/>
  <c r="AP3" i="2" s="1"/>
  <c r="AR3" i="2" s="1"/>
  <c r="AT3" i="2" s="1"/>
  <c r="AS3" i="2" a="1"/>
  <c r="AS3" i="2" s="1"/>
  <c r="AU3" i="2"/>
  <c r="BA3" i="2" s="1"/>
  <c r="AV3" i="2"/>
  <c r="AX3" i="2" s="1"/>
  <c r="AZ3" i="2" s="1"/>
  <c r="AY3" i="2" a="1"/>
  <c r="AY3" i="2" s="1"/>
  <c r="BE3" i="2" a="1"/>
  <c r="BE3" i="2" s="1"/>
  <c r="BK3" i="2" a="1"/>
  <c r="BK3" i="2"/>
  <c r="BQ3" i="2" a="1"/>
  <c r="BQ3" i="2" s="1"/>
  <c r="BW3" i="2" a="1"/>
  <c r="BW3" i="2" s="1"/>
  <c r="CC3" i="2" a="1"/>
  <c r="CC3" i="2" s="1"/>
  <c r="CI3" i="2" a="1"/>
  <c r="CI3" i="2"/>
  <c r="CO3" i="2" a="1"/>
  <c r="CO3" i="2" s="1"/>
  <c r="CU3" i="2" a="1"/>
  <c r="CU3" i="2" s="1"/>
  <c r="DA3" i="2" a="1"/>
  <c r="DA3" i="2" s="1"/>
  <c r="DG3" i="2" a="1"/>
  <c r="DG3" i="2"/>
  <c r="DM3" i="2" a="1"/>
  <c r="DM3" i="2" s="1"/>
  <c r="DS3" i="2" a="1"/>
  <c r="DS3" i="2" s="1"/>
  <c r="DY3" i="2" a="1"/>
  <c r="DY3" i="2" s="1"/>
  <c r="EE3" i="2" a="1"/>
  <c r="EE3" i="2"/>
  <c r="EK3" i="2" a="1"/>
  <c r="EK3" i="2" s="1"/>
  <c r="EQ3" i="2" a="1"/>
  <c r="EQ3" i="2" s="1"/>
  <c r="EW3" i="2" a="1"/>
  <c r="EW3" i="2" s="1"/>
  <c r="FC3" i="2" a="1"/>
  <c r="FC3" i="2"/>
  <c r="FI3" i="2" a="1"/>
  <c r="FI3" i="2" s="1"/>
  <c r="FO3" i="2" a="1"/>
  <c r="FO3" i="2" s="1"/>
  <c r="FU3" i="2" a="1"/>
  <c r="FU3" i="2" s="1"/>
  <c r="GA3" i="2" a="1"/>
  <c r="GA3" i="2"/>
  <c r="GG3" i="2" a="1"/>
  <c r="GG3" i="2" s="1"/>
  <c r="GM3" i="2" a="1"/>
  <c r="GM3" i="2" s="1"/>
  <c r="GS3" i="2" a="1"/>
  <c r="GS3" i="2" s="1"/>
  <c r="GY3" i="2" a="1"/>
  <c r="GY3" i="2"/>
  <c r="HE3" i="2" a="1"/>
  <c r="HE3" i="2" s="1"/>
  <c r="HK3" i="2" a="1"/>
  <c r="HK3" i="2" s="1"/>
  <c r="HQ3" i="2" a="1"/>
  <c r="HQ3" i="2" s="1"/>
  <c r="HW3" i="2" a="1"/>
  <c r="HW3" i="2"/>
  <c r="IC3" i="2" a="1"/>
  <c r="IC3" i="2" s="1"/>
  <c r="II3" i="2" a="1"/>
  <c r="II3" i="2" s="1"/>
  <c r="IO3" i="2" a="1"/>
  <c r="IO3" i="2" s="1"/>
  <c r="IU3" i="2" a="1"/>
  <c r="IU3" i="2"/>
  <c r="JA3" i="2" a="1"/>
  <c r="JA3" i="2" s="1"/>
  <c r="JG3" i="2" a="1"/>
  <c r="JG3" i="2" s="1"/>
  <c r="JM3" i="2" a="1"/>
  <c r="JM3" i="2" s="1"/>
  <c r="JS3" i="2" a="1"/>
  <c r="JS3" i="2"/>
  <c r="AM4" i="2" a="1"/>
  <c r="AM4" i="2" s="1"/>
  <c r="AM5" i="2" a="1"/>
  <c r="AM5" i="2" s="1"/>
  <c r="AM3" i="2" a="1"/>
  <c r="AM3" i="2" s="1"/>
  <c r="AN3" i="2" s="1"/>
  <c r="AG3" i="2" a="1"/>
  <c r="AG3" i="2" s="1"/>
  <c r="AG4" i="2" a="1"/>
  <c r="AG4" i="2" s="1"/>
  <c r="AG5" i="2" a="1"/>
  <c r="AG5" i="2"/>
  <c r="AG6" i="2" a="1"/>
  <c r="AG6" i="2" s="1"/>
  <c r="AG7" i="2" a="1"/>
  <c r="AG7" i="2"/>
  <c r="AG8" i="2" a="1"/>
  <c r="AG8" i="2" s="1"/>
  <c r="AG9" i="2" a="1"/>
  <c r="AG9" i="2" s="1"/>
  <c r="AG10" i="2" a="1"/>
  <c r="AG10" i="2" s="1"/>
  <c r="AG11" i="2" a="1"/>
  <c r="AG11" i="2"/>
  <c r="AG12" i="2" a="1"/>
  <c r="AG12" i="2" s="1"/>
  <c r="AG13" i="2" a="1"/>
  <c r="AG13" i="2" s="1"/>
  <c r="AG14" i="2" a="1"/>
  <c r="AG14" i="2" s="1"/>
  <c r="AG15" i="2" a="1"/>
  <c r="AG15" i="2"/>
  <c r="AG16" i="2" a="1"/>
  <c r="AG16" i="2" s="1"/>
  <c r="AG17" i="2" a="1"/>
  <c r="AG17" i="2" s="1"/>
  <c r="AG18" i="2" a="1"/>
  <c r="AG18" i="2" s="1"/>
  <c r="AG19" i="2" a="1"/>
  <c r="AG19" i="2"/>
  <c r="AG20" i="2" a="1"/>
  <c r="AG20" i="2" s="1"/>
  <c r="AG21" i="2" a="1"/>
  <c r="AG21" i="2" s="1"/>
  <c r="AG22" i="2" a="1"/>
  <c r="AG22" i="2" s="1"/>
  <c r="AG23" i="2" a="1"/>
  <c r="AG23" i="2"/>
  <c r="AG24" i="2" a="1"/>
  <c r="AG24" i="2" s="1"/>
  <c r="AG25" i="2" a="1"/>
  <c r="AG25" i="2" s="1"/>
  <c r="AG26" i="2" a="1"/>
  <c r="AG26" i="2" s="1"/>
  <c r="AG27" i="2" a="1"/>
  <c r="AG27" i="2"/>
  <c r="AG28" i="2" a="1"/>
  <c r="AG28" i="2" s="1"/>
  <c r="AG29" i="2" a="1"/>
  <c r="AG29" i="2" s="1"/>
  <c r="AG30" i="2" a="1"/>
  <c r="AG30" i="2" s="1"/>
  <c r="AG31" i="2" a="1"/>
  <c r="AG31" i="2"/>
  <c r="AG32" i="2" a="1"/>
  <c r="AG32" i="2" s="1"/>
  <c r="AG33" i="2" a="1"/>
  <c r="AG33" i="2" s="1"/>
  <c r="AG34" i="2" a="1"/>
  <c r="AG34" i="2" s="1"/>
  <c r="AG35" i="2" a="1"/>
  <c r="AG35" i="2"/>
  <c r="AG36" i="2" a="1"/>
  <c r="AG36" i="2" s="1"/>
  <c r="AG37" i="2" a="1"/>
  <c r="AG37" i="2" s="1"/>
  <c r="AG38" i="2" a="1"/>
  <c r="AG38" i="2" s="1"/>
  <c r="AG39" i="2" a="1"/>
  <c r="AG39" i="2"/>
  <c r="AG40" i="2" a="1"/>
  <c r="AG40" i="2" s="1"/>
  <c r="AG41" i="2" a="1"/>
  <c r="AG41" i="2" s="1"/>
  <c r="AG42" i="2" a="1"/>
  <c r="AG42" i="2" s="1"/>
  <c r="AG43" i="2" a="1"/>
  <c r="AG43" i="2"/>
  <c r="AG44" i="2" a="1"/>
  <c r="AG44" i="2" s="1"/>
  <c r="AG45" i="2" a="1"/>
  <c r="AG45" i="2" s="1"/>
  <c r="AG46" i="2" a="1"/>
  <c r="AG46" i="2" s="1"/>
  <c r="AG47" i="2" a="1"/>
  <c r="AG47" i="2"/>
  <c r="AG48" i="2" a="1"/>
  <c r="AG48" i="2" s="1"/>
  <c r="AG49" i="2" a="1"/>
  <c r="AG49" i="2" s="1"/>
  <c r="AG50" i="2" a="1"/>
  <c r="AG50" i="2" s="1"/>
  <c r="AG51" i="2" a="1"/>
  <c r="AG51" i="2"/>
  <c r="AG52" i="2" a="1"/>
  <c r="AG52" i="2" s="1"/>
  <c r="AG53" i="2" a="1"/>
  <c r="AG53" i="2" s="1"/>
  <c r="AG54" i="2" a="1"/>
  <c r="AG54" i="2" s="1"/>
  <c r="AG55" i="2" a="1"/>
  <c r="AG55" i="2"/>
  <c r="AG56" i="2" a="1"/>
  <c r="AG56" i="2" s="1"/>
  <c r="AG57" i="2" a="1"/>
  <c r="AG57" i="2" s="1"/>
  <c r="AG58" i="2" a="1"/>
  <c r="AG58" i="2" s="1"/>
  <c r="AG59" i="2" a="1"/>
  <c r="AG59" i="2"/>
  <c r="AG60" i="2" a="1"/>
  <c r="AG60" i="2" s="1"/>
  <c r="AG61" i="2" a="1"/>
  <c r="AG61" i="2" s="1"/>
  <c r="AG62" i="2" a="1"/>
  <c r="AG62" i="2" s="1"/>
  <c r="AG63" i="2" a="1"/>
  <c r="AG63" i="2"/>
  <c r="AG64" i="2" a="1"/>
  <c r="AG64" i="2" s="1"/>
  <c r="AG65" i="2" a="1"/>
  <c r="AG65" i="2" s="1"/>
  <c r="AG66" i="2" a="1"/>
  <c r="AG66" i="2" s="1"/>
  <c r="AG67" i="2" a="1"/>
  <c r="AG67" i="2"/>
  <c r="AG68" i="2" a="1"/>
  <c r="AG68" i="2" s="1"/>
  <c r="AG69" i="2" a="1"/>
  <c r="AG69" i="2" s="1"/>
  <c r="AG70" i="2" a="1"/>
  <c r="AG70" i="2" s="1"/>
  <c r="AG71" i="2" a="1"/>
  <c r="AG71" i="2"/>
  <c r="AG72" i="2" a="1"/>
  <c r="AG72" i="2" s="1"/>
  <c r="AG73" i="2" a="1"/>
  <c r="AG73" i="2" s="1"/>
  <c r="AG74" i="2" a="1"/>
  <c r="AG74" i="2" s="1"/>
  <c r="AG75" i="2" a="1"/>
  <c r="AG75" i="2"/>
  <c r="AG76" i="2" a="1"/>
  <c r="AG76" i="2" s="1"/>
  <c r="AG77" i="2" a="1"/>
  <c r="AG77" i="2" s="1"/>
  <c r="AG78" i="2" a="1"/>
  <c r="AG78" i="2" s="1"/>
  <c r="AG79" i="2" a="1"/>
  <c r="AG79" i="2"/>
  <c r="AG80" i="2" a="1"/>
  <c r="AG80" i="2" s="1"/>
  <c r="AG81" i="2" a="1"/>
  <c r="AG81" i="2" s="1"/>
  <c r="AG82" i="2" a="1"/>
  <c r="AG82" i="2" s="1"/>
  <c r="AG83" i="2" a="1"/>
  <c r="AG83" i="2"/>
  <c r="AG84" i="2" a="1"/>
  <c r="AG84" i="2" s="1"/>
  <c r="AG85" i="2" a="1"/>
  <c r="AG85" i="2" s="1"/>
  <c r="AG86" i="2" a="1"/>
  <c r="AG86" i="2" s="1"/>
  <c r="AG87" i="2" a="1"/>
  <c r="AG87" i="2"/>
  <c r="AG88" i="2" a="1"/>
  <c r="AG88" i="2" s="1"/>
  <c r="AG89" i="2" a="1"/>
  <c r="AG89" i="2" s="1"/>
  <c r="AG90" i="2" a="1"/>
  <c r="AG90" i="2" s="1"/>
  <c r="AG91" i="2" a="1"/>
  <c r="AG91" i="2"/>
  <c r="AG92" i="2" a="1"/>
  <c r="AG92" i="2" s="1"/>
  <c r="AG93" i="2" a="1"/>
  <c r="AG93" i="2" s="1"/>
  <c r="AG94" i="2" a="1"/>
  <c r="AG94" i="2" s="1"/>
  <c r="AG95" i="2" a="1"/>
  <c r="AG95" i="2"/>
  <c r="AG96" i="2" a="1"/>
  <c r="AG96" i="2" s="1"/>
  <c r="AG97" i="2" a="1"/>
  <c r="AG97" i="2" s="1"/>
  <c r="AG98" i="2" a="1"/>
  <c r="AG98" i="2" s="1"/>
  <c r="AG99" i="2" a="1"/>
  <c r="AG99" i="2"/>
  <c r="AG100" i="2" a="1"/>
  <c r="AG100" i="2" s="1"/>
  <c r="AG101" i="2" a="1"/>
  <c r="AG101" i="2" s="1"/>
  <c r="AG102" i="2" a="1"/>
  <c r="AG102" i="2" s="1"/>
  <c r="AG103" i="2" a="1"/>
  <c r="AG103" i="2"/>
  <c r="J6" i="2" a="1"/>
  <c r="J6" i="2" s="1"/>
  <c r="J7" i="2" a="1"/>
  <c r="J8" i="2" a="1"/>
  <c r="J9" i="2" a="1"/>
  <c r="J10" i="2" a="1"/>
  <c r="J11" i="2" a="1"/>
  <c r="J12" i="2" a="1"/>
  <c r="J13" i="2" a="1"/>
  <c r="J14" i="2" a="1"/>
  <c r="J15" i="2" a="1"/>
  <c r="J16" i="2" a="1"/>
  <c r="J17" i="2" a="1"/>
  <c r="J18" i="2" a="1"/>
  <c r="J19" i="2" a="1"/>
  <c r="J20" i="2" a="1"/>
  <c r="J21" i="2" a="1"/>
  <c r="J22" i="2" a="1"/>
  <c r="J23" i="2" a="1"/>
  <c r="J24" i="2" a="1"/>
  <c r="J25" i="2" a="1"/>
  <c r="J26" i="2" a="1"/>
  <c r="J27" i="2" a="1"/>
  <c r="J28" i="2" a="1"/>
  <c r="J29" i="2" a="1"/>
  <c r="J30" i="2" a="1"/>
  <c r="J31" i="2" a="1"/>
  <c r="J32" i="2" a="1"/>
  <c r="J33" i="2" a="1"/>
  <c r="J34" i="2" a="1"/>
  <c r="J35" i="2" a="1"/>
  <c r="J36" i="2" a="1"/>
  <c r="J37" i="2" a="1"/>
  <c r="J38" i="2" a="1"/>
  <c r="J39" i="2" a="1"/>
  <c r="J40" i="2" a="1"/>
  <c r="J41" i="2" a="1"/>
  <c r="J42" i="2" a="1"/>
  <c r="J43" i="2" a="1"/>
  <c r="J44" i="2" a="1"/>
  <c r="J45" i="2" a="1"/>
  <c r="J46" i="2" a="1"/>
  <c r="J47" i="2" a="1"/>
  <c r="J48" i="2" a="1"/>
  <c r="J49" i="2" a="1"/>
  <c r="J50" i="2" a="1"/>
  <c r="J51" i="2" a="1"/>
  <c r="J52" i="2" a="1"/>
  <c r="J53" i="2" a="1"/>
  <c r="J54" i="2" a="1"/>
  <c r="J55" i="2" a="1"/>
  <c r="J56" i="2" a="1"/>
  <c r="J57" i="2" a="1"/>
  <c r="J58" i="2" a="1"/>
  <c r="J59" i="2" a="1"/>
  <c r="J60" i="2" a="1"/>
  <c r="J61" i="2" a="1"/>
  <c r="J62" i="2" a="1"/>
  <c r="J63" i="2" a="1"/>
  <c r="J64" i="2" a="1"/>
  <c r="J65" i="2" a="1"/>
  <c r="J66" i="2" a="1"/>
  <c r="J67" i="2" a="1"/>
  <c r="J68" i="2" a="1"/>
  <c r="J69" i="2" a="1"/>
  <c r="J70" i="2" a="1"/>
  <c r="J71" i="2" a="1"/>
  <c r="J72" i="2" a="1"/>
  <c r="J73" i="2" a="1"/>
  <c r="J74" i="2" a="1"/>
  <c r="J75" i="2" a="1"/>
  <c r="J76" i="2" a="1"/>
  <c r="J77" i="2" a="1"/>
  <c r="J78" i="2" a="1"/>
  <c r="J79" i="2" a="1"/>
  <c r="J80" i="2" a="1"/>
  <c r="J81" i="2" a="1"/>
  <c r="J82" i="2" a="1"/>
  <c r="J83" i="2" a="1"/>
  <c r="J84" i="2" a="1"/>
  <c r="J85" i="2" a="1"/>
  <c r="J86" i="2" a="1"/>
  <c r="J87" i="2" a="1"/>
  <c r="J88" i="2" a="1"/>
  <c r="J89" i="2" a="1"/>
  <c r="J90" i="2" a="1"/>
  <c r="J91" i="2" a="1"/>
  <c r="J92" i="2" a="1"/>
  <c r="J93" i="2" a="1"/>
  <c r="J94" i="2" a="1"/>
  <c r="J95" i="2" a="1"/>
  <c r="J96" i="2" a="1"/>
  <c r="J97" i="2" a="1"/>
  <c r="J98" i="2" a="1"/>
  <c r="J99" i="2" a="1"/>
  <c r="J100" i="2" a="1"/>
  <c r="J101" i="2" a="1"/>
  <c r="J102" i="2" a="1"/>
  <c r="J103" i="2" a="1"/>
  <c r="J104" i="2" a="1"/>
  <c r="J105" i="2" a="1"/>
  <c r="J5" i="2" a="1"/>
  <c r="J5" i="2" s="1"/>
  <c r="B3" i="3" a="1"/>
  <c r="B3" i="3" s="1"/>
  <c r="C3" i="3" s="1"/>
  <c r="B4" i="3" a="1"/>
  <c r="B4" i="3"/>
  <c r="C4" i="3" s="1"/>
  <c r="B5" i="3" a="1"/>
  <c r="B5" i="3"/>
  <c r="B6" i="3" a="1"/>
  <c r="B6" i="3"/>
  <c r="C6" i="3" s="1"/>
  <c r="B7" i="3" a="1"/>
  <c r="B7" i="3" s="1"/>
  <c r="C7" i="3" s="1"/>
  <c r="B8" i="3" a="1"/>
  <c r="B8" i="3"/>
  <c r="B9" i="3" a="1"/>
  <c r="B9" i="3"/>
  <c r="C9" i="3" s="1"/>
  <c r="B10" i="3" a="1"/>
  <c r="B10" i="3"/>
  <c r="C10" i="3" s="1"/>
  <c r="B11" i="3" a="1"/>
  <c r="B11" i="3" s="1"/>
  <c r="C11" i="3" s="1"/>
  <c r="B12" i="3" a="1"/>
  <c r="B12" i="3"/>
  <c r="B13" i="3" a="1"/>
  <c r="B13" i="3"/>
  <c r="C13" i="3" s="1"/>
  <c r="B14" i="3" a="1"/>
  <c r="B14" i="3"/>
  <c r="C14" i="3" s="1"/>
  <c r="B15" i="3" a="1"/>
  <c r="B15" i="3" s="1"/>
  <c r="C15" i="3" s="1"/>
  <c r="B16" i="3" a="1"/>
  <c r="B16" i="3"/>
  <c r="C16" i="3" s="1"/>
  <c r="B17" i="3" a="1"/>
  <c r="B17" i="3"/>
  <c r="B18" i="3" a="1"/>
  <c r="B18" i="3"/>
  <c r="C18" i="3" s="1"/>
  <c r="B19" i="3" a="1"/>
  <c r="B19" i="3" s="1"/>
  <c r="C19" i="3" s="1"/>
  <c r="B20" i="3" a="1"/>
  <c r="B20" i="3"/>
  <c r="B21" i="3" a="1"/>
  <c r="B21" i="3"/>
  <c r="C21" i="3" s="1"/>
  <c r="B22" i="3" a="1"/>
  <c r="B22" i="3"/>
  <c r="C22" i="3" s="1"/>
  <c r="B23" i="3" a="1"/>
  <c r="B23" i="3" s="1"/>
  <c r="C23" i="3" s="1"/>
  <c r="B24" i="3" a="1"/>
  <c r="B24" i="3"/>
  <c r="B25" i="3" a="1"/>
  <c r="B25" i="3"/>
  <c r="C25" i="3" s="1"/>
  <c r="B26" i="3" a="1"/>
  <c r="B26" i="3"/>
  <c r="C26" i="3" s="1"/>
  <c r="B27" i="3" a="1"/>
  <c r="B27" i="3" s="1"/>
  <c r="C27" i="3" s="1"/>
  <c r="B28" i="3" a="1"/>
  <c r="B28" i="3"/>
  <c r="B29" i="3" a="1"/>
  <c r="B29" i="3"/>
  <c r="C29" i="3" s="1"/>
  <c r="B30" i="3" a="1"/>
  <c r="B30" i="3"/>
  <c r="C30" i="3" s="1"/>
  <c r="B31" i="3" a="1"/>
  <c r="B31" i="3" s="1"/>
  <c r="C31" i="3" s="1"/>
  <c r="B32" i="3" a="1"/>
  <c r="B32" i="3"/>
  <c r="C32" i="3" s="1"/>
  <c r="B33" i="3" a="1"/>
  <c r="B33" i="3"/>
  <c r="C33" i="3" s="1"/>
  <c r="B34" i="3" a="1"/>
  <c r="B34" i="3"/>
  <c r="C34" i="3" s="1"/>
  <c r="B35" i="3" a="1"/>
  <c r="B35" i="3" s="1"/>
  <c r="C35" i="3" s="1"/>
  <c r="B36" i="3" a="1"/>
  <c r="B36" i="3"/>
  <c r="C36" i="3" s="1"/>
  <c r="B37" i="3" a="1"/>
  <c r="B37" i="3"/>
  <c r="C37" i="3" s="1"/>
  <c r="B38" i="3" a="1"/>
  <c r="B38" i="3"/>
  <c r="C38" i="3" s="1"/>
  <c r="B39" i="3" a="1"/>
  <c r="B39" i="3" s="1"/>
  <c r="C39" i="3" s="1"/>
  <c r="B40" i="3" a="1"/>
  <c r="B40" i="3"/>
  <c r="B41" i="3" a="1"/>
  <c r="B41" i="3"/>
  <c r="C41" i="3" s="1"/>
  <c r="B42" i="3" a="1"/>
  <c r="B42" i="3"/>
  <c r="C42" i="3" s="1"/>
  <c r="B43" i="3" a="1"/>
  <c r="B43" i="3" s="1"/>
  <c r="C43" i="3" s="1"/>
  <c r="B44" i="3" a="1"/>
  <c r="B44" i="3"/>
  <c r="B45" i="3" a="1"/>
  <c r="B45" i="3"/>
  <c r="C45" i="3" s="1"/>
  <c r="B46" i="3" a="1"/>
  <c r="B46" i="3"/>
  <c r="C46" i="3" s="1"/>
  <c r="B47" i="3" a="1"/>
  <c r="B47" i="3" s="1"/>
  <c r="C47" i="3" s="1"/>
  <c r="B48" i="3" a="1"/>
  <c r="B48" i="3"/>
  <c r="C48" i="3" s="1"/>
  <c r="B49" i="3" a="1"/>
  <c r="B49" i="3"/>
  <c r="C49" i="3" s="1"/>
  <c r="B50" i="3" a="1"/>
  <c r="B50" i="3"/>
  <c r="B51" i="3" a="1"/>
  <c r="B51" i="3" s="1"/>
  <c r="C51" i="3" s="1"/>
  <c r="B52" i="3" a="1"/>
  <c r="B52" i="3"/>
  <c r="B53" i="3" a="1"/>
  <c r="B53" i="3"/>
  <c r="C53" i="3" s="1"/>
  <c r="B54" i="3" a="1"/>
  <c r="B54" i="3"/>
  <c r="C54" i="3" s="1"/>
  <c r="B55" i="3" a="1"/>
  <c r="B55" i="3" s="1"/>
  <c r="C55" i="3" s="1"/>
  <c r="B56" i="3" a="1"/>
  <c r="B56" i="3"/>
  <c r="B57" i="3" a="1"/>
  <c r="B57" i="3"/>
  <c r="C57" i="3" s="1"/>
  <c r="B58" i="3" a="1"/>
  <c r="B58" i="3"/>
  <c r="C58" i="3" s="1"/>
  <c r="B59" i="3" a="1"/>
  <c r="B59" i="3" s="1"/>
  <c r="C59" i="3" s="1"/>
  <c r="B60" i="3" a="1"/>
  <c r="B60" i="3"/>
  <c r="B61" i="3" a="1"/>
  <c r="B61" i="3"/>
  <c r="B62" i="3" a="1"/>
  <c r="B62" i="3"/>
  <c r="C62" i="3" s="1"/>
  <c r="B63" i="3" a="1"/>
  <c r="B63" i="3" s="1"/>
  <c r="C63" i="3" s="1"/>
  <c r="B64" i="3" a="1"/>
  <c r="B64" i="3"/>
  <c r="B65" i="3" a="1"/>
  <c r="B65" i="3"/>
  <c r="C65" i="3" s="1"/>
  <c r="B66" i="3" a="1"/>
  <c r="B66" i="3"/>
  <c r="C66" i="3" s="1"/>
  <c r="B67" i="3" a="1"/>
  <c r="B67" i="3" s="1"/>
  <c r="C67" i="3" s="1"/>
  <c r="B68" i="3" a="1"/>
  <c r="B68" i="3"/>
  <c r="C68" i="3" s="1"/>
  <c r="B69" i="3" a="1"/>
  <c r="B69" i="3"/>
  <c r="C69" i="3" s="1"/>
  <c r="B70" i="3" a="1"/>
  <c r="B70" i="3"/>
  <c r="C70" i="3" s="1"/>
  <c r="B71" i="3" a="1"/>
  <c r="B71" i="3" s="1"/>
  <c r="C71" i="3" s="1"/>
  <c r="B72" i="3" a="1"/>
  <c r="B72" i="3"/>
  <c r="C72" i="3" s="1"/>
  <c r="B73" i="3" a="1"/>
  <c r="B73" i="3"/>
  <c r="C73" i="3" s="1"/>
  <c r="B74" i="3" a="1"/>
  <c r="B74" i="3"/>
  <c r="C74" i="3" s="1"/>
  <c r="B75" i="3" a="1"/>
  <c r="B75" i="3" s="1"/>
  <c r="C75" i="3" s="1"/>
  <c r="B76" i="3" a="1"/>
  <c r="B76" i="3"/>
  <c r="B77" i="3" a="1"/>
  <c r="B77" i="3"/>
  <c r="C77" i="3" s="1"/>
  <c r="B78" i="3" a="1"/>
  <c r="B78" i="3"/>
  <c r="C78" i="3" s="1"/>
  <c r="B79" i="3" a="1"/>
  <c r="B79" i="3" s="1"/>
  <c r="C79" i="3" s="1"/>
  <c r="B80" i="3" a="1"/>
  <c r="B80" i="3"/>
  <c r="C80" i="3" s="1"/>
  <c r="B81" i="3" a="1"/>
  <c r="B81" i="3"/>
  <c r="C81" i="3" s="1"/>
  <c r="B82" i="3" a="1"/>
  <c r="B82" i="3"/>
  <c r="C82" i="3" s="1"/>
  <c r="B83" i="3" a="1"/>
  <c r="B83" i="3" s="1"/>
  <c r="C83" i="3" s="1"/>
  <c r="B84" i="3" a="1"/>
  <c r="B84" i="3"/>
  <c r="B85" i="3" a="1"/>
  <c r="B85" i="3"/>
  <c r="B86" i="3" a="1"/>
  <c r="B86" i="3"/>
  <c r="C86" i="3" s="1"/>
  <c r="B87" i="3" a="1"/>
  <c r="B87" i="3" s="1"/>
  <c r="C87" i="3" s="1"/>
  <c r="B88" i="3" a="1"/>
  <c r="B88" i="3"/>
  <c r="B89" i="3" a="1"/>
  <c r="B89" i="3"/>
  <c r="C89" i="3" s="1"/>
  <c r="B90" i="3" a="1"/>
  <c r="B90" i="3"/>
  <c r="B91" i="3" a="1"/>
  <c r="B91" i="3" s="1"/>
  <c r="C91" i="3" s="1"/>
  <c r="B92" i="3" a="1"/>
  <c r="B92" i="3"/>
  <c r="B93" i="3" a="1"/>
  <c r="B93" i="3"/>
  <c r="C93" i="3" s="1"/>
  <c r="B94" i="3" a="1"/>
  <c r="B94" i="3"/>
  <c r="C94" i="3" s="1"/>
  <c r="B95" i="3" a="1"/>
  <c r="B95" i="3" s="1"/>
  <c r="C95" i="3" s="1"/>
  <c r="B96" i="3" a="1"/>
  <c r="B96" i="3"/>
  <c r="B97" i="3" a="1"/>
  <c r="B97" i="3"/>
  <c r="C97" i="3" s="1"/>
  <c r="B98" i="3" a="1"/>
  <c r="B98" i="3"/>
  <c r="C98" i="3" s="1"/>
  <c r="B99" i="3" a="1"/>
  <c r="B99" i="3" s="1"/>
  <c r="C99" i="3" s="1"/>
  <c r="B100" i="3" a="1"/>
  <c r="B100" i="3"/>
  <c r="C100" i="3" s="1"/>
  <c r="B101" i="3" a="1"/>
  <c r="B101" i="3"/>
  <c r="C101" i="3" s="1"/>
  <c r="B102" i="3" a="1"/>
  <c r="B102" i="3"/>
  <c r="C102" i="3" s="1"/>
  <c r="B103" i="3" a="1"/>
  <c r="B103" i="3" s="1"/>
  <c r="C103" i="3" s="1"/>
  <c r="B104" i="3" a="1"/>
  <c r="B104" i="3"/>
  <c r="B105" i="3" a="1"/>
  <c r="B105" i="3"/>
  <c r="C105" i="3" s="1"/>
  <c r="B106" i="3" a="1"/>
  <c r="B106" i="3"/>
  <c r="B107" i="3" a="1"/>
  <c r="B107" i="3" s="1"/>
  <c r="C107" i="3" s="1"/>
  <c r="B108" i="3" a="1"/>
  <c r="B108" i="3"/>
  <c r="B109" i="3" a="1"/>
  <c r="B109" i="3"/>
  <c r="C109" i="3" s="1"/>
  <c r="B110" i="3" a="1"/>
  <c r="B110" i="3"/>
  <c r="C110" i="3" s="1"/>
  <c r="B2" i="3" a="1"/>
  <c r="B2" i="3" s="1"/>
  <c r="C2" i="3" s="1"/>
  <c r="O2" i="2" a="1"/>
  <c r="AD6" i="2"/>
  <c r="AF6" i="2" s="1"/>
  <c r="AE6" i="2"/>
  <c r="AD7" i="2"/>
  <c r="AE7" i="2"/>
  <c r="AF7" i="2"/>
  <c r="AH7" i="2"/>
  <c r="AD8" i="2"/>
  <c r="AE8" i="2"/>
  <c r="AF8" i="2" s="1"/>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34" i="2"/>
  <c r="AD35" i="2"/>
  <c r="AD36" i="2"/>
  <c r="AD37" i="2"/>
  <c r="AD38" i="2"/>
  <c r="AD39" i="2"/>
  <c r="AD40" i="2"/>
  <c r="AD41" i="2"/>
  <c r="AD42" i="2"/>
  <c r="AD43" i="2"/>
  <c r="AD44" i="2"/>
  <c r="AD45" i="2"/>
  <c r="AD46" i="2"/>
  <c r="AD47" i="2"/>
  <c r="AD48" i="2"/>
  <c r="AD49" i="2"/>
  <c r="AD50" i="2"/>
  <c r="AD51" i="2"/>
  <c r="AD52" i="2"/>
  <c r="AD53" i="2"/>
  <c r="AD54" i="2"/>
  <c r="AD55" i="2"/>
  <c r="AD56" i="2"/>
  <c r="AD57" i="2"/>
  <c r="AD58" i="2"/>
  <c r="AD59" i="2"/>
  <c r="AD60" i="2"/>
  <c r="AD61" i="2"/>
  <c r="AD62" i="2"/>
  <c r="AD63" i="2"/>
  <c r="AD64" i="2"/>
  <c r="AD65" i="2"/>
  <c r="AD66" i="2"/>
  <c r="AD67" i="2"/>
  <c r="AD68" i="2"/>
  <c r="AD69" i="2"/>
  <c r="AD70" i="2"/>
  <c r="AD71" i="2"/>
  <c r="AD72" i="2"/>
  <c r="AD73" i="2"/>
  <c r="AD74" i="2"/>
  <c r="AD75" i="2"/>
  <c r="AD76" i="2"/>
  <c r="AD77" i="2"/>
  <c r="AD78" i="2"/>
  <c r="AD79" i="2"/>
  <c r="AD80" i="2"/>
  <c r="AD81" i="2"/>
  <c r="AD82" i="2"/>
  <c r="AD83" i="2"/>
  <c r="AD84" i="2"/>
  <c r="AD85" i="2"/>
  <c r="AD86" i="2"/>
  <c r="AD87" i="2"/>
  <c r="AD88" i="2"/>
  <c r="AD89" i="2"/>
  <c r="AD90" i="2"/>
  <c r="AD91" i="2"/>
  <c r="AD92" i="2"/>
  <c r="AD93" i="2"/>
  <c r="AD94" i="2"/>
  <c r="AD95" i="2"/>
  <c r="AD96" i="2"/>
  <c r="AD97" i="2"/>
  <c r="AD98" i="2"/>
  <c r="AD99" i="2"/>
  <c r="AD100" i="2"/>
  <c r="AD101" i="2"/>
  <c r="AD102" i="2"/>
  <c r="AD103" i="2"/>
  <c r="AE5" i="2"/>
  <c r="AE4" i="2"/>
  <c r="AD5" i="2"/>
  <c r="AF5" i="2" s="1"/>
  <c r="AJ5" i="2"/>
  <c r="AL5" i="2" s="1"/>
  <c r="AK5" i="2"/>
  <c r="AF4" i="2"/>
  <c r="AI3" i="2"/>
  <c r="AJ3" i="2"/>
  <c r="AL3" i="2" s="1"/>
  <c r="C12" i="3"/>
  <c r="C28" i="3"/>
  <c r="C50" i="3"/>
  <c r="C60" i="3"/>
  <c r="C84" i="3"/>
  <c r="C90" i="3"/>
  <c r="C104" i="3"/>
  <c r="C106" i="3"/>
  <c r="I5" i="2"/>
  <c r="C3" i="1"/>
  <c r="C4" i="1"/>
  <c r="C5" i="1"/>
  <c r="C6" i="1"/>
  <c r="C7" i="1"/>
  <c r="C8" i="1"/>
  <c r="C9" i="1"/>
  <c r="C10" i="1"/>
  <c r="C11"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2" i="1"/>
  <c r="AK4" i="2"/>
  <c r="AJ4" i="2"/>
  <c r="G103" i="2"/>
  <c r="G104" i="2"/>
  <c r="G105" i="2"/>
  <c r="AD4" i="2"/>
  <c r="AD3" i="2"/>
  <c r="AF3" i="2" s="1"/>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C61" i="3"/>
  <c r="C64" i="3"/>
  <c r="C76" i="3"/>
  <c r="C85" i="3"/>
  <c r="C88" i="3"/>
  <c r="C92" i="3"/>
  <c r="C96" i="3"/>
  <c r="C108" i="3"/>
  <c r="H5" i="2"/>
  <c r="C26" i="4"/>
  <c r="C85" i="4"/>
  <c r="A2" i="4"/>
  <c r="C3" i="4" s="1"/>
  <c r="E101" i="1"/>
  <c r="D100" i="1"/>
  <c r="E99" i="1" s="1"/>
  <c r="D101" i="1"/>
  <c r="E100" i="1" s="1"/>
  <c r="D51" i="1"/>
  <c r="E50" i="1" s="1"/>
  <c r="D52" i="1"/>
  <c r="E51" i="1" s="1"/>
  <c r="D53" i="1"/>
  <c r="E52" i="1" s="1"/>
  <c r="D54" i="1"/>
  <c r="E53" i="1" s="1"/>
  <c r="D55" i="1"/>
  <c r="E54" i="1" s="1"/>
  <c r="D56" i="1"/>
  <c r="E55" i="1" s="1"/>
  <c r="D57" i="1"/>
  <c r="E56" i="1" s="1"/>
  <c r="D58" i="1"/>
  <c r="E57" i="1" s="1"/>
  <c r="D59" i="1"/>
  <c r="E58" i="1" s="1"/>
  <c r="D60" i="1"/>
  <c r="E59" i="1" s="1"/>
  <c r="D61" i="1"/>
  <c r="E60" i="1" s="1"/>
  <c r="D62" i="1"/>
  <c r="E61" i="1" s="1"/>
  <c r="D63" i="1"/>
  <c r="E62" i="1" s="1"/>
  <c r="D64" i="1"/>
  <c r="E63" i="1" s="1"/>
  <c r="D65" i="1"/>
  <c r="E64" i="1" s="1"/>
  <c r="D66" i="1"/>
  <c r="E65" i="1" s="1"/>
  <c r="D67" i="1"/>
  <c r="E66" i="1" s="1"/>
  <c r="D68" i="1"/>
  <c r="E67" i="1" s="1"/>
  <c r="D69" i="1"/>
  <c r="E68" i="1" s="1"/>
  <c r="D70" i="1"/>
  <c r="E69" i="1" s="1"/>
  <c r="D71" i="1"/>
  <c r="E70" i="1" s="1"/>
  <c r="D72" i="1"/>
  <c r="E71" i="1" s="1"/>
  <c r="E72" i="1"/>
  <c r="D73" i="1"/>
  <c r="D74" i="1"/>
  <c r="E73" i="1" s="1"/>
  <c r="D75" i="1"/>
  <c r="E74" i="1" s="1"/>
  <c r="D76" i="1"/>
  <c r="E75" i="1" s="1"/>
  <c r="D77" i="1"/>
  <c r="E76" i="1" s="1"/>
  <c r="D78" i="1"/>
  <c r="E77" i="1" s="1"/>
  <c r="D79" i="1"/>
  <c r="E78" i="1" s="1"/>
  <c r="D80" i="1"/>
  <c r="E79" i="1" s="1"/>
  <c r="D81" i="1"/>
  <c r="E80" i="1" s="1"/>
  <c r="D82" i="1"/>
  <c r="E81" i="1" s="1"/>
  <c r="D83" i="1"/>
  <c r="E82" i="1" s="1"/>
  <c r="D84" i="1"/>
  <c r="E83" i="1" s="1"/>
  <c r="D85" i="1"/>
  <c r="E84" i="1" s="1"/>
  <c r="D86" i="1"/>
  <c r="E85" i="1" s="1"/>
  <c r="D87" i="1"/>
  <c r="E86" i="1" s="1"/>
  <c r="D88" i="1"/>
  <c r="E87" i="1" s="1"/>
  <c r="E88" i="1"/>
  <c r="D89" i="1"/>
  <c r="D90" i="1"/>
  <c r="E89" i="1" s="1"/>
  <c r="D91" i="1"/>
  <c r="E90" i="1" s="1"/>
  <c r="E91" i="1"/>
  <c r="D92" i="1"/>
  <c r="D93" i="1"/>
  <c r="E92" i="1" s="1"/>
  <c r="D94" i="1"/>
  <c r="E93" i="1" s="1"/>
  <c r="D95" i="1"/>
  <c r="E94" i="1" s="1"/>
  <c r="D96" i="1"/>
  <c r="E95" i="1" s="1"/>
  <c r="D97" i="1"/>
  <c r="E96" i="1" s="1"/>
  <c r="D98" i="1"/>
  <c r="E97" i="1" s="1"/>
  <c r="D99" i="1"/>
  <c r="E98" i="1" s="1"/>
  <c r="H6" i="2"/>
  <c r="E41" i="1"/>
  <c r="E42" i="1"/>
  <c r="E49" i="1"/>
  <c r="E3" i="1"/>
  <c r="C5" i="3"/>
  <c r="C8" i="3"/>
  <c r="C17" i="3"/>
  <c r="C20" i="3"/>
  <c r="C24" i="3"/>
  <c r="C40" i="3"/>
  <c r="C44" i="3"/>
  <c r="C52" i="3"/>
  <c r="C56" i="3"/>
  <c r="D50" i="1"/>
  <c r="D4" i="1"/>
  <c r="D5" i="1"/>
  <c r="E4" i="1" s="1"/>
  <c r="D6" i="1"/>
  <c r="E5" i="1" s="1"/>
  <c r="D7" i="1"/>
  <c r="E6" i="1" s="1"/>
  <c r="D8" i="1"/>
  <c r="E7" i="1" s="1"/>
  <c r="D9" i="1"/>
  <c r="E8" i="1" s="1"/>
  <c r="D10" i="1"/>
  <c r="E9" i="1" s="1"/>
  <c r="D11" i="1"/>
  <c r="E10" i="1" s="1"/>
  <c r="D12" i="1"/>
  <c r="E11" i="1" s="1"/>
  <c r="F6" i="1" s="1"/>
  <c r="D13" i="1"/>
  <c r="E12" i="1" s="1"/>
  <c r="D14" i="1"/>
  <c r="E13" i="1" s="1"/>
  <c r="D15" i="1"/>
  <c r="E14" i="1" s="1"/>
  <c r="D16" i="1"/>
  <c r="E15" i="1" s="1"/>
  <c r="D17" i="1"/>
  <c r="E16" i="1" s="1"/>
  <c r="D18" i="1"/>
  <c r="E17" i="1" s="1"/>
  <c r="D19" i="1"/>
  <c r="E18" i="1" s="1"/>
  <c r="D20" i="1"/>
  <c r="E19" i="1" s="1"/>
  <c r="D21" i="1"/>
  <c r="E20" i="1" s="1"/>
  <c r="D22" i="1"/>
  <c r="E21" i="1" s="1"/>
  <c r="D23" i="1"/>
  <c r="E22" i="1" s="1"/>
  <c r="D24" i="1"/>
  <c r="E23" i="1" s="1"/>
  <c r="D25" i="1"/>
  <c r="E24" i="1" s="1"/>
  <c r="D26" i="1"/>
  <c r="E25" i="1" s="1"/>
  <c r="D27" i="1"/>
  <c r="E26" i="1" s="1"/>
  <c r="D28" i="1"/>
  <c r="E27" i="1" s="1"/>
  <c r="D29" i="1"/>
  <c r="E28" i="1" s="1"/>
  <c r="D30" i="1"/>
  <c r="E29" i="1" s="1"/>
  <c r="D31" i="1"/>
  <c r="E30" i="1" s="1"/>
  <c r="D32" i="1"/>
  <c r="E31" i="1" s="1"/>
  <c r="D33" i="1"/>
  <c r="D34" i="1"/>
  <c r="E33" i="1" s="1"/>
  <c r="D35" i="1"/>
  <c r="E34" i="1" s="1"/>
  <c r="D36" i="1"/>
  <c r="E35" i="1" s="1"/>
  <c r="D37" i="1"/>
  <c r="E36" i="1" s="1"/>
  <c r="D38" i="1"/>
  <c r="E37" i="1" s="1"/>
  <c r="D39" i="1"/>
  <c r="E38" i="1" s="1"/>
  <c r="D40" i="1"/>
  <c r="E39" i="1" s="1"/>
  <c r="D41" i="1"/>
  <c r="E40" i="1" s="1"/>
  <c r="D42" i="1"/>
  <c r="D43" i="1"/>
  <c r="D44" i="1"/>
  <c r="E43" i="1" s="1"/>
  <c r="D45" i="1"/>
  <c r="E44" i="1" s="1"/>
  <c r="D46" i="1"/>
  <c r="E45" i="1" s="1"/>
  <c r="D47" i="1"/>
  <c r="E46" i="1" s="1"/>
  <c r="D48" i="1"/>
  <c r="E47" i="1" s="1"/>
  <c r="D49" i="1"/>
  <c r="E48" i="1" s="1"/>
  <c r="D3" i="1"/>
  <c r="G2" i="2" l="1"/>
  <c r="F8" i="1"/>
  <c r="F10" i="1" s="1"/>
  <c r="AU96" i="2"/>
  <c r="AP96" i="2"/>
  <c r="AU102" i="2"/>
  <c r="AP102" i="2"/>
  <c r="AU103" i="2"/>
  <c r="AP103" i="2"/>
  <c r="AU101" i="2"/>
  <c r="AP101" i="2"/>
  <c r="AV100" i="2"/>
  <c r="BA100" i="2"/>
  <c r="AU97" i="2"/>
  <c r="AP97" i="2"/>
  <c r="AP72" i="2"/>
  <c r="AU72" i="2"/>
  <c r="AJ101" i="2"/>
  <c r="AP100" i="2"/>
  <c r="AO99" i="2"/>
  <c r="AU98" i="2"/>
  <c r="BB92" i="2"/>
  <c r="BG92" i="2"/>
  <c r="AO95" i="2"/>
  <c r="AV93" i="2"/>
  <c r="BA93" i="2"/>
  <c r="AU91" i="2"/>
  <c r="AP91" i="2"/>
  <c r="AU88" i="2"/>
  <c r="AP88" i="2"/>
  <c r="AP86" i="2"/>
  <c r="AU86" i="2"/>
  <c r="AV85" i="2"/>
  <c r="BA85" i="2"/>
  <c r="AU83" i="2"/>
  <c r="AP83" i="2"/>
  <c r="AU80" i="2"/>
  <c r="AP80" i="2"/>
  <c r="AP69" i="2"/>
  <c r="AU69" i="2"/>
  <c r="BB84" i="2"/>
  <c r="BG84" i="2"/>
  <c r="AU94" i="2"/>
  <c r="AO89" i="2"/>
  <c r="AJ89" i="2"/>
  <c r="AJ87" i="2"/>
  <c r="AO87" i="2"/>
  <c r="AO81" i="2"/>
  <c r="AJ81" i="2"/>
  <c r="BA82" i="2"/>
  <c r="AV82" i="2"/>
  <c r="BA90" i="2"/>
  <c r="AV90" i="2"/>
  <c r="AU65" i="2"/>
  <c r="AP65" i="2"/>
  <c r="AU79" i="2"/>
  <c r="AU76" i="2"/>
  <c r="AP76" i="2"/>
  <c r="AP74" i="2"/>
  <c r="AU74" i="2"/>
  <c r="AV73" i="2"/>
  <c r="BA73" i="2"/>
  <c r="BA71" i="2"/>
  <c r="AV71" i="2"/>
  <c r="AJ91" i="2"/>
  <c r="AP90" i="2"/>
  <c r="AJ83" i="2"/>
  <c r="AP82" i="2"/>
  <c r="AJ79" i="2"/>
  <c r="AU78" i="2"/>
  <c r="AP78" i="2"/>
  <c r="AO77" i="2"/>
  <c r="AJ77" i="2"/>
  <c r="AJ75" i="2"/>
  <c r="AO75" i="2"/>
  <c r="AV68" i="2"/>
  <c r="BA68" i="2"/>
  <c r="AO64" i="2"/>
  <c r="AJ64" i="2"/>
  <c r="AO63" i="2"/>
  <c r="AJ63" i="2"/>
  <c r="AJ93" i="2"/>
  <c r="AP92" i="2"/>
  <c r="AJ85" i="2"/>
  <c r="AP84" i="2"/>
  <c r="AJ70" i="2"/>
  <c r="AO70" i="2"/>
  <c r="AU66" i="2"/>
  <c r="AP66" i="2"/>
  <c r="AJ73" i="2"/>
  <c r="BA67" i="2"/>
  <c r="BB60" i="2"/>
  <c r="BG60" i="2"/>
  <c r="AU54" i="2"/>
  <c r="AP54" i="2"/>
  <c r="AP52" i="2"/>
  <c r="AU52" i="2"/>
  <c r="AJ44" i="2"/>
  <c r="AO44" i="2"/>
  <c r="BM61" i="2"/>
  <c r="BH61" i="2"/>
  <c r="AU48" i="2"/>
  <c r="AP48" i="2"/>
  <c r="BG62" i="2"/>
  <c r="BB62" i="2"/>
  <c r="AJ68" i="2"/>
  <c r="AP67" i="2"/>
  <c r="BA58" i="2"/>
  <c r="AV58" i="2"/>
  <c r="AU56" i="2"/>
  <c r="AP56" i="2"/>
  <c r="BH59" i="2"/>
  <c r="BM59" i="2"/>
  <c r="AO57" i="2"/>
  <c r="AJ57" i="2"/>
  <c r="AJ55" i="2"/>
  <c r="AO55" i="2"/>
  <c r="AV46" i="2"/>
  <c r="BA46" i="2"/>
  <c r="AV49" i="2"/>
  <c r="AP58" i="2"/>
  <c r="AV51" i="2"/>
  <c r="BA51" i="2"/>
  <c r="BA39" i="2"/>
  <c r="AV39" i="2"/>
  <c r="BG49" i="2"/>
  <c r="BB49" i="2"/>
  <c r="AO50" i="2"/>
  <c r="AJ50" i="2"/>
  <c r="AJ53" i="2"/>
  <c r="AO53" i="2"/>
  <c r="BA47" i="2"/>
  <c r="AV47" i="2"/>
  <c r="AU36" i="2"/>
  <c r="AP36" i="2"/>
  <c r="AU45" i="2"/>
  <c r="AP45" i="2"/>
  <c r="AV42" i="2"/>
  <c r="BA42" i="2"/>
  <c r="BB38" i="2"/>
  <c r="BG38" i="2"/>
  <c r="BA35" i="2"/>
  <c r="AV35" i="2"/>
  <c r="AO41" i="2"/>
  <c r="AJ41" i="2"/>
  <c r="AU40" i="2"/>
  <c r="AP40" i="2"/>
  <c r="AU43" i="2"/>
  <c r="AO37" i="2"/>
  <c r="AJ37" i="2"/>
  <c r="AP34" i="2"/>
  <c r="AU34" i="2"/>
  <c r="AP32" i="2"/>
  <c r="AU32" i="2"/>
  <c r="AP33" i="2"/>
  <c r="AU33" i="2"/>
  <c r="AV31" i="2"/>
  <c r="BA31" i="2"/>
  <c r="AU26" i="2"/>
  <c r="AP26" i="2"/>
  <c r="AU30" i="2"/>
  <c r="AP30" i="2"/>
  <c r="AP29" i="2"/>
  <c r="AU29" i="2"/>
  <c r="AV28" i="2"/>
  <c r="BA28" i="2"/>
  <c r="AP24" i="2"/>
  <c r="AU24" i="2"/>
  <c r="AJ32" i="2"/>
  <c r="AP31" i="2"/>
  <c r="AV23" i="2"/>
  <c r="BA23" i="2"/>
  <c r="AV22" i="2"/>
  <c r="BA22" i="2"/>
  <c r="AU27" i="2"/>
  <c r="AP27" i="2"/>
  <c r="AJ26" i="2"/>
  <c r="AO25" i="2"/>
  <c r="AJ20" i="2"/>
  <c r="AO20" i="2"/>
  <c r="AJ23" i="2"/>
  <c r="AU21" i="2"/>
  <c r="AP21" i="2"/>
  <c r="AP19" i="2"/>
  <c r="AU19" i="2"/>
  <c r="AO18" i="2"/>
  <c r="AJ18" i="2"/>
  <c r="AJ22" i="2"/>
  <c r="AO17" i="2"/>
  <c r="AJ17" i="2"/>
  <c r="BM16" i="2"/>
  <c r="BH16" i="2"/>
  <c r="GG16" i="2" a="1"/>
  <c r="GG16" i="2" s="1"/>
  <c r="GE17" i="2"/>
  <c r="IA14" i="2"/>
  <c r="IC13" i="2" a="1"/>
  <c r="IC13" i="2" s="1"/>
  <c r="CG17" i="2"/>
  <c r="AP15" i="2"/>
  <c r="AU15" i="2"/>
  <c r="FI15" i="2" a="1"/>
  <c r="FI15" i="2" s="1"/>
  <c r="FG16" i="2"/>
  <c r="JS14" i="2" a="1"/>
  <c r="JS14" i="2" s="1"/>
  <c r="JQ15" i="2"/>
  <c r="HW13" i="2" a="1"/>
  <c r="HW13" i="2" s="1"/>
  <c r="HU14" i="2"/>
  <c r="AM12" i="2" a="1"/>
  <c r="AM12" i="2" s="1"/>
  <c r="AK13" i="2"/>
  <c r="FA11" i="2"/>
  <c r="FC10" i="2" a="1"/>
  <c r="FC10" i="2" s="1"/>
  <c r="HK13" i="2" a="1"/>
  <c r="HK13" i="2" s="1"/>
  <c r="HI14" i="2"/>
  <c r="AS14" i="2" a="1"/>
  <c r="AS14" i="2" s="1"/>
  <c r="AQ15" i="2"/>
  <c r="FO13" i="2" a="1"/>
  <c r="FO13" i="2" s="1"/>
  <c r="FM14" i="2"/>
  <c r="AT13" i="2"/>
  <c r="DW12" i="2"/>
  <c r="FI14" i="2" a="1"/>
  <c r="FI14" i="2" s="1"/>
  <c r="AO12" i="2"/>
  <c r="AJ12" i="2"/>
  <c r="AL12" i="2" s="1"/>
  <c r="AN12" i="2" s="1"/>
  <c r="CC11" i="2" a="1"/>
  <c r="CC11" i="2" s="1"/>
  <c r="CA12" i="2"/>
  <c r="AO11" i="2"/>
  <c r="EI14" i="2"/>
  <c r="EK13" i="2" a="1"/>
  <c r="EK13" i="2" s="1"/>
  <c r="GG12" i="2" a="1"/>
  <c r="GG12" i="2" s="1"/>
  <c r="BG9" i="2"/>
  <c r="BB9" i="2"/>
  <c r="AP14" i="2"/>
  <c r="AR14" i="2" s="1"/>
  <c r="AU14" i="2"/>
  <c r="BA13" i="2"/>
  <c r="EE10" i="2" a="1"/>
  <c r="EE10" i="2" s="1"/>
  <c r="EC11" i="2"/>
  <c r="DK15" i="2"/>
  <c r="BI15" i="2"/>
  <c r="AJ13" i="2"/>
  <c r="AL13" i="2" s="1"/>
  <c r="DG9" i="2" a="1"/>
  <c r="DG9" i="2" s="1"/>
  <c r="DE10" i="2"/>
  <c r="BO10" i="2"/>
  <c r="BQ9" i="2" a="1"/>
  <c r="BQ9" i="2" s="1"/>
  <c r="GY8" i="2" a="1"/>
  <c r="GY8" i="2" s="1"/>
  <c r="GW9" i="2"/>
  <c r="HC11" i="2"/>
  <c r="HE10" i="2" a="1"/>
  <c r="HE10" i="2" s="1"/>
  <c r="BU11" i="2"/>
  <c r="BW10" i="2" a="1"/>
  <c r="BW10" i="2" s="1"/>
  <c r="AT10" i="2"/>
  <c r="JA7" i="2" a="1"/>
  <c r="JA7" i="2" s="1"/>
  <c r="IY8" i="2"/>
  <c r="II6" i="2" a="1"/>
  <c r="II6" i="2" s="1"/>
  <c r="IG7" i="2"/>
  <c r="AU10" i="2"/>
  <c r="AR9" i="2"/>
  <c r="AT9" i="2" s="1"/>
  <c r="JG7" i="2" a="1"/>
  <c r="JG7" i="2" s="1"/>
  <c r="JE8" i="2"/>
  <c r="BH7" i="2"/>
  <c r="BJ7" i="2" s="1"/>
  <c r="BL7" i="2" s="1"/>
  <c r="BM7" i="2"/>
  <c r="GM8" i="2" a="1"/>
  <c r="GM8" i="2" s="1"/>
  <c r="GK9" i="2"/>
  <c r="IS10" i="2"/>
  <c r="EQ7" i="2" a="1"/>
  <c r="EQ7" i="2" s="1"/>
  <c r="EO8" i="2"/>
  <c r="FY7" i="2"/>
  <c r="GA6" i="2" a="1"/>
  <c r="GA6" i="2" s="1"/>
  <c r="DS8" i="2" a="1"/>
  <c r="DS8" i="2" s="1"/>
  <c r="DQ9" i="2"/>
  <c r="BM8" i="2"/>
  <c r="BH8" i="2"/>
  <c r="BJ8" i="2" s="1"/>
  <c r="BL8" i="2" s="1"/>
  <c r="AY7" i="2" a="1"/>
  <c r="AY7" i="2" s="1"/>
  <c r="AW8" i="2"/>
  <c r="AX7" i="2"/>
  <c r="AX8" i="2"/>
  <c r="CM8" i="2"/>
  <c r="AL8" i="2"/>
  <c r="AN8" i="2" s="1"/>
  <c r="HQ7" i="2" a="1"/>
  <c r="HQ7" i="2" s="1"/>
  <c r="HO8" i="2"/>
  <c r="JM6" i="2" a="1"/>
  <c r="JM6" i="2" s="1"/>
  <c r="JK7" i="2"/>
  <c r="DA6" i="2" a="1"/>
  <c r="DA6" i="2" s="1"/>
  <c r="CY7" i="2"/>
  <c r="AS7" i="2" a="1"/>
  <c r="AS7" i="2" s="1"/>
  <c r="GS6" i="2" a="1"/>
  <c r="GS6" i="2" s="1"/>
  <c r="GQ7" i="2"/>
  <c r="CU7" i="2" a="1"/>
  <c r="CU7" i="2" s="1"/>
  <c r="CS8" i="2"/>
  <c r="EW6" i="2" a="1"/>
  <c r="EW6" i="2" s="1"/>
  <c r="EU7" i="2"/>
  <c r="BE6" i="2" a="1"/>
  <c r="BE6" i="2" s="1"/>
  <c r="BC7" i="2"/>
  <c r="BD7" i="2" s="1"/>
  <c r="AP6" i="2"/>
  <c r="AR6" i="2" s="1"/>
  <c r="AT6" i="2" s="1"/>
  <c r="AU6" i="2"/>
  <c r="AP7" i="2"/>
  <c r="AR7" i="2" s="1"/>
  <c r="FS8" i="2"/>
  <c r="IO6" i="2" a="1"/>
  <c r="IO6" i="2" s="1"/>
  <c r="IM7" i="2"/>
  <c r="CC7" i="2" a="1"/>
  <c r="CC7" i="2" s="1"/>
  <c r="BA5" i="2"/>
  <c r="HW5" i="2" a="1"/>
  <c r="HW5" i="2" s="1"/>
  <c r="BA4" i="2"/>
  <c r="BG3" i="2"/>
  <c r="BB3" i="2"/>
  <c r="BD3" i="2" s="1"/>
  <c r="BF3" i="2" s="1"/>
  <c r="AH6" i="2"/>
  <c r="AH8" i="2"/>
  <c r="AE9" i="2"/>
  <c r="AN5" i="2"/>
  <c r="AH5" i="2"/>
  <c r="C21" i="4"/>
  <c r="C2" i="4"/>
  <c r="C5" i="4"/>
  <c r="C69" i="4"/>
  <c r="C58" i="4"/>
  <c r="C53" i="4"/>
  <c r="C37" i="4"/>
  <c r="C82" i="4"/>
  <c r="C50" i="4"/>
  <c r="C18" i="4"/>
  <c r="C79" i="4"/>
  <c r="C47" i="4"/>
  <c r="C15" i="4"/>
  <c r="C74" i="4"/>
  <c r="C42" i="4"/>
  <c r="C10" i="4"/>
  <c r="C66" i="4"/>
  <c r="C34" i="4"/>
  <c r="C63" i="4"/>
  <c r="C31" i="4"/>
  <c r="F2" i="1" a="1"/>
  <c r="F2" i="1" s="1"/>
  <c r="F4" i="1" s="1"/>
  <c r="C87" i="4"/>
  <c r="C71" i="4"/>
  <c r="C55" i="4"/>
  <c r="C39" i="4"/>
  <c r="C23" i="4"/>
  <c r="C7" i="4"/>
  <c r="C86" i="4"/>
  <c r="C70" i="4"/>
  <c r="C54" i="4"/>
  <c r="C38" i="4"/>
  <c r="C22" i="4"/>
  <c r="C6" i="4"/>
  <c r="C78" i="4"/>
  <c r="C62" i="4"/>
  <c r="C46" i="4"/>
  <c r="C30" i="4"/>
  <c r="C14" i="4"/>
  <c r="C77" i="4"/>
  <c r="C61" i="4"/>
  <c r="C45" i="4"/>
  <c r="C29" i="4"/>
  <c r="C13" i="4"/>
  <c r="C89" i="4"/>
  <c r="C81" i="4"/>
  <c r="C73" i="4"/>
  <c r="C65" i="4"/>
  <c r="C57" i="4"/>
  <c r="C49" i="4"/>
  <c r="C41" i="4"/>
  <c r="C33" i="4"/>
  <c r="C25" i="4"/>
  <c r="C17" i="4"/>
  <c r="C9" i="4"/>
  <c r="C88" i="4"/>
  <c r="C80" i="4"/>
  <c r="C72" i="4"/>
  <c r="C64" i="4"/>
  <c r="C56" i="4"/>
  <c r="C48" i="4"/>
  <c r="C40" i="4"/>
  <c r="C32" i="4"/>
  <c r="C24" i="4"/>
  <c r="C16" i="4"/>
  <c r="C8" i="4"/>
  <c r="C84" i="4"/>
  <c r="C76" i="4"/>
  <c r="C68" i="4"/>
  <c r="C60" i="4"/>
  <c r="C52" i="4"/>
  <c r="C44" i="4"/>
  <c r="C36" i="4"/>
  <c r="C28" i="4"/>
  <c r="C20" i="4"/>
  <c r="C12" i="4"/>
  <c r="C4" i="4"/>
  <c r="C83" i="4"/>
  <c r="C75" i="4"/>
  <c r="C67" i="4"/>
  <c r="C59" i="4"/>
  <c r="C51" i="4"/>
  <c r="C43" i="4"/>
  <c r="C35" i="4"/>
  <c r="C27" i="4"/>
  <c r="C19" i="4"/>
  <c r="C11" i="4"/>
  <c r="AL4" i="2"/>
  <c r="AN4" i="2"/>
  <c r="AH3" i="2"/>
  <c r="AH4" i="2"/>
  <c r="J2" i="2"/>
  <c r="H7" i="2"/>
  <c r="J7" i="2" s="1"/>
  <c r="I6" i="2"/>
  <c r="E32" i="1"/>
  <c r="I2" i="2" l="1"/>
  <c r="K2" i="2" s="1"/>
  <c r="BS7" i="2"/>
  <c r="BN7" i="2"/>
  <c r="BP7" i="2" s="1"/>
  <c r="BR7" i="2" s="1"/>
  <c r="II7" i="2" a="1"/>
  <c r="II7" i="2" s="1"/>
  <c r="IG8" i="2"/>
  <c r="HC12" i="2"/>
  <c r="HE11" i="2" a="1"/>
  <c r="HE11" i="2" s="1"/>
  <c r="AN13" i="2"/>
  <c r="HU15" i="2"/>
  <c r="HW14" i="2" a="1"/>
  <c r="HW14" i="2" s="1"/>
  <c r="BN16" i="2"/>
  <c r="BS16" i="2"/>
  <c r="AU18" i="2"/>
  <c r="AP18" i="2"/>
  <c r="AP25" i="2"/>
  <c r="AU25" i="2"/>
  <c r="BB28" i="2"/>
  <c r="BG28" i="2"/>
  <c r="BA26" i="2"/>
  <c r="AV26" i="2"/>
  <c r="BB42" i="2"/>
  <c r="BG42" i="2"/>
  <c r="BA56" i="2"/>
  <c r="AV56" i="2"/>
  <c r="BB67" i="2"/>
  <c r="BG67" i="2"/>
  <c r="AV74" i="2"/>
  <c r="BA74" i="2"/>
  <c r="BG82" i="2"/>
  <c r="BB82" i="2"/>
  <c r="AV94" i="2"/>
  <c r="BA94" i="2"/>
  <c r="BM92" i="2"/>
  <c r="BH92" i="2"/>
  <c r="IO7" i="2" a="1"/>
  <c r="IO7" i="2" s="1"/>
  <c r="IM8" i="2"/>
  <c r="EU8" i="2"/>
  <c r="EW7" i="2" a="1"/>
  <c r="EW7" i="2" s="1"/>
  <c r="AZ7" i="2"/>
  <c r="FY8" i="2"/>
  <c r="GA7" i="2" a="1"/>
  <c r="GA7" i="2" s="1"/>
  <c r="BK15" i="2" a="1"/>
  <c r="BK15" i="2" s="1"/>
  <c r="BI16" i="2"/>
  <c r="BM9" i="2"/>
  <c r="BH9" i="2"/>
  <c r="BJ9" i="2" s="1"/>
  <c r="BL9" i="2" s="1"/>
  <c r="AU12" i="2"/>
  <c r="AP12" i="2"/>
  <c r="AR12" i="2" s="1"/>
  <c r="AT12" i="2" s="1"/>
  <c r="AV19" i="2"/>
  <c r="BA19" i="2"/>
  <c r="BB31" i="2"/>
  <c r="BG31" i="2"/>
  <c r="BA40" i="2"/>
  <c r="AV40" i="2"/>
  <c r="BA36" i="2"/>
  <c r="AV36" i="2"/>
  <c r="AU50" i="2"/>
  <c r="AP50" i="2"/>
  <c r="BG51" i="2"/>
  <c r="BB51" i="2"/>
  <c r="AP55" i="2"/>
  <c r="AU55" i="2"/>
  <c r="BM62" i="2"/>
  <c r="BH62" i="2"/>
  <c r="AV52" i="2"/>
  <c r="BA52" i="2"/>
  <c r="BA66" i="2"/>
  <c r="AV66" i="2"/>
  <c r="AP75" i="2"/>
  <c r="AU75" i="2"/>
  <c r="BM84" i="2"/>
  <c r="BH84" i="2"/>
  <c r="AV97" i="2"/>
  <c r="BA97" i="2"/>
  <c r="AV33" i="2"/>
  <c r="BA33" i="2"/>
  <c r="AU41" i="2"/>
  <c r="AP41" i="2"/>
  <c r="BG47" i="2"/>
  <c r="BB47" i="2"/>
  <c r="BH49" i="2"/>
  <c r="BM49" i="2"/>
  <c r="BA48" i="2"/>
  <c r="AV48" i="2"/>
  <c r="AP63" i="2"/>
  <c r="AU63" i="2"/>
  <c r="BA76" i="2"/>
  <c r="AV76" i="2"/>
  <c r="BG90" i="2"/>
  <c r="BB90" i="2"/>
  <c r="AU81" i="2"/>
  <c r="AP81" i="2"/>
  <c r="AU99" i="2"/>
  <c r="AP99" i="2"/>
  <c r="BA102" i="2"/>
  <c r="AV102" i="2"/>
  <c r="HI15" i="2"/>
  <c r="HK14" i="2" a="1"/>
  <c r="HK14" i="2" s="1"/>
  <c r="CI17" i="2" a="1"/>
  <c r="CI17" i="2" s="1"/>
  <c r="CG18" i="2"/>
  <c r="AV29" i="2"/>
  <c r="BA29" i="2"/>
  <c r="AU70" i="2"/>
  <c r="AP70" i="2"/>
  <c r="JE9" i="2"/>
  <c r="JG8" i="2" a="1"/>
  <c r="JG8" i="2" s="1"/>
  <c r="HO9" i="2"/>
  <c r="HQ8" i="2" a="1"/>
  <c r="HQ8" i="2" s="1"/>
  <c r="IU10" i="2" a="1"/>
  <c r="IU10" i="2" s="1"/>
  <c r="IS11" i="2"/>
  <c r="EI15" i="2"/>
  <c r="EK14" i="2" a="1"/>
  <c r="EK14" i="2" s="1"/>
  <c r="FI16" i="2" a="1"/>
  <c r="FI16" i="2" s="1"/>
  <c r="FG17" i="2"/>
  <c r="IA15" i="2"/>
  <c r="IC14" i="2" a="1"/>
  <c r="IC14" i="2" s="1"/>
  <c r="AU17" i="2"/>
  <c r="AP17" i="2"/>
  <c r="AV21" i="2"/>
  <c r="BA21" i="2"/>
  <c r="AP53" i="2"/>
  <c r="AU53" i="2"/>
  <c r="AU57" i="2"/>
  <c r="AP57" i="2"/>
  <c r="BG58" i="2"/>
  <c r="BB58" i="2"/>
  <c r="BA54" i="2"/>
  <c r="AV54" i="2"/>
  <c r="AU77" i="2"/>
  <c r="AP77" i="2"/>
  <c r="BA79" i="2"/>
  <c r="AV79" i="2"/>
  <c r="AP87" i="2"/>
  <c r="AU87" i="2"/>
  <c r="BA83" i="2"/>
  <c r="AV83" i="2"/>
  <c r="BA91" i="2"/>
  <c r="AV91" i="2"/>
  <c r="JK8" i="2"/>
  <c r="JM7" i="2" a="1"/>
  <c r="JM7" i="2" s="1"/>
  <c r="GY9" i="2" a="1"/>
  <c r="GY9" i="2" s="1"/>
  <c r="GW10" i="2"/>
  <c r="BG23" i="2"/>
  <c r="BB23" i="2"/>
  <c r="AU37" i="2"/>
  <c r="AP37" i="2"/>
  <c r="BA80" i="2"/>
  <c r="AV80" i="2"/>
  <c r="BA88" i="2"/>
  <c r="AV88" i="2"/>
  <c r="AV98" i="2"/>
  <c r="BA98" i="2"/>
  <c r="BG100" i="2"/>
  <c r="BB100" i="2"/>
  <c r="FS9" i="2"/>
  <c r="FU8" i="2" a="1"/>
  <c r="FU8" i="2" s="1"/>
  <c r="CU8" i="2" a="1"/>
  <c r="CU8" i="2" s="1"/>
  <c r="CS9" i="2"/>
  <c r="EE11" i="2" a="1"/>
  <c r="EE11" i="2" s="1"/>
  <c r="EC12" i="2"/>
  <c r="BN8" i="2"/>
  <c r="BP8" i="2" s="1"/>
  <c r="BR8" i="2" s="1"/>
  <c r="BS8" i="2"/>
  <c r="BQ10" i="2" a="1"/>
  <c r="BQ10" i="2" s="1"/>
  <c r="BO11" i="2"/>
  <c r="BB13" i="2"/>
  <c r="BG13" i="2"/>
  <c r="AU11" i="2"/>
  <c r="AP11" i="2"/>
  <c r="AR11" i="2" s="1"/>
  <c r="AT11" i="2" s="1"/>
  <c r="FO14" i="2" a="1"/>
  <c r="FO14" i="2" s="1"/>
  <c r="FM15" i="2"/>
  <c r="FA12" i="2"/>
  <c r="FC11" i="2" a="1"/>
  <c r="FC11" i="2" s="1"/>
  <c r="GE18" i="2"/>
  <c r="GG17" i="2" a="1"/>
  <c r="GG17" i="2" s="1"/>
  <c r="AV32" i="2"/>
  <c r="BA32" i="2"/>
  <c r="BG35" i="2"/>
  <c r="BB35" i="2"/>
  <c r="BN59" i="2"/>
  <c r="BS59" i="2"/>
  <c r="AU64" i="2"/>
  <c r="AP64" i="2"/>
  <c r="BG71" i="2"/>
  <c r="BB71" i="2"/>
  <c r="BB85" i="2"/>
  <c r="BG85" i="2"/>
  <c r="BG93" i="2"/>
  <c r="BB93" i="2"/>
  <c r="BA101" i="2"/>
  <c r="AV101" i="2"/>
  <c r="AY8" i="2" a="1"/>
  <c r="AY8" i="2" s="1"/>
  <c r="AZ8" i="2" s="1"/>
  <c r="AW9" i="2"/>
  <c r="EQ8" i="2" a="1"/>
  <c r="EQ8" i="2" s="1"/>
  <c r="EO9" i="2"/>
  <c r="JA8" i="2" a="1"/>
  <c r="JA8" i="2" s="1"/>
  <c r="IY9" i="2"/>
  <c r="DK16" i="2"/>
  <c r="DM15" i="2" a="1"/>
  <c r="DM15" i="2" s="1"/>
  <c r="JQ16" i="2"/>
  <c r="JS15" i="2" a="1"/>
  <c r="JS15" i="2" s="1"/>
  <c r="DY12" i="2" a="1"/>
  <c r="DY12" i="2" s="1"/>
  <c r="DW13" i="2"/>
  <c r="AT7" i="2"/>
  <c r="BA6" i="2"/>
  <c r="AV6" i="2"/>
  <c r="AX6" i="2" s="1"/>
  <c r="AZ6" i="2" s="1"/>
  <c r="GS7" i="2" a="1"/>
  <c r="GS7" i="2" s="1"/>
  <c r="GQ8" i="2"/>
  <c r="DS9" i="2" a="1"/>
  <c r="DS9" i="2" s="1"/>
  <c r="DQ10" i="2"/>
  <c r="GM9" i="2" a="1"/>
  <c r="GM9" i="2" s="1"/>
  <c r="GK10" i="2"/>
  <c r="BA10" i="2"/>
  <c r="AV10" i="2"/>
  <c r="BW11" i="2" a="1"/>
  <c r="BW11" i="2" s="1"/>
  <c r="BU12" i="2"/>
  <c r="DE11" i="2"/>
  <c r="DG10" i="2" a="1"/>
  <c r="DG10" i="2" s="1"/>
  <c r="AV14" i="2"/>
  <c r="BA14" i="2"/>
  <c r="CC12" i="2" a="1"/>
  <c r="CC12" i="2" s="1"/>
  <c r="CA13" i="2"/>
  <c r="AM13" i="2" a="1"/>
  <c r="AM13" i="2" s="1"/>
  <c r="AK14" i="2"/>
  <c r="BA15" i="2"/>
  <c r="AV15" i="2"/>
  <c r="AU20" i="2"/>
  <c r="AP20" i="2"/>
  <c r="AV27" i="2"/>
  <c r="BA27" i="2"/>
  <c r="BA24" i="2"/>
  <c r="AV24" i="2"/>
  <c r="BA30" i="2"/>
  <c r="AV30" i="2"/>
  <c r="AV43" i="2"/>
  <c r="BA43" i="2"/>
  <c r="BM38" i="2"/>
  <c r="BH38" i="2"/>
  <c r="BG39" i="2"/>
  <c r="BB39" i="2"/>
  <c r="BG46" i="2"/>
  <c r="BB46" i="2"/>
  <c r="BS61" i="2"/>
  <c r="BN61" i="2"/>
  <c r="BH60" i="2"/>
  <c r="BM60" i="2"/>
  <c r="BB68" i="2"/>
  <c r="BG68" i="2"/>
  <c r="BA78" i="2"/>
  <c r="AV78" i="2"/>
  <c r="BB73" i="2"/>
  <c r="BG73" i="2"/>
  <c r="BA65" i="2"/>
  <c r="AV65" i="2"/>
  <c r="AV69" i="2"/>
  <c r="BA69" i="2"/>
  <c r="BA72" i="2"/>
  <c r="AV72" i="2"/>
  <c r="AV96" i="2"/>
  <c r="BA96" i="2"/>
  <c r="DA7" i="2" a="1"/>
  <c r="DA7" i="2" s="1"/>
  <c r="CY8" i="2"/>
  <c r="BE7" i="2" a="1"/>
  <c r="BE7" i="2" s="1"/>
  <c r="BF7" i="2" s="1"/>
  <c r="BC8" i="2"/>
  <c r="CO8" i="2" a="1"/>
  <c r="CO8" i="2" s="1"/>
  <c r="CM9" i="2"/>
  <c r="AT14" i="2"/>
  <c r="AS15" i="2" a="1"/>
  <c r="AS15" i="2" s="1"/>
  <c r="AQ16" i="2"/>
  <c r="AR15" i="2"/>
  <c r="BB22" i="2"/>
  <c r="BG22" i="2"/>
  <c r="AV34" i="2"/>
  <c r="BA34" i="2"/>
  <c r="AV45" i="2"/>
  <c r="BA45" i="2"/>
  <c r="AP44" i="2"/>
  <c r="AU44" i="2"/>
  <c r="AU89" i="2"/>
  <c r="AP89" i="2"/>
  <c r="AV86" i="2"/>
  <c r="BA86" i="2"/>
  <c r="AU95" i="2"/>
  <c r="AP95" i="2"/>
  <c r="BA103" i="2"/>
  <c r="AV103" i="2"/>
  <c r="BG5" i="2"/>
  <c r="BB5" i="2"/>
  <c r="BD5" i="2" s="1"/>
  <c r="BF5" i="2" s="1"/>
  <c r="BB4" i="2"/>
  <c r="BD4" i="2" s="1"/>
  <c r="BF4" i="2" s="1"/>
  <c r="BG4" i="2"/>
  <c r="BM3" i="2"/>
  <c r="BH3" i="2"/>
  <c r="BJ3" i="2" s="1"/>
  <c r="BL3" i="2" s="1"/>
  <c r="AF9" i="2"/>
  <c r="AE10" i="2"/>
  <c r="H8" i="2"/>
  <c r="J8" i="2" s="1"/>
  <c r="K5" i="2"/>
  <c r="K6" i="2"/>
  <c r="F12" i="1"/>
  <c r="I7" i="2"/>
  <c r="CG19" i="2" l="1"/>
  <c r="CI18" i="2" a="1"/>
  <c r="CI18" i="2" s="1"/>
  <c r="BA99" i="2"/>
  <c r="AV99" i="2"/>
  <c r="BG76" i="2"/>
  <c r="BB76" i="2"/>
  <c r="BM47" i="2"/>
  <c r="BH47" i="2"/>
  <c r="AV50" i="2"/>
  <c r="BA50" i="2"/>
  <c r="BB14" i="2"/>
  <c r="BG14" i="2"/>
  <c r="GK11" i="2"/>
  <c r="GM10" i="2" a="1"/>
  <c r="GM10" i="2" s="1"/>
  <c r="BO12" i="2"/>
  <c r="BQ11" i="2" a="1"/>
  <c r="BQ11" i="2" s="1"/>
  <c r="BG88" i="2"/>
  <c r="BB88" i="2"/>
  <c r="GY10" i="2" a="1"/>
  <c r="GY10" i="2" s="1"/>
  <c r="GW11" i="2"/>
  <c r="BA77" i="2"/>
  <c r="AV77" i="2"/>
  <c r="EK15" i="2" a="1"/>
  <c r="EK15" i="2" s="1"/>
  <c r="EI16" i="2"/>
  <c r="BG48" i="2"/>
  <c r="BB48" i="2"/>
  <c r="BG97" i="2"/>
  <c r="BB97" i="2"/>
  <c r="BG74" i="2"/>
  <c r="BB74" i="2"/>
  <c r="BH82" i="2"/>
  <c r="BM82" i="2"/>
  <c r="AV95" i="2"/>
  <c r="BA95" i="2"/>
  <c r="BG45" i="2"/>
  <c r="BB45" i="2"/>
  <c r="BG86" i="2"/>
  <c r="BB86" i="2"/>
  <c r="BM46" i="2"/>
  <c r="BH46" i="2"/>
  <c r="AV20" i="2"/>
  <c r="BA20" i="2"/>
  <c r="AV41" i="2"/>
  <c r="BA41" i="2"/>
  <c r="BA75" i="2"/>
  <c r="AV75" i="2"/>
  <c r="BN62" i="2"/>
  <c r="BS62" i="2"/>
  <c r="BB36" i="2"/>
  <c r="BG36" i="2"/>
  <c r="BG19" i="2"/>
  <c r="BB19" i="2"/>
  <c r="AV18" i="2"/>
  <c r="BA18" i="2"/>
  <c r="HE12" i="2" a="1"/>
  <c r="HE12" i="2" s="1"/>
  <c r="HC13" i="2"/>
  <c r="BC9" i="2"/>
  <c r="BE8" i="2" a="1"/>
  <c r="BE8" i="2" s="1"/>
  <c r="BD8" i="2"/>
  <c r="BF8" i="2" s="1"/>
  <c r="BG65" i="2"/>
  <c r="BB65" i="2"/>
  <c r="BS60" i="2"/>
  <c r="BN60" i="2"/>
  <c r="DQ11" i="2"/>
  <c r="DS10" i="2" a="1"/>
  <c r="DS10" i="2" s="1"/>
  <c r="JA9" i="2" a="1"/>
  <c r="JA9" i="2" s="1"/>
  <c r="IY10" i="2"/>
  <c r="BG101" i="2"/>
  <c r="BB101" i="2"/>
  <c r="FO15" i="2" a="1"/>
  <c r="FO15" i="2" s="1"/>
  <c r="FM16" i="2"/>
  <c r="BT8" i="2"/>
  <c r="BV8" i="2" s="1"/>
  <c r="BX8" i="2" s="1"/>
  <c r="BY8" i="2"/>
  <c r="BG80" i="2"/>
  <c r="BB80" i="2"/>
  <c r="BA87" i="2"/>
  <c r="AV87" i="2"/>
  <c r="AV17" i="2"/>
  <c r="BA17" i="2"/>
  <c r="HK15" i="2" a="1"/>
  <c r="HK15" i="2" s="1"/>
  <c r="HI16" i="2"/>
  <c r="BA63" i="2"/>
  <c r="AV63" i="2"/>
  <c r="BB33" i="2"/>
  <c r="BG33" i="2"/>
  <c r="BA55" i="2"/>
  <c r="AV55" i="2"/>
  <c r="GA8" i="2" a="1"/>
  <c r="GA8" i="2" s="1"/>
  <c r="FY9" i="2"/>
  <c r="BS92" i="2"/>
  <c r="BN92" i="2"/>
  <c r="BG56" i="2"/>
  <c r="BB56" i="2"/>
  <c r="BB26" i="2"/>
  <c r="BG26" i="2"/>
  <c r="BT16" i="2"/>
  <c r="BY16" i="2"/>
  <c r="II8" i="2" a="1"/>
  <c r="II8" i="2" s="1"/>
  <c r="IG9" i="2"/>
  <c r="BG10" i="2"/>
  <c r="BB10" i="2"/>
  <c r="BG6" i="2"/>
  <c r="BB6" i="2"/>
  <c r="BD6" i="2" s="1"/>
  <c r="BF6" i="2" s="1"/>
  <c r="JQ17" i="2"/>
  <c r="JS16" i="2" a="1"/>
  <c r="JS16" i="2" s="1"/>
  <c r="BB91" i="2"/>
  <c r="BG91" i="2"/>
  <c r="BA57" i="2"/>
  <c r="AV57" i="2"/>
  <c r="BI17" i="2"/>
  <c r="BK16" i="2" a="1"/>
  <c r="BK16" i="2" s="1"/>
  <c r="CO9" i="2" a="1"/>
  <c r="CO9" i="2" s="1"/>
  <c r="CM10" i="2"/>
  <c r="BB83" i="2"/>
  <c r="BG83" i="2"/>
  <c r="IS12" i="2"/>
  <c r="IU11" i="2" a="1"/>
  <c r="IU11" i="2" s="1"/>
  <c r="BA70" i="2"/>
  <c r="AV70" i="2"/>
  <c r="BB72" i="2"/>
  <c r="BG72" i="2"/>
  <c r="BM73" i="2"/>
  <c r="BH73" i="2"/>
  <c r="BH39" i="2"/>
  <c r="BM39" i="2"/>
  <c r="BB30" i="2"/>
  <c r="BG30" i="2"/>
  <c r="BB15" i="2"/>
  <c r="BG15" i="2"/>
  <c r="DE12" i="2"/>
  <c r="DG11" i="2" a="1"/>
  <c r="DG11" i="2" s="1"/>
  <c r="BM71" i="2"/>
  <c r="BH71" i="2"/>
  <c r="BA81" i="2"/>
  <c r="AV81" i="2"/>
  <c r="BH28" i="2"/>
  <c r="BM28" i="2"/>
  <c r="BM22" i="2"/>
  <c r="BH22" i="2"/>
  <c r="BB96" i="2"/>
  <c r="BG96" i="2"/>
  <c r="BM68" i="2"/>
  <c r="BH68" i="2"/>
  <c r="BG43" i="2"/>
  <c r="BB43" i="2"/>
  <c r="BB34" i="2"/>
  <c r="BG34" i="2"/>
  <c r="BJ16" i="2"/>
  <c r="BL16" i="2" s="1"/>
  <c r="JK9" i="2"/>
  <c r="JM8" i="2" a="1"/>
  <c r="JM8" i="2" s="1"/>
  <c r="BB54" i="2"/>
  <c r="BG54" i="2"/>
  <c r="AV44" i="2"/>
  <c r="BA44" i="2"/>
  <c r="AT15" i="2"/>
  <c r="AM14" i="2" a="1"/>
  <c r="AM14" i="2" s="1"/>
  <c r="AK15" i="2"/>
  <c r="AL14" i="2"/>
  <c r="BW12" i="2" a="1"/>
  <c r="BW12" i="2" s="1"/>
  <c r="BU13" i="2"/>
  <c r="GS8" i="2" a="1"/>
  <c r="GS8" i="2" s="1"/>
  <c r="GQ9" i="2"/>
  <c r="EQ9" i="2" a="1"/>
  <c r="EQ9" i="2" s="1"/>
  <c r="EO10" i="2"/>
  <c r="EE12" i="2" a="1"/>
  <c r="EE12" i="2" s="1"/>
  <c r="EC13" i="2"/>
  <c r="BM100" i="2"/>
  <c r="BH100" i="2"/>
  <c r="AV37" i="2"/>
  <c r="BA37" i="2"/>
  <c r="IC15" i="2" a="1"/>
  <c r="IC15" i="2" s="1"/>
  <c r="IA16" i="2"/>
  <c r="HQ9" i="2" a="1"/>
  <c r="HQ9" i="2" s="1"/>
  <c r="HO10" i="2"/>
  <c r="BG102" i="2"/>
  <c r="BB102" i="2"/>
  <c r="BN49" i="2"/>
  <c r="BS49" i="2"/>
  <c r="BB40" i="2"/>
  <c r="BG40" i="2"/>
  <c r="BA12" i="2"/>
  <c r="AV12" i="2"/>
  <c r="BB94" i="2"/>
  <c r="BG94" i="2"/>
  <c r="BB21" i="2"/>
  <c r="BG21" i="2"/>
  <c r="FU9" i="2" a="1"/>
  <c r="FU9" i="2" s="1"/>
  <c r="FS10" i="2"/>
  <c r="BA53" i="2"/>
  <c r="AV53" i="2"/>
  <c r="BB103" i="2"/>
  <c r="BG103" i="2"/>
  <c r="BA89" i="2"/>
  <c r="AV89" i="2"/>
  <c r="AS16" i="2" a="1"/>
  <c r="AS16" i="2" s="1"/>
  <c r="AQ17" i="2"/>
  <c r="AR16" i="2"/>
  <c r="DA8" i="2" a="1"/>
  <c r="DA8" i="2" s="1"/>
  <c r="CY9" i="2"/>
  <c r="BT61" i="2"/>
  <c r="BY61" i="2"/>
  <c r="BG24" i="2"/>
  <c r="BB24" i="2"/>
  <c r="BM93" i="2"/>
  <c r="BH93" i="2"/>
  <c r="BA11" i="2"/>
  <c r="AV11" i="2"/>
  <c r="BG98" i="2"/>
  <c r="BB98" i="2"/>
  <c r="BG79" i="2"/>
  <c r="BB79" i="2"/>
  <c r="BH58" i="2"/>
  <c r="BM58" i="2"/>
  <c r="FI17" i="2" a="1"/>
  <c r="FI17" i="2" s="1"/>
  <c r="FG18" i="2"/>
  <c r="BG29" i="2"/>
  <c r="BB29" i="2"/>
  <c r="BH90" i="2"/>
  <c r="BM90" i="2"/>
  <c r="BB66" i="2"/>
  <c r="BG66" i="2"/>
  <c r="BM51" i="2"/>
  <c r="BH51" i="2"/>
  <c r="EW8" i="2" a="1"/>
  <c r="EW8" i="2" s="1"/>
  <c r="EU9" i="2"/>
  <c r="BH67" i="2"/>
  <c r="BM67" i="2"/>
  <c r="BH42" i="2"/>
  <c r="BM42" i="2"/>
  <c r="HW15" i="2" a="1"/>
  <c r="HW15" i="2" s="1"/>
  <c r="HU16" i="2"/>
  <c r="BT7" i="2"/>
  <c r="BV7" i="2" s="1"/>
  <c r="BX7" i="2" s="1"/>
  <c r="BY7" i="2"/>
  <c r="BB32" i="2"/>
  <c r="BG32" i="2"/>
  <c r="GG18" i="2" a="1"/>
  <c r="GG18" i="2" s="1"/>
  <c r="GE19" i="2"/>
  <c r="DY13" i="2" a="1"/>
  <c r="DY13" i="2" s="1"/>
  <c r="DW14" i="2"/>
  <c r="DK17" i="2"/>
  <c r="DM16" i="2" a="1"/>
  <c r="DM16" i="2" s="1"/>
  <c r="BY59" i="2"/>
  <c r="BT59" i="2"/>
  <c r="FA13" i="2"/>
  <c r="FC12" i="2" a="1"/>
  <c r="FC12" i="2" s="1"/>
  <c r="BG69" i="2"/>
  <c r="BB69" i="2"/>
  <c r="BG78" i="2"/>
  <c r="BB78" i="2"/>
  <c r="BS38" i="2"/>
  <c r="BN38" i="2"/>
  <c r="BB27" i="2"/>
  <c r="BG27" i="2"/>
  <c r="CA14" i="2"/>
  <c r="CC13" i="2" a="1"/>
  <c r="CC13" i="2" s="1"/>
  <c r="AX10" i="2"/>
  <c r="AY9" i="2" a="1"/>
  <c r="AY9" i="2" s="1"/>
  <c r="AW10" i="2"/>
  <c r="AX9" i="2"/>
  <c r="AZ9" i="2" s="1"/>
  <c r="BM85" i="2"/>
  <c r="BH85" i="2"/>
  <c r="BA64" i="2"/>
  <c r="AV64" i="2"/>
  <c r="BH35" i="2"/>
  <c r="BM35" i="2"/>
  <c r="BM13" i="2"/>
  <c r="BH13" i="2"/>
  <c r="BJ13" i="2" s="1"/>
  <c r="BL13" i="2" s="1"/>
  <c r="CU9" i="2" a="1"/>
  <c r="CU9" i="2" s="1"/>
  <c r="CS10" i="2"/>
  <c r="BM23" i="2"/>
  <c r="BH23" i="2"/>
  <c r="JE10" i="2"/>
  <c r="JG9" i="2" a="1"/>
  <c r="JG9" i="2" s="1"/>
  <c r="BS84" i="2"/>
  <c r="BN84" i="2"/>
  <c r="BG52" i="2"/>
  <c r="BB52" i="2"/>
  <c r="BH31" i="2"/>
  <c r="BM31" i="2"/>
  <c r="BN9" i="2"/>
  <c r="BP9" i="2" s="1"/>
  <c r="BR9" i="2" s="1"/>
  <c r="BS9" i="2"/>
  <c r="IM9" i="2"/>
  <c r="IO8" i="2" a="1"/>
  <c r="IO8" i="2" s="1"/>
  <c r="BA25" i="2"/>
  <c r="AV25" i="2"/>
  <c r="BM5" i="2"/>
  <c r="BH5" i="2"/>
  <c r="BJ5" i="2" s="1"/>
  <c r="BL5" i="2" s="1"/>
  <c r="BM4" i="2"/>
  <c r="BH4" i="2"/>
  <c r="BJ4" i="2" s="1"/>
  <c r="BL4" i="2" s="1"/>
  <c r="BN3" i="2"/>
  <c r="BP3" i="2" s="1"/>
  <c r="BR3" i="2" s="1"/>
  <c r="BS3" i="2"/>
  <c r="AF10" i="2"/>
  <c r="AE11" i="2"/>
  <c r="AH9" i="2"/>
  <c r="K7" i="2"/>
  <c r="H9" i="2"/>
  <c r="J9" i="2" s="1"/>
  <c r="I8" i="2"/>
  <c r="BG63" i="2" l="1"/>
  <c r="BB63" i="2"/>
  <c r="BY62" i="2"/>
  <c r="BT62" i="2"/>
  <c r="BM74" i="2"/>
  <c r="BH74" i="2"/>
  <c r="BH14" i="2"/>
  <c r="BJ14" i="2" s="1"/>
  <c r="BL14" i="2" s="1"/>
  <c r="BM14" i="2"/>
  <c r="BB25" i="2"/>
  <c r="BG25" i="2"/>
  <c r="BS31" i="2"/>
  <c r="BN31" i="2"/>
  <c r="BS23" i="2"/>
  <c r="BN23" i="2"/>
  <c r="DM17" i="2" a="1"/>
  <c r="DM17" i="2" s="1"/>
  <c r="DK18" i="2"/>
  <c r="EW9" i="2" a="1"/>
  <c r="EW9" i="2" s="1"/>
  <c r="EU10" i="2"/>
  <c r="BN90" i="2"/>
  <c r="BS90" i="2"/>
  <c r="BG89" i="2"/>
  <c r="BB89" i="2"/>
  <c r="BB12" i="2"/>
  <c r="BG12" i="2"/>
  <c r="BB37" i="2"/>
  <c r="BG37" i="2"/>
  <c r="BS68" i="2"/>
  <c r="BN68" i="2"/>
  <c r="BN28" i="2"/>
  <c r="BS28" i="2"/>
  <c r="BG57" i="2"/>
  <c r="BB57" i="2"/>
  <c r="BH26" i="2"/>
  <c r="BM26" i="2"/>
  <c r="BG87" i="2"/>
  <c r="BB87" i="2"/>
  <c r="BM45" i="2"/>
  <c r="BH45" i="2"/>
  <c r="EK16" i="2" a="1"/>
  <c r="EK16" i="2" s="1"/>
  <c r="EI17" i="2"/>
  <c r="BN47" i="2"/>
  <c r="BS47" i="2"/>
  <c r="BH79" i="2"/>
  <c r="BM79" i="2"/>
  <c r="BH103" i="2"/>
  <c r="BM103" i="2"/>
  <c r="BH102" i="2"/>
  <c r="BM102" i="2"/>
  <c r="GQ10" i="2"/>
  <c r="GS9" i="2" a="1"/>
  <c r="GS9" i="2" s="1"/>
  <c r="BM54" i="2"/>
  <c r="BH54" i="2"/>
  <c r="BG70" i="2"/>
  <c r="BB70" i="2"/>
  <c r="BS93" i="2"/>
  <c r="BN93" i="2"/>
  <c r="HQ10" i="2" a="1"/>
  <c r="HQ10" i="2" s="1"/>
  <c r="HO11" i="2"/>
  <c r="BH96" i="2"/>
  <c r="BM96" i="2"/>
  <c r="BS71" i="2"/>
  <c r="BN71" i="2"/>
  <c r="BD10" i="2"/>
  <c r="BG55" i="2"/>
  <c r="BB55" i="2"/>
  <c r="BM80" i="2"/>
  <c r="BH80" i="2"/>
  <c r="BM101" i="2"/>
  <c r="BH101" i="2"/>
  <c r="BG75" i="2"/>
  <c r="BB75" i="2"/>
  <c r="BM76" i="2"/>
  <c r="BH76" i="2"/>
  <c r="BM88" i="2"/>
  <c r="BH88" i="2"/>
  <c r="CS11" i="2"/>
  <c r="CU10" i="2" a="1"/>
  <c r="CU10" i="2" s="1"/>
  <c r="BH27" i="2"/>
  <c r="BM27" i="2"/>
  <c r="BS85" i="2"/>
  <c r="BN85" i="2"/>
  <c r="FC13" i="2" a="1"/>
  <c r="FC13" i="2" s="1"/>
  <c r="FA14" i="2"/>
  <c r="GE20" i="2"/>
  <c r="GG19" i="2" a="1"/>
  <c r="GG19" i="2" s="1"/>
  <c r="BS42" i="2"/>
  <c r="BN42" i="2"/>
  <c r="BS51" i="2"/>
  <c r="BN51" i="2"/>
  <c r="BH29" i="2"/>
  <c r="BM29" i="2"/>
  <c r="AT16" i="2"/>
  <c r="BS100" i="2"/>
  <c r="BN100" i="2"/>
  <c r="BW13" i="2" a="1"/>
  <c r="BW13" i="2" s="1"/>
  <c r="BU14" i="2"/>
  <c r="IS13" i="2"/>
  <c r="IU12" i="2" a="1"/>
  <c r="IU12" i="2" s="1"/>
  <c r="BH10" i="2"/>
  <c r="BJ10" i="2" s="1"/>
  <c r="BL10" i="2" s="1"/>
  <c r="BM10" i="2"/>
  <c r="BM56" i="2"/>
  <c r="BH56" i="2"/>
  <c r="BB17" i="2"/>
  <c r="BG17" i="2"/>
  <c r="CE8" i="2"/>
  <c r="BZ8" i="2"/>
  <c r="CB8" i="2" s="1"/>
  <c r="CD8" i="2" s="1"/>
  <c r="JA10" i="2" a="1"/>
  <c r="JA10" i="2" s="1"/>
  <c r="IY11" i="2"/>
  <c r="BY60" i="2"/>
  <c r="BT60" i="2"/>
  <c r="HE13" i="2" a="1"/>
  <c r="HE13" i="2" s="1"/>
  <c r="HC14" i="2"/>
  <c r="BN82" i="2"/>
  <c r="BS82" i="2"/>
  <c r="BM97" i="2"/>
  <c r="BH97" i="2"/>
  <c r="BQ12" i="2" a="1"/>
  <c r="BQ12" i="2" s="1"/>
  <c r="BO13" i="2"/>
  <c r="CA15" i="2"/>
  <c r="CC14" i="2" a="1"/>
  <c r="CC14" i="2" s="1"/>
  <c r="DA9" i="2" a="1"/>
  <c r="DA9" i="2" s="1"/>
  <c r="CY10" i="2"/>
  <c r="BH40" i="2"/>
  <c r="BM40" i="2"/>
  <c r="BN39" i="2"/>
  <c r="BS39" i="2"/>
  <c r="BM6" i="2"/>
  <c r="BH6" i="2"/>
  <c r="BJ6" i="2" s="1"/>
  <c r="BL6" i="2" s="1"/>
  <c r="HI17" i="2"/>
  <c r="HK16" i="2" a="1"/>
  <c r="HK16" i="2" s="1"/>
  <c r="BE9" i="2" a="1"/>
  <c r="BE9" i="2" s="1"/>
  <c r="BC10" i="2"/>
  <c r="BD9" i="2"/>
  <c r="BS46" i="2"/>
  <c r="BN46" i="2"/>
  <c r="BB95" i="2"/>
  <c r="BG95" i="2"/>
  <c r="BM52" i="2"/>
  <c r="BH52" i="2"/>
  <c r="JE11" i="2"/>
  <c r="JG10" i="2" a="1"/>
  <c r="JG10" i="2" s="1"/>
  <c r="BH66" i="2"/>
  <c r="BM66" i="2"/>
  <c r="FI18" i="2" a="1"/>
  <c r="FI18" i="2" s="1"/>
  <c r="FG19" i="2"/>
  <c r="BM98" i="2"/>
  <c r="BH98" i="2"/>
  <c r="BM24" i="2"/>
  <c r="BH24" i="2"/>
  <c r="AS17" i="2" a="1"/>
  <c r="AS17" i="2" s="1"/>
  <c r="AQ18" i="2"/>
  <c r="BG53" i="2"/>
  <c r="BB53" i="2"/>
  <c r="IC16" i="2" a="1"/>
  <c r="IC16" i="2" s="1"/>
  <c r="IA17" i="2"/>
  <c r="EC14" i="2"/>
  <c r="EE13" i="2" a="1"/>
  <c r="EE13" i="2" s="1"/>
  <c r="DE13" i="2"/>
  <c r="DG12" i="2" a="1"/>
  <c r="DG12" i="2" s="1"/>
  <c r="AR17" i="2"/>
  <c r="BI18" i="2"/>
  <c r="BK17" i="2" a="1"/>
  <c r="BK17" i="2" s="1"/>
  <c r="II9" i="2" a="1"/>
  <c r="II9" i="2" s="1"/>
  <c r="IG10" i="2"/>
  <c r="BH33" i="2"/>
  <c r="BM33" i="2"/>
  <c r="BM19" i="2"/>
  <c r="BH19" i="2"/>
  <c r="BB41" i="2"/>
  <c r="BG41" i="2"/>
  <c r="BG77" i="2"/>
  <c r="BB77" i="2"/>
  <c r="BB99" i="2"/>
  <c r="BG99" i="2"/>
  <c r="BG81" i="2"/>
  <c r="BB81" i="2"/>
  <c r="BH30" i="2"/>
  <c r="BM30" i="2"/>
  <c r="BG64" i="2"/>
  <c r="BB64" i="2"/>
  <c r="BM69" i="2"/>
  <c r="BH69" i="2"/>
  <c r="HW16" i="2" a="1"/>
  <c r="HW16" i="2" s="1"/>
  <c r="HU17" i="2"/>
  <c r="BM34" i="2"/>
  <c r="BH34" i="2"/>
  <c r="IO9" i="2" a="1"/>
  <c r="IO9" i="2" s="1"/>
  <c r="IM10" i="2"/>
  <c r="AY10" i="2" a="1"/>
  <c r="AY10" i="2" s="1"/>
  <c r="AW11" i="2"/>
  <c r="CE59" i="2"/>
  <c r="BZ59" i="2"/>
  <c r="BM32" i="2"/>
  <c r="BH32" i="2"/>
  <c r="BS67" i="2"/>
  <c r="BN67" i="2"/>
  <c r="BM94" i="2"/>
  <c r="BH94" i="2"/>
  <c r="BY49" i="2"/>
  <c r="BT49" i="2"/>
  <c r="AN14" i="2"/>
  <c r="BG44" i="2"/>
  <c r="BB44" i="2"/>
  <c r="JM9" i="2" a="1"/>
  <c r="JM9" i="2" s="1"/>
  <c r="JK10" i="2"/>
  <c r="BN22" i="2"/>
  <c r="BS22" i="2"/>
  <c r="BM15" i="2"/>
  <c r="BH15" i="2"/>
  <c r="BJ15" i="2" s="1"/>
  <c r="BL15" i="2" s="1"/>
  <c r="BS73" i="2"/>
  <c r="BN73" i="2"/>
  <c r="BH83" i="2"/>
  <c r="BM83" i="2"/>
  <c r="BY92" i="2"/>
  <c r="BT92" i="2"/>
  <c r="FO16" i="2" a="1"/>
  <c r="FO16" i="2" s="1"/>
  <c r="FM17" i="2"/>
  <c r="BH65" i="2"/>
  <c r="BM65" i="2"/>
  <c r="BG18" i="2"/>
  <c r="BB18" i="2"/>
  <c r="BH36" i="2"/>
  <c r="BM36" i="2"/>
  <c r="BM86" i="2"/>
  <c r="BH86" i="2"/>
  <c r="BB50" i="2"/>
  <c r="BG50" i="2"/>
  <c r="AZ10" i="2"/>
  <c r="BH78" i="2"/>
  <c r="BM78" i="2"/>
  <c r="BZ7" i="2"/>
  <c r="CB7" i="2" s="1"/>
  <c r="CD7" i="2" s="1"/>
  <c r="CE7" i="2"/>
  <c r="EQ10" i="2" a="1"/>
  <c r="EQ10" i="2" s="1"/>
  <c r="EO11" i="2"/>
  <c r="CO10" i="2" a="1"/>
  <c r="CO10" i="2" s="1"/>
  <c r="CM11" i="2"/>
  <c r="JS17" i="2" a="1"/>
  <c r="JS17" i="2" s="1"/>
  <c r="JQ18" i="2"/>
  <c r="DW15" i="2"/>
  <c r="DY14" i="2" a="1"/>
  <c r="DY14" i="2" s="1"/>
  <c r="BM21" i="2"/>
  <c r="BH21" i="2"/>
  <c r="BH91" i="2"/>
  <c r="BM91" i="2"/>
  <c r="BN13" i="2"/>
  <c r="BP13" i="2" s="1"/>
  <c r="BS13" i="2"/>
  <c r="BY38" i="2"/>
  <c r="BT38" i="2"/>
  <c r="AX11" i="2"/>
  <c r="BT9" i="2"/>
  <c r="BV9" i="2" s="1"/>
  <c r="BX9" i="2" s="1"/>
  <c r="BY9" i="2"/>
  <c r="BY84" i="2"/>
  <c r="BT84" i="2"/>
  <c r="BS35" i="2"/>
  <c r="BN35" i="2"/>
  <c r="BN58" i="2"/>
  <c r="BS58" i="2"/>
  <c r="BG11" i="2"/>
  <c r="BB11" i="2"/>
  <c r="BZ61" i="2"/>
  <c r="CE61" i="2"/>
  <c r="FU10" i="2" a="1"/>
  <c r="FU10" i="2" s="1"/>
  <c r="FS11" i="2"/>
  <c r="AM15" i="2" a="1"/>
  <c r="AM15" i="2" s="1"/>
  <c r="AK16" i="2"/>
  <c r="AL15" i="2"/>
  <c r="BH43" i="2"/>
  <c r="BM43" i="2"/>
  <c r="BM72" i="2"/>
  <c r="BH72" i="2"/>
  <c r="CE16" i="2"/>
  <c r="BZ16" i="2"/>
  <c r="GA9" i="2" a="1"/>
  <c r="GA9" i="2" s="1"/>
  <c r="FY10" i="2"/>
  <c r="DS11" i="2" a="1"/>
  <c r="DS11" i="2" s="1"/>
  <c r="DQ12" i="2"/>
  <c r="BG20" i="2"/>
  <c r="BB20" i="2"/>
  <c r="BM48" i="2"/>
  <c r="BH48" i="2"/>
  <c r="GW12" i="2"/>
  <c r="GY11" i="2" a="1"/>
  <c r="GY11" i="2" s="1"/>
  <c r="GM11" i="2" a="1"/>
  <c r="GM11" i="2" s="1"/>
  <c r="GK12" i="2"/>
  <c r="CI19" i="2" a="1"/>
  <c r="CI19" i="2" s="1"/>
  <c r="CG20" i="2"/>
  <c r="BS5" i="2"/>
  <c r="BN5" i="2"/>
  <c r="BP5" i="2" s="1"/>
  <c r="BR5" i="2" s="1"/>
  <c r="BS4" i="2"/>
  <c r="BN4" i="2"/>
  <c r="BP4" i="2" s="1"/>
  <c r="BR4" i="2" s="1"/>
  <c r="BY3" i="2"/>
  <c r="BT3" i="2"/>
  <c r="BV3" i="2" s="1"/>
  <c r="BX3" i="2" s="1"/>
  <c r="AE12" i="2"/>
  <c r="AF11" i="2"/>
  <c r="AH11" i="2" s="1"/>
  <c r="AH10" i="2"/>
  <c r="K8" i="2"/>
  <c r="H10" i="2"/>
  <c r="J10" i="2" s="1"/>
  <c r="I9" i="2"/>
  <c r="BY47" i="2" l="1"/>
  <c r="BT47" i="2"/>
  <c r="EW10" i="2" a="1"/>
  <c r="EW10" i="2" s="1"/>
  <c r="EU11" i="2"/>
  <c r="BS74" i="2"/>
  <c r="BN74" i="2"/>
  <c r="BN43" i="2"/>
  <c r="BS43" i="2"/>
  <c r="FU11" i="2" a="1"/>
  <c r="FU11" i="2" s="1"/>
  <c r="FS12" i="2"/>
  <c r="DW16" i="2"/>
  <c r="DY15" i="2" a="1"/>
  <c r="DY15" i="2" s="1"/>
  <c r="BS69" i="2"/>
  <c r="BN69" i="2"/>
  <c r="BM99" i="2"/>
  <c r="BH99" i="2"/>
  <c r="BS97" i="2"/>
  <c r="BN97" i="2"/>
  <c r="IY12" i="2"/>
  <c r="JA11" i="2" a="1"/>
  <c r="JA11" i="2" s="1"/>
  <c r="BN10" i="2"/>
  <c r="BP10" i="2" s="1"/>
  <c r="BR10" i="2" s="1"/>
  <c r="BS10" i="2"/>
  <c r="BT100" i="2"/>
  <c r="BY100" i="2"/>
  <c r="BT51" i="2"/>
  <c r="BY51" i="2"/>
  <c r="BM75" i="2"/>
  <c r="BH75" i="2"/>
  <c r="GS10" i="2" a="1"/>
  <c r="GS10" i="2" s="1"/>
  <c r="GQ11" i="2"/>
  <c r="BH12" i="2"/>
  <c r="BJ12" i="2" s="1"/>
  <c r="BL12" i="2" s="1"/>
  <c r="BM12" i="2"/>
  <c r="BY31" i="2"/>
  <c r="BT31" i="2"/>
  <c r="BM81" i="2"/>
  <c r="BH81" i="2"/>
  <c r="II10" i="2" a="1"/>
  <c r="II10" i="2" s="1"/>
  <c r="IG11" i="2"/>
  <c r="BM20" i="2"/>
  <c r="BH20" i="2"/>
  <c r="EE14" i="2" a="1"/>
  <c r="EE14" i="2" s="1"/>
  <c r="EC15" i="2"/>
  <c r="BS24" i="2"/>
  <c r="BN24" i="2"/>
  <c r="CK16" i="2"/>
  <c r="CF16" i="2"/>
  <c r="CH16" i="2" s="1"/>
  <c r="CJ16" i="2" s="1"/>
  <c r="CK61" i="2"/>
  <c r="CF61" i="2"/>
  <c r="BY22" i="2"/>
  <c r="BT22" i="2"/>
  <c r="CE49" i="2"/>
  <c r="BZ49" i="2"/>
  <c r="BM64" i="2"/>
  <c r="BH64" i="2"/>
  <c r="BI19" i="2"/>
  <c r="BK18" i="2" a="1"/>
  <c r="BK18" i="2" s="1"/>
  <c r="IC17" i="2" a="1"/>
  <c r="IC17" i="2" s="1"/>
  <c r="IA18" i="2"/>
  <c r="BY46" i="2"/>
  <c r="BT46" i="2"/>
  <c r="HK17" i="2" a="1"/>
  <c r="HK17" i="2" s="1"/>
  <c r="HI18" i="2"/>
  <c r="BT42" i="2"/>
  <c r="BY42" i="2"/>
  <c r="BS27" i="2"/>
  <c r="BN27" i="2"/>
  <c r="BM87" i="2"/>
  <c r="BH87" i="2"/>
  <c r="BS86" i="2"/>
  <c r="BN86" i="2"/>
  <c r="FO17" i="2" a="1"/>
  <c r="FO17" i="2" s="1"/>
  <c r="FM18" i="2"/>
  <c r="BY73" i="2"/>
  <c r="BT73" i="2"/>
  <c r="BY67" i="2"/>
  <c r="BT67" i="2"/>
  <c r="BN91" i="2"/>
  <c r="BS91" i="2"/>
  <c r="BN36" i="2"/>
  <c r="BS36" i="2"/>
  <c r="BS15" i="2"/>
  <c r="BN15" i="2"/>
  <c r="BS32" i="2"/>
  <c r="BN32" i="2"/>
  <c r="AN15" i="2"/>
  <c r="CO11" i="2" a="1"/>
  <c r="CO11" i="2" s="1"/>
  <c r="CM12" i="2"/>
  <c r="CK7" i="2"/>
  <c r="CF7" i="2"/>
  <c r="CH7" i="2" s="1"/>
  <c r="CJ7" i="2" s="1"/>
  <c r="BH50" i="2"/>
  <c r="BM50" i="2"/>
  <c r="CE92" i="2"/>
  <c r="BZ92" i="2"/>
  <c r="CK59" i="2"/>
  <c r="CF59" i="2"/>
  <c r="BS34" i="2"/>
  <c r="BN34" i="2"/>
  <c r="BM77" i="2"/>
  <c r="BH77" i="2"/>
  <c r="AT17" i="2"/>
  <c r="BS98" i="2"/>
  <c r="BN98" i="2"/>
  <c r="DA10" i="2" a="1"/>
  <c r="DA10" i="2" s="1"/>
  <c r="CY11" i="2"/>
  <c r="CK8" i="2"/>
  <c r="CF8" i="2"/>
  <c r="CH8" i="2" s="1"/>
  <c r="CJ8" i="2" s="1"/>
  <c r="IS14" i="2"/>
  <c r="IU13" i="2" a="1"/>
  <c r="IU13" i="2" s="1"/>
  <c r="BN101" i="2"/>
  <c r="BS101" i="2"/>
  <c r="HQ11" i="2" a="1"/>
  <c r="HQ11" i="2" s="1"/>
  <c r="HO12" i="2"/>
  <c r="BS103" i="2"/>
  <c r="BN103" i="2"/>
  <c r="EI18" i="2"/>
  <c r="EK17" i="2" a="1"/>
  <c r="EK17" i="2" s="1"/>
  <c r="BN26" i="2"/>
  <c r="BS26" i="2"/>
  <c r="BM89" i="2"/>
  <c r="BH89" i="2"/>
  <c r="CE62" i="2"/>
  <c r="BZ62" i="2"/>
  <c r="BM95" i="2"/>
  <c r="BH95" i="2"/>
  <c r="CC15" i="2" a="1"/>
  <c r="CC15" i="2" s="1"/>
  <c r="CA16" i="2"/>
  <c r="CE60" i="2"/>
  <c r="BZ60" i="2"/>
  <c r="BS56" i="2"/>
  <c r="BN56" i="2"/>
  <c r="BM55" i="2"/>
  <c r="BH55" i="2"/>
  <c r="GM12" i="2" a="1"/>
  <c r="GM12" i="2" s="1"/>
  <c r="GK13" i="2"/>
  <c r="CB16" i="2"/>
  <c r="JQ19" i="2"/>
  <c r="JS18" i="2" a="1"/>
  <c r="JS18" i="2" s="1"/>
  <c r="BS19" i="2"/>
  <c r="BN19" i="2"/>
  <c r="BN40" i="2"/>
  <c r="BS40" i="2"/>
  <c r="BY82" i="2"/>
  <c r="BT82" i="2"/>
  <c r="BY85" i="2"/>
  <c r="BT85" i="2"/>
  <c r="BS88" i="2"/>
  <c r="BN88" i="2"/>
  <c r="BY93" i="2"/>
  <c r="BT93" i="2"/>
  <c r="BN102" i="2"/>
  <c r="BS102" i="2"/>
  <c r="BY28" i="2"/>
  <c r="BT28" i="2"/>
  <c r="DM18" i="2" a="1"/>
  <c r="DM18" i="2" s="1"/>
  <c r="DK19" i="2"/>
  <c r="BM25" i="2"/>
  <c r="BH25" i="2"/>
  <c r="GW13" i="2"/>
  <c r="GY12" i="2" a="1"/>
  <c r="GY12" i="2" s="1"/>
  <c r="DS12" i="2" a="1"/>
  <c r="DS12" i="2" s="1"/>
  <c r="DQ13" i="2"/>
  <c r="AM16" i="2" a="1"/>
  <c r="AM16" i="2" s="1"/>
  <c r="AK17" i="2"/>
  <c r="AL16" i="2"/>
  <c r="BY35" i="2"/>
  <c r="BT35" i="2"/>
  <c r="CE38" i="2"/>
  <c r="BZ38" i="2"/>
  <c r="BM18" i="2"/>
  <c r="BH18" i="2"/>
  <c r="BJ18" i="2" s="1"/>
  <c r="BN83" i="2"/>
  <c r="BS83" i="2"/>
  <c r="JM10" i="2" a="1"/>
  <c r="JM10" i="2" s="1"/>
  <c r="JK11" i="2"/>
  <c r="BS94" i="2"/>
  <c r="BN94" i="2"/>
  <c r="AY11" i="2" a="1"/>
  <c r="AY11" i="2" s="1"/>
  <c r="AZ11" i="2" s="1"/>
  <c r="AW12" i="2"/>
  <c r="BN30" i="2"/>
  <c r="BS30" i="2"/>
  <c r="BS33" i="2"/>
  <c r="BN33" i="2"/>
  <c r="FG20" i="2"/>
  <c r="FI19" i="2" a="1"/>
  <c r="FI19" i="2" s="1"/>
  <c r="JG11" i="2" a="1"/>
  <c r="JG11" i="2" s="1"/>
  <c r="JE12" i="2"/>
  <c r="BF9" i="2"/>
  <c r="BQ13" i="2" a="1"/>
  <c r="BQ13" i="2" s="1"/>
  <c r="BR13" i="2" s="1"/>
  <c r="BO14" i="2"/>
  <c r="HC15" i="2"/>
  <c r="HE14" i="2" a="1"/>
  <c r="HE14" i="2" s="1"/>
  <c r="BM17" i="2"/>
  <c r="BH17" i="2"/>
  <c r="BJ17" i="2" s="1"/>
  <c r="BL17" i="2" s="1"/>
  <c r="GG20" i="2" a="1"/>
  <c r="GG20" i="2" s="1"/>
  <c r="GE21" i="2"/>
  <c r="BS76" i="2"/>
  <c r="BN76" i="2"/>
  <c r="BM70" i="2"/>
  <c r="BH70" i="2"/>
  <c r="BY68" i="2"/>
  <c r="BT68" i="2"/>
  <c r="BN14" i="2"/>
  <c r="BS14" i="2"/>
  <c r="GA10" i="2" a="1"/>
  <c r="GA10" i="2" s="1"/>
  <c r="FY11" i="2"/>
  <c r="BZ9" i="2"/>
  <c r="CB9" i="2" s="1"/>
  <c r="CD9" i="2" s="1"/>
  <c r="CE9" i="2"/>
  <c r="BH44" i="2"/>
  <c r="BM44" i="2"/>
  <c r="BH11" i="2"/>
  <c r="BJ11" i="2" s="1"/>
  <c r="BL11" i="2" s="1"/>
  <c r="BM11" i="2"/>
  <c r="BY13" i="2"/>
  <c r="BT13" i="2"/>
  <c r="BV13" i="2" s="1"/>
  <c r="BX13" i="2" s="1"/>
  <c r="BN21" i="2"/>
  <c r="BS21" i="2"/>
  <c r="BN78" i="2"/>
  <c r="BS78" i="2"/>
  <c r="BN65" i="2"/>
  <c r="BS65" i="2"/>
  <c r="HW17" i="2" a="1"/>
  <c r="HW17" i="2" s="1"/>
  <c r="HU18" i="2"/>
  <c r="BH53" i="2"/>
  <c r="BM53" i="2"/>
  <c r="BE10" i="2" a="1"/>
  <c r="BE10" i="2" s="1"/>
  <c r="BF10" i="2" s="1"/>
  <c r="BC11" i="2"/>
  <c r="BS6" i="2"/>
  <c r="BN6" i="2"/>
  <c r="BP6" i="2" s="1"/>
  <c r="BR6" i="2" s="1"/>
  <c r="BW14" i="2" a="1"/>
  <c r="BW14" i="2" s="1"/>
  <c r="BU15" i="2"/>
  <c r="BS29" i="2"/>
  <c r="BN29" i="2"/>
  <c r="FC14" i="2" a="1"/>
  <c r="FC14" i="2" s="1"/>
  <c r="FA15" i="2"/>
  <c r="BS80" i="2"/>
  <c r="BN80" i="2"/>
  <c r="BT71" i="2"/>
  <c r="BY71" i="2"/>
  <c r="BS79" i="2"/>
  <c r="BN79" i="2"/>
  <c r="BH37" i="2"/>
  <c r="BM37" i="2"/>
  <c r="BY90" i="2"/>
  <c r="BT90" i="2"/>
  <c r="BS72" i="2"/>
  <c r="BN72" i="2"/>
  <c r="CI20" i="2" a="1"/>
  <c r="CI20" i="2" s="1"/>
  <c r="CG21" i="2"/>
  <c r="BS48" i="2"/>
  <c r="BN48" i="2"/>
  <c r="BT58" i="2"/>
  <c r="BY58" i="2"/>
  <c r="CE84" i="2"/>
  <c r="BZ84" i="2"/>
  <c r="EQ11" i="2" a="1"/>
  <c r="EQ11" i="2" s="1"/>
  <c r="EO12" i="2"/>
  <c r="IO10" i="2" a="1"/>
  <c r="IO10" i="2" s="1"/>
  <c r="IM11" i="2"/>
  <c r="BM41" i="2"/>
  <c r="BH41" i="2"/>
  <c r="DE14" i="2"/>
  <c r="DG13" i="2" a="1"/>
  <c r="DG13" i="2" s="1"/>
  <c r="AQ19" i="2"/>
  <c r="AS18" i="2" a="1"/>
  <c r="AS18" i="2" s="1"/>
  <c r="AR18" i="2"/>
  <c r="BN66" i="2"/>
  <c r="BS66" i="2"/>
  <c r="BN52" i="2"/>
  <c r="BS52" i="2"/>
  <c r="BT39" i="2"/>
  <c r="BY39" i="2"/>
  <c r="CU11" i="2" a="1"/>
  <c r="CU11" i="2" s="1"/>
  <c r="CS12" i="2"/>
  <c r="BS96" i="2"/>
  <c r="BN96" i="2"/>
  <c r="BS54" i="2"/>
  <c r="BN54" i="2"/>
  <c r="BS45" i="2"/>
  <c r="BN45" i="2"/>
  <c r="BM57" i="2"/>
  <c r="BH57" i="2"/>
  <c r="BY23" i="2"/>
  <c r="BT23" i="2"/>
  <c r="BH63" i="2"/>
  <c r="BM63" i="2"/>
  <c r="BY5" i="2"/>
  <c r="BT5" i="2"/>
  <c r="BV5" i="2" s="1"/>
  <c r="BX5" i="2" s="1"/>
  <c r="BY4" i="2"/>
  <c r="BT4" i="2"/>
  <c r="BV4" i="2" s="1"/>
  <c r="BX4" i="2" s="1"/>
  <c r="CE3" i="2"/>
  <c r="BZ3" i="2"/>
  <c r="CB3" i="2" s="1"/>
  <c r="CD3" i="2" s="1"/>
  <c r="AE13" i="2"/>
  <c r="AF12" i="2"/>
  <c r="K9" i="2"/>
  <c r="H11" i="2"/>
  <c r="J11" i="2" s="1"/>
  <c r="I10" i="2"/>
  <c r="CF49" i="2" l="1"/>
  <c r="CK49" i="2"/>
  <c r="CQ61" i="2"/>
  <c r="CL61" i="2"/>
  <c r="BY69" i="2"/>
  <c r="BT69" i="2"/>
  <c r="CE58" i="2"/>
  <c r="BZ58" i="2"/>
  <c r="BE11" i="2" a="1"/>
  <c r="BE11" i="2" s="1"/>
  <c r="BC12" i="2"/>
  <c r="CF9" i="2"/>
  <c r="CH9" i="2" s="1"/>
  <c r="CJ9" i="2" s="1"/>
  <c r="CK9" i="2"/>
  <c r="CE68" i="2"/>
  <c r="BZ68" i="2"/>
  <c r="BT76" i="2"/>
  <c r="BY76" i="2"/>
  <c r="BY33" i="2"/>
  <c r="BT33" i="2"/>
  <c r="CK38" i="2"/>
  <c r="CF38" i="2"/>
  <c r="DS13" i="2" a="1"/>
  <c r="DS13" i="2" s="1"/>
  <c r="DQ14" i="2"/>
  <c r="BY40" i="2"/>
  <c r="BT40" i="2"/>
  <c r="BN95" i="2"/>
  <c r="BS95" i="2"/>
  <c r="BY91" i="2"/>
  <c r="BT91" i="2"/>
  <c r="HK18" i="2" a="1"/>
  <c r="HK18" i="2" s="1"/>
  <c r="HI19" i="2"/>
  <c r="BK19" i="2" a="1"/>
  <c r="BK19" i="2" s="1"/>
  <c r="BI20" i="2"/>
  <c r="BS20" i="2"/>
  <c r="BN20" i="2"/>
  <c r="GS11" i="2" a="1"/>
  <c r="GS11" i="2" s="1"/>
  <c r="GQ12" i="2"/>
  <c r="BY97" i="2"/>
  <c r="BT97" i="2"/>
  <c r="BN57" i="2"/>
  <c r="BS57" i="2"/>
  <c r="DG14" i="2" a="1"/>
  <c r="DG14" i="2" s="1"/>
  <c r="DE15" i="2"/>
  <c r="BY66" i="2"/>
  <c r="BT66" i="2"/>
  <c r="BS41" i="2"/>
  <c r="BN41" i="2"/>
  <c r="BY79" i="2"/>
  <c r="BT79" i="2"/>
  <c r="BT56" i="2"/>
  <c r="BY56" i="2"/>
  <c r="CE22" i="2"/>
  <c r="BZ22" i="2"/>
  <c r="CL16" i="2"/>
  <c r="CQ16" i="2"/>
  <c r="BN81" i="2"/>
  <c r="BS81" i="2"/>
  <c r="BY74" i="2"/>
  <c r="BT74" i="2"/>
  <c r="BY29" i="2"/>
  <c r="BT29" i="2"/>
  <c r="BT65" i="2"/>
  <c r="BY65" i="2"/>
  <c r="JG12" i="2" a="1"/>
  <c r="JG12" i="2" s="1"/>
  <c r="JE13" i="2"/>
  <c r="BZ35" i="2"/>
  <c r="CE35" i="2"/>
  <c r="CE28" i="2"/>
  <c r="BZ28" i="2"/>
  <c r="BT88" i="2"/>
  <c r="BY88" i="2"/>
  <c r="GM13" i="2" a="1"/>
  <c r="GM13" i="2" s="1"/>
  <c r="GK14" i="2"/>
  <c r="CK62" i="2"/>
  <c r="CF62" i="2"/>
  <c r="BY98" i="2"/>
  <c r="BT98" i="2"/>
  <c r="CQ7" i="2"/>
  <c r="CL7" i="2"/>
  <c r="CN7" i="2" s="1"/>
  <c r="CP7" i="2" s="1"/>
  <c r="DY16" i="2" a="1"/>
  <c r="DY16" i="2" s="1"/>
  <c r="DW17" i="2"/>
  <c r="CE93" i="2"/>
  <c r="BZ93" i="2"/>
  <c r="CE82" i="2"/>
  <c r="BZ82" i="2"/>
  <c r="JS19" i="2" a="1"/>
  <c r="JS19" i="2" s="1"/>
  <c r="JQ20" i="2"/>
  <c r="BT101" i="2"/>
  <c r="BY101" i="2"/>
  <c r="CY12" i="2"/>
  <c r="DA11" i="2" a="1"/>
  <c r="DA11" i="2" s="1"/>
  <c r="BY34" i="2"/>
  <c r="BT34" i="2"/>
  <c r="BS50" i="2"/>
  <c r="BN50" i="2"/>
  <c r="BS87" i="2"/>
  <c r="BN87" i="2"/>
  <c r="CS13" i="2"/>
  <c r="CU12" i="2" a="1"/>
  <c r="CU12" i="2" s="1"/>
  <c r="BY45" i="2"/>
  <c r="BT45" i="2"/>
  <c r="BZ13" i="2"/>
  <c r="CB13" i="2" s="1"/>
  <c r="CD13" i="2" s="1"/>
  <c r="CE13" i="2"/>
  <c r="GE22" i="2"/>
  <c r="GG21" i="2" a="1"/>
  <c r="GG21" i="2" s="1"/>
  <c r="BY30" i="2"/>
  <c r="BT30" i="2"/>
  <c r="BY83" i="2"/>
  <c r="BT83" i="2"/>
  <c r="EI19" i="2"/>
  <c r="EK18" i="2" a="1"/>
  <c r="EK18" i="2" s="1"/>
  <c r="CQ59" i="2"/>
  <c r="CL59" i="2"/>
  <c r="BY86" i="2"/>
  <c r="BT86" i="2"/>
  <c r="BZ100" i="2"/>
  <c r="CE100" i="2"/>
  <c r="CE23" i="2"/>
  <c r="BZ23" i="2"/>
  <c r="AT18" i="2"/>
  <c r="IO11" i="2" a="1"/>
  <c r="IO11" i="2" s="1"/>
  <c r="IM12" i="2"/>
  <c r="EQ12" i="2" a="1"/>
  <c r="EQ12" i="2" s="1"/>
  <c r="EO13" i="2"/>
  <c r="BT48" i="2"/>
  <c r="BY48" i="2"/>
  <c r="CE90" i="2"/>
  <c r="BZ90" i="2"/>
  <c r="BZ71" i="2"/>
  <c r="CE71" i="2"/>
  <c r="BU16" i="2"/>
  <c r="BW15" i="2" a="1"/>
  <c r="BW15" i="2" s="1"/>
  <c r="BS53" i="2"/>
  <c r="BN53" i="2"/>
  <c r="BN11" i="2"/>
  <c r="BP11" i="2" s="1"/>
  <c r="BR11" i="2" s="1"/>
  <c r="BS11" i="2"/>
  <c r="GA11" i="2" a="1"/>
  <c r="GA11" i="2" s="1"/>
  <c r="FY12" i="2"/>
  <c r="AW13" i="2"/>
  <c r="AY12" i="2" a="1"/>
  <c r="AY12" i="2" s="1"/>
  <c r="AX12" i="2"/>
  <c r="BL18" i="2"/>
  <c r="BD11" i="2"/>
  <c r="BF11" i="2" s="1"/>
  <c r="GW14" i="2"/>
  <c r="GY13" i="2" a="1"/>
  <c r="GY13" i="2" s="1"/>
  <c r="BY19" i="2"/>
  <c r="BT19" i="2"/>
  <c r="CK60" i="2"/>
  <c r="CF60" i="2"/>
  <c r="BY103" i="2"/>
  <c r="BT103" i="2"/>
  <c r="CO12" i="2" a="1"/>
  <c r="CO12" i="2" s="1"/>
  <c r="CM13" i="2"/>
  <c r="BY32" i="2"/>
  <c r="BT32" i="2"/>
  <c r="CE67" i="2"/>
  <c r="BZ67" i="2"/>
  <c r="BY27" i="2"/>
  <c r="BT27" i="2"/>
  <c r="CE46" i="2"/>
  <c r="BZ46" i="2"/>
  <c r="BN64" i="2"/>
  <c r="BS64" i="2"/>
  <c r="BT10" i="2"/>
  <c r="BV10" i="2" s="1"/>
  <c r="BX10" i="2" s="1"/>
  <c r="BY10" i="2"/>
  <c r="BJ19" i="2"/>
  <c r="BL19" i="2" s="1"/>
  <c r="FU12" i="2" a="1"/>
  <c r="FU12" i="2" s="1"/>
  <c r="FS13" i="2"/>
  <c r="EW11" i="2" a="1"/>
  <c r="EW11" i="2" s="1"/>
  <c r="EU12" i="2"/>
  <c r="BN63" i="2"/>
  <c r="BS63" i="2"/>
  <c r="CK84" i="2"/>
  <c r="CF84" i="2"/>
  <c r="FC15" i="2" a="1"/>
  <c r="FC15" i="2" s="1"/>
  <c r="FA16" i="2"/>
  <c r="BY6" i="2"/>
  <c r="BT6" i="2"/>
  <c r="BV6" i="2" s="1"/>
  <c r="BX6" i="2" s="1"/>
  <c r="HU19" i="2"/>
  <c r="HW18" i="2" a="1"/>
  <c r="HW18" i="2" s="1"/>
  <c r="BQ14" i="2" a="1"/>
  <c r="BQ14" i="2" s="1"/>
  <c r="BO15" i="2"/>
  <c r="CE51" i="2"/>
  <c r="BZ51" i="2"/>
  <c r="BT54" i="2"/>
  <c r="BY54" i="2"/>
  <c r="BT78" i="2"/>
  <c r="BY78" i="2"/>
  <c r="BN18" i="2"/>
  <c r="BS18" i="2"/>
  <c r="AN16" i="2"/>
  <c r="BY102" i="2"/>
  <c r="BT102" i="2"/>
  <c r="CE85" i="2"/>
  <c r="BZ85" i="2"/>
  <c r="CA17" i="2"/>
  <c r="CC16" i="2" a="1"/>
  <c r="CC16" i="2" s="1"/>
  <c r="CD16" i="2" s="1"/>
  <c r="BN89" i="2"/>
  <c r="BS89" i="2"/>
  <c r="IU14" i="2" a="1"/>
  <c r="IU14" i="2" s="1"/>
  <c r="IS15" i="2"/>
  <c r="BP15" i="2"/>
  <c r="CE42" i="2"/>
  <c r="BZ42" i="2"/>
  <c r="BY24" i="2"/>
  <c r="BT24" i="2"/>
  <c r="CE31" i="2"/>
  <c r="BZ31" i="2"/>
  <c r="BS75" i="2"/>
  <c r="BN75" i="2"/>
  <c r="BY52" i="2"/>
  <c r="BT52" i="2"/>
  <c r="BT72" i="2"/>
  <c r="BY72" i="2"/>
  <c r="JM11" i="2" a="1"/>
  <c r="JM11" i="2" s="1"/>
  <c r="JK12" i="2"/>
  <c r="CI21" i="2" a="1"/>
  <c r="CI21" i="2" s="1"/>
  <c r="CG22" i="2"/>
  <c r="BS37" i="2"/>
  <c r="BN37" i="2"/>
  <c r="BS70" i="2"/>
  <c r="BN70" i="2"/>
  <c r="BS17" i="2"/>
  <c r="BN17" i="2"/>
  <c r="CE39" i="2"/>
  <c r="BZ39" i="2"/>
  <c r="AQ20" i="2"/>
  <c r="AS19" i="2" a="1"/>
  <c r="AS19" i="2" s="1"/>
  <c r="AR19" i="2"/>
  <c r="BY14" i="2"/>
  <c r="BT14" i="2"/>
  <c r="BV14" i="2" s="1"/>
  <c r="BX14" i="2" s="1"/>
  <c r="FI20" i="2" a="1"/>
  <c r="FI20" i="2" s="1"/>
  <c r="FG21" i="2"/>
  <c r="AM17" i="2" a="1"/>
  <c r="AM17" i="2" s="1"/>
  <c r="AK18" i="2"/>
  <c r="AL17" i="2"/>
  <c r="BS25" i="2"/>
  <c r="BN25" i="2"/>
  <c r="BS55" i="2"/>
  <c r="BN55" i="2"/>
  <c r="HQ12" i="2" a="1"/>
  <c r="HQ12" i="2" s="1"/>
  <c r="HO13" i="2"/>
  <c r="BN77" i="2"/>
  <c r="BS77" i="2"/>
  <c r="CK92" i="2"/>
  <c r="CF92" i="2"/>
  <c r="BT15" i="2"/>
  <c r="BV15" i="2" s="1"/>
  <c r="BX15" i="2" s="1"/>
  <c r="BY15" i="2"/>
  <c r="CE73" i="2"/>
  <c r="BZ73" i="2"/>
  <c r="IC18" i="2" a="1"/>
  <c r="IC18" i="2" s="1"/>
  <c r="IA19" i="2"/>
  <c r="EC16" i="2"/>
  <c r="EE15" i="2" a="1"/>
  <c r="EE15" i="2" s="1"/>
  <c r="IG12" i="2"/>
  <c r="II11" i="2" a="1"/>
  <c r="II11" i="2" s="1"/>
  <c r="BN12" i="2"/>
  <c r="BP12" i="2" s="1"/>
  <c r="BR12" i="2" s="1"/>
  <c r="BS12" i="2"/>
  <c r="BS99" i="2"/>
  <c r="BN99" i="2"/>
  <c r="BY43" i="2"/>
  <c r="BT43" i="2"/>
  <c r="BT96" i="2"/>
  <c r="BY96" i="2"/>
  <c r="BT80" i="2"/>
  <c r="BY80" i="2"/>
  <c r="BT21" i="2"/>
  <c r="BY21" i="2"/>
  <c r="BS44" i="2"/>
  <c r="BN44" i="2"/>
  <c r="BP14" i="2"/>
  <c r="HC16" i="2"/>
  <c r="HE15" i="2" a="1"/>
  <c r="HE15" i="2" s="1"/>
  <c r="BY94" i="2"/>
  <c r="BT94" i="2"/>
  <c r="DM19" i="2" a="1"/>
  <c r="DM19" i="2" s="1"/>
  <c r="DK20" i="2"/>
  <c r="BY26" i="2"/>
  <c r="BT26" i="2"/>
  <c r="CL8" i="2"/>
  <c r="CN8" i="2" s="1"/>
  <c r="CP8" i="2" s="1"/>
  <c r="CQ8" i="2"/>
  <c r="BY36" i="2"/>
  <c r="BT36" i="2"/>
  <c r="FO18" i="2" a="1"/>
  <c r="FO18" i="2" s="1"/>
  <c r="FM19" i="2"/>
  <c r="IY13" i="2"/>
  <c r="JA12" i="2" a="1"/>
  <c r="JA12" i="2" s="1"/>
  <c r="CE47" i="2"/>
  <c r="BZ47" i="2"/>
  <c r="CE5" i="2"/>
  <c r="BZ5" i="2"/>
  <c r="CB5" i="2" s="1"/>
  <c r="CD5" i="2" s="1"/>
  <c r="CE4" i="2"/>
  <c r="BZ4" i="2"/>
  <c r="CB4" i="2" s="1"/>
  <c r="CD4" i="2" s="1"/>
  <c r="CK3" i="2"/>
  <c r="CF3" i="2"/>
  <c r="CH3" i="2" s="1"/>
  <c r="CJ3" i="2" s="1"/>
  <c r="AE14" i="2"/>
  <c r="AF13" i="2"/>
  <c r="AH12" i="2"/>
  <c r="K10" i="2"/>
  <c r="H12" i="2"/>
  <c r="J12" i="2" s="1"/>
  <c r="I11" i="2"/>
  <c r="CE32" i="2" l="1"/>
  <c r="BZ32" i="2"/>
  <c r="BZ48" i="2"/>
  <c r="CE48" i="2"/>
  <c r="CW59" i="2"/>
  <c r="CR59" i="2"/>
  <c r="CE101" i="2"/>
  <c r="BZ101" i="2"/>
  <c r="CK93" i="2"/>
  <c r="CF93" i="2"/>
  <c r="CK35" i="2"/>
  <c r="CF35" i="2"/>
  <c r="BT81" i="2"/>
  <c r="BY81" i="2"/>
  <c r="CE97" i="2"/>
  <c r="BZ97" i="2"/>
  <c r="BK20" i="2" a="1"/>
  <c r="BK20" i="2" s="1"/>
  <c r="BI21" i="2"/>
  <c r="CK68" i="2"/>
  <c r="CF68" i="2"/>
  <c r="CE94" i="2"/>
  <c r="BZ94" i="2"/>
  <c r="BZ80" i="2"/>
  <c r="CE80" i="2"/>
  <c r="IG13" i="2"/>
  <c r="II12" i="2" a="1"/>
  <c r="II12" i="2" s="1"/>
  <c r="BZ15" i="2"/>
  <c r="CB15" i="2" s="1"/>
  <c r="CD15" i="2" s="1"/>
  <c r="CE15" i="2"/>
  <c r="AT19" i="2"/>
  <c r="CK42" i="2"/>
  <c r="CF42" i="2"/>
  <c r="CO13" i="2" a="1"/>
  <c r="CO13" i="2" s="1"/>
  <c r="CM14" i="2"/>
  <c r="CE19" i="2"/>
  <c r="BZ19" i="2"/>
  <c r="AW14" i="2"/>
  <c r="AY13" i="2" a="1"/>
  <c r="AY13" i="2" s="1"/>
  <c r="AX13" i="2"/>
  <c r="BY53" i="2"/>
  <c r="BT53" i="2"/>
  <c r="CK23" i="2"/>
  <c r="CF23" i="2"/>
  <c r="CE83" i="2"/>
  <c r="BZ83" i="2"/>
  <c r="CE45" i="2"/>
  <c r="BZ45" i="2"/>
  <c r="BY87" i="2"/>
  <c r="BT87" i="2"/>
  <c r="DY17" i="2" a="1"/>
  <c r="DY17" i="2" s="1"/>
  <c r="DW18" i="2"/>
  <c r="GM14" i="2" a="1"/>
  <c r="GM14" i="2" s="1"/>
  <c r="GK15" i="2"/>
  <c r="CE29" i="2"/>
  <c r="BZ29" i="2"/>
  <c r="CE66" i="2"/>
  <c r="BZ66" i="2"/>
  <c r="CQ9" i="2"/>
  <c r="CL9" i="2"/>
  <c r="CN9" i="2" s="1"/>
  <c r="CP9" i="2" s="1"/>
  <c r="BT17" i="2"/>
  <c r="BY17" i="2"/>
  <c r="JM12" i="2" a="1"/>
  <c r="JM12" i="2" s="1"/>
  <c r="JK13" i="2"/>
  <c r="CE52" i="2"/>
  <c r="BZ52" i="2"/>
  <c r="BT89" i="2"/>
  <c r="BY89" i="2"/>
  <c r="BY70" i="2"/>
  <c r="BT70" i="2"/>
  <c r="BZ10" i="2"/>
  <c r="CB10" i="2" s="1"/>
  <c r="CD10" i="2" s="1"/>
  <c r="CE10" i="2"/>
  <c r="GQ13" i="2"/>
  <c r="GS12" i="2" a="1"/>
  <c r="GS12" i="2" s="1"/>
  <c r="CL38" i="2"/>
  <c r="CQ38" i="2"/>
  <c r="BY50" i="2"/>
  <c r="BT50" i="2"/>
  <c r="JS20" i="2" a="1"/>
  <c r="JS20" i="2" s="1"/>
  <c r="JQ21" i="2"/>
  <c r="BC13" i="2"/>
  <c r="BE12" i="2" a="1"/>
  <c r="BE12" i="2" s="1"/>
  <c r="BD12" i="2"/>
  <c r="CE69" i="2"/>
  <c r="BZ69" i="2"/>
  <c r="AQ21" i="2"/>
  <c r="AS20" i="2" a="1"/>
  <c r="AS20" i="2" s="1"/>
  <c r="AR20" i="2"/>
  <c r="BY75" i="2"/>
  <c r="BT75" i="2"/>
  <c r="CC17" i="2" a="1"/>
  <c r="CC17" i="2" s="1"/>
  <c r="CA18" i="2"/>
  <c r="BY18" i="2"/>
  <c r="BT18" i="2"/>
  <c r="CK51" i="2"/>
  <c r="CF51" i="2"/>
  <c r="CK71" i="2"/>
  <c r="CF71" i="2"/>
  <c r="IM13" i="2"/>
  <c r="IO12" i="2" a="1"/>
  <c r="IO12" i="2" s="1"/>
  <c r="CU13" i="2" a="1"/>
  <c r="CU13" i="2" s="1"/>
  <c r="CS14" i="2"/>
  <c r="CE98" i="2"/>
  <c r="BZ98" i="2"/>
  <c r="BZ88" i="2"/>
  <c r="CE88" i="2"/>
  <c r="JG13" i="2" a="1"/>
  <c r="JG13" i="2" s="1"/>
  <c r="JE14" i="2"/>
  <c r="BZ79" i="2"/>
  <c r="CE79" i="2"/>
  <c r="BT57" i="2"/>
  <c r="BY57" i="2"/>
  <c r="CE33" i="2"/>
  <c r="BZ33" i="2"/>
  <c r="CE102" i="2"/>
  <c r="BZ102" i="2"/>
  <c r="BZ54" i="2"/>
  <c r="CE54" i="2"/>
  <c r="CR7" i="2"/>
  <c r="CT7" i="2" s="1"/>
  <c r="CV7" i="2" s="1"/>
  <c r="CW7" i="2"/>
  <c r="CR16" i="2"/>
  <c r="CW16" i="2"/>
  <c r="DE16" i="2"/>
  <c r="DG15" i="2" a="1"/>
  <c r="DG15" i="2" s="1"/>
  <c r="HK19" i="2" a="1"/>
  <c r="HK19" i="2" s="1"/>
  <c r="HI20" i="2"/>
  <c r="BY95" i="2"/>
  <c r="BT95" i="2"/>
  <c r="CF47" i="2"/>
  <c r="CK47" i="2"/>
  <c r="FO19" i="2" a="1"/>
  <c r="FO19" i="2" s="1"/>
  <c r="FM20" i="2"/>
  <c r="CE26" i="2"/>
  <c r="BZ26" i="2"/>
  <c r="HE16" i="2" a="1"/>
  <c r="HE16" i="2" s="1"/>
  <c r="HC17" i="2"/>
  <c r="EE16" i="2" a="1"/>
  <c r="EE16" i="2" s="1"/>
  <c r="EC17" i="2"/>
  <c r="IC19" i="2" a="1"/>
  <c r="IC19" i="2" s="1"/>
  <c r="IA20" i="2"/>
  <c r="CQ92" i="2"/>
  <c r="CL92" i="2"/>
  <c r="CE27" i="2"/>
  <c r="BZ27" i="2"/>
  <c r="CE103" i="2"/>
  <c r="BZ103" i="2"/>
  <c r="BY99" i="2"/>
  <c r="BT99" i="2"/>
  <c r="BT77" i="2"/>
  <c r="BY77" i="2"/>
  <c r="BY25" i="2"/>
  <c r="BT25" i="2"/>
  <c r="CE14" i="2"/>
  <c r="BZ14" i="2"/>
  <c r="CB14" i="2" s="1"/>
  <c r="CD14" i="2" s="1"/>
  <c r="CK39" i="2"/>
  <c r="CF39" i="2"/>
  <c r="BY37" i="2"/>
  <c r="BT37" i="2"/>
  <c r="BZ72" i="2"/>
  <c r="CE72" i="2"/>
  <c r="CK31" i="2"/>
  <c r="CF31" i="2"/>
  <c r="CE78" i="2"/>
  <c r="BZ78" i="2"/>
  <c r="EU13" i="2"/>
  <c r="EW12" i="2" a="1"/>
  <c r="EW12" i="2" s="1"/>
  <c r="BT11" i="2"/>
  <c r="BV11" i="2" s="1"/>
  <c r="BX11" i="2" s="1"/>
  <c r="BY11" i="2"/>
  <c r="CE86" i="2"/>
  <c r="BZ86" i="2"/>
  <c r="GE23" i="2"/>
  <c r="GG22" i="2" a="1"/>
  <c r="GG22" i="2" s="1"/>
  <c r="BZ34" i="2"/>
  <c r="CE34" i="2"/>
  <c r="CK22" i="2"/>
  <c r="CF22" i="2"/>
  <c r="CH22" i="2" s="1"/>
  <c r="BZ76" i="2"/>
  <c r="CE76" i="2"/>
  <c r="CW61" i="2"/>
  <c r="CR61" i="2"/>
  <c r="CR8" i="2"/>
  <c r="CT8" i="2" s="1"/>
  <c r="CV8" i="2" s="1"/>
  <c r="CW8" i="2"/>
  <c r="BY55" i="2"/>
  <c r="BT55" i="2"/>
  <c r="FI21" i="2" a="1"/>
  <c r="FI21" i="2" s="1"/>
  <c r="FG22" i="2"/>
  <c r="CQ84" i="2"/>
  <c r="CL84" i="2"/>
  <c r="CF46" i="2"/>
  <c r="CK46" i="2"/>
  <c r="CE43" i="2"/>
  <c r="BZ43" i="2"/>
  <c r="EI20" i="2"/>
  <c r="EK19" i="2" a="1"/>
  <c r="EK19" i="2" s="1"/>
  <c r="CE36" i="2"/>
  <c r="BZ36" i="2"/>
  <c r="DM20" i="2" a="1"/>
  <c r="DM20" i="2" s="1"/>
  <c r="DK21" i="2"/>
  <c r="BY44" i="2"/>
  <c r="BT44" i="2"/>
  <c r="CE96" i="2"/>
  <c r="BZ96" i="2"/>
  <c r="BY12" i="2"/>
  <c r="BT12" i="2"/>
  <c r="BV12" i="2" s="1"/>
  <c r="BX12" i="2" s="1"/>
  <c r="AN17" i="2"/>
  <c r="CI22" i="2" a="1"/>
  <c r="CI22" i="2" s="1"/>
  <c r="CG23" i="2"/>
  <c r="IU15" i="2" a="1"/>
  <c r="IU15" i="2" s="1"/>
  <c r="IS16" i="2"/>
  <c r="CK85" i="2"/>
  <c r="CF85" i="2"/>
  <c r="CE6" i="2"/>
  <c r="BZ6" i="2"/>
  <c r="CB6" i="2" s="1"/>
  <c r="CD6" i="2" s="1"/>
  <c r="CK67" i="2"/>
  <c r="CF67" i="2"/>
  <c r="CK13" i="2"/>
  <c r="CF13" i="2"/>
  <c r="CH13" i="2" s="1"/>
  <c r="CJ13" i="2" s="1"/>
  <c r="CK82" i="2"/>
  <c r="CF82" i="2"/>
  <c r="CE65" i="2"/>
  <c r="BZ65" i="2"/>
  <c r="BZ56" i="2"/>
  <c r="CE56" i="2"/>
  <c r="BY20" i="2"/>
  <c r="BT20" i="2"/>
  <c r="CE91" i="2"/>
  <c r="BZ91" i="2"/>
  <c r="CE40" i="2"/>
  <c r="BZ40" i="2"/>
  <c r="CL49" i="2"/>
  <c r="CQ49" i="2"/>
  <c r="CK73" i="2"/>
  <c r="CF73" i="2"/>
  <c r="EQ13" i="2" a="1"/>
  <c r="EQ13" i="2" s="1"/>
  <c r="EO14" i="2"/>
  <c r="CK100" i="2"/>
  <c r="CF100" i="2"/>
  <c r="BT63" i="2"/>
  <c r="BY63" i="2"/>
  <c r="GA12" i="2" a="1"/>
  <c r="GA12" i="2" s="1"/>
  <c r="FY13" i="2"/>
  <c r="BW16" i="2" a="1"/>
  <c r="BW16" i="2" s="1"/>
  <c r="BU17" i="2"/>
  <c r="BV16" i="2"/>
  <c r="CE30" i="2"/>
  <c r="BZ30" i="2"/>
  <c r="BR14" i="2"/>
  <c r="HW19" i="2" a="1"/>
  <c r="HW19" i="2" s="1"/>
  <c r="HU20" i="2"/>
  <c r="GY14" i="2" a="1"/>
  <c r="GY14" i="2" s="1"/>
  <c r="GW15" i="2"/>
  <c r="JA13" i="2" a="1"/>
  <c r="JA13" i="2" s="1"/>
  <c r="IY14" i="2"/>
  <c r="CE21" i="2"/>
  <c r="BZ21" i="2"/>
  <c r="HQ13" i="2" a="1"/>
  <c r="HQ13" i="2" s="1"/>
  <c r="HO14" i="2"/>
  <c r="AM18" i="2" a="1"/>
  <c r="AM18" i="2" s="1"/>
  <c r="AK19" i="2"/>
  <c r="AL18" i="2"/>
  <c r="AN18" i="2" s="1"/>
  <c r="CE24" i="2"/>
  <c r="BZ24" i="2"/>
  <c r="BQ15" i="2" a="1"/>
  <c r="BQ15" i="2" s="1"/>
  <c r="BR15" i="2" s="1"/>
  <c r="BO16" i="2"/>
  <c r="FA17" i="2"/>
  <c r="FC16" i="2" a="1"/>
  <c r="FC16" i="2" s="1"/>
  <c r="FU13" i="2" a="1"/>
  <c r="FU13" i="2" s="1"/>
  <c r="FS14" i="2"/>
  <c r="BT64" i="2"/>
  <c r="BY64" i="2"/>
  <c r="CQ60" i="2"/>
  <c r="CL60" i="2"/>
  <c r="AZ12" i="2"/>
  <c r="CK90" i="2"/>
  <c r="CF90" i="2"/>
  <c r="BJ20" i="2"/>
  <c r="BL20" i="2" s="1"/>
  <c r="CY13" i="2"/>
  <c r="DA12" i="2" a="1"/>
  <c r="DA12" i="2" s="1"/>
  <c r="CQ62" i="2"/>
  <c r="CL62" i="2"/>
  <c r="CK28" i="2"/>
  <c r="CF28" i="2"/>
  <c r="CE74" i="2"/>
  <c r="BZ74" i="2"/>
  <c r="BY41" i="2"/>
  <c r="BT41" i="2"/>
  <c r="DS14" i="2" a="1"/>
  <c r="DS14" i="2" s="1"/>
  <c r="DQ15" i="2"/>
  <c r="CK58" i="2"/>
  <c r="CF58" i="2"/>
  <c r="CK5" i="2"/>
  <c r="CF5" i="2"/>
  <c r="CH5" i="2" s="1"/>
  <c r="CJ5" i="2" s="1"/>
  <c r="CK4" i="2"/>
  <c r="CF4" i="2"/>
  <c r="CH4" i="2" s="1"/>
  <c r="CJ4" i="2" s="1"/>
  <c r="CL3" i="2"/>
  <c r="CN3" i="2" s="1"/>
  <c r="CP3" i="2" s="1"/>
  <c r="CQ3" i="2"/>
  <c r="AH13" i="2"/>
  <c r="AE15" i="2"/>
  <c r="AF14" i="2"/>
  <c r="AH14" i="2" s="1"/>
  <c r="H13" i="2"/>
  <c r="J13" i="2" s="1"/>
  <c r="I12" i="2"/>
  <c r="K11" i="2"/>
  <c r="DC8" i="2" l="1"/>
  <c r="CX8" i="2"/>
  <c r="CZ8" i="2" s="1"/>
  <c r="DB8" i="2" s="1"/>
  <c r="CE18" i="2"/>
  <c r="BZ18" i="2"/>
  <c r="CB18" i="2" s="1"/>
  <c r="AQ22" i="2"/>
  <c r="AS21" i="2" a="1"/>
  <c r="AS21" i="2" s="1"/>
  <c r="AR21" i="2"/>
  <c r="BC14" i="2"/>
  <c r="BE13" i="2" a="1"/>
  <c r="BE13" i="2" s="1"/>
  <c r="BD13" i="2"/>
  <c r="BZ17" i="2"/>
  <c r="CB17" i="2" s="1"/>
  <c r="CD17" i="2" s="1"/>
  <c r="CE17" i="2"/>
  <c r="CO14" i="2" a="1"/>
  <c r="CO14" i="2" s="1"/>
  <c r="CM15" i="2"/>
  <c r="CK97" i="2"/>
  <c r="CF97" i="2"/>
  <c r="CL93" i="2"/>
  <c r="CQ93" i="2"/>
  <c r="CQ58" i="2"/>
  <c r="CL58" i="2"/>
  <c r="CR60" i="2"/>
  <c r="CW60" i="2"/>
  <c r="BQ16" i="2" a="1"/>
  <c r="BQ16" i="2" s="1"/>
  <c r="BO17" i="2"/>
  <c r="BP16" i="2"/>
  <c r="AK20" i="2"/>
  <c r="AM19" i="2" a="1"/>
  <c r="AM19" i="2" s="1"/>
  <c r="AL19" i="2"/>
  <c r="JA14" i="2" a="1"/>
  <c r="JA14" i="2" s="1"/>
  <c r="IY15" i="2"/>
  <c r="EQ14" i="2" a="1"/>
  <c r="EQ14" i="2" s="1"/>
  <c r="EO15" i="2"/>
  <c r="CF56" i="2"/>
  <c r="CK56" i="2"/>
  <c r="CQ82" i="2"/>
  <c r="CL82" i="2"/>
  <c r="CF6" i="2"/>
  <c r="CH6" i="2" s="1"/>
  <c r="CJ6" i="2" s="1"/>
  <c r="CK6" i="2"/>
  <c r="CG24" i="2"/>
  <c r="CI23" i="2" a="1"/>
  <c r="CI23" i="2" s="1"/>
  <c r="EI21" i="2"/>
  <c r="EK20" i="2" a="1"/>
  <c r="EK20" i="2" s="1"/>
  <c r="FI22" i="2" a="1"/>
  <c r="FI22" i="2" s="1"/>
  <c r="FG23" i="2"/>
  <c r="GE24" i="2"/>
  <c r="GG23" i="2" a="1"/>
  <c r="GG23" i="2" s="1"/>
  <c r="EU14" i="2"/>
  <c r="EW13" i="2" a="1"/>
  <c r="EW13" i="2" s="1"/>
  <c r="BZ77" i="2"/>
  <c r="CE77" i="2"/>
  <c r="CK26" i="2"/>
  <c r="CF26" i="2"/>
  <c r="HK20" i="2" a="1"/>
  <c r="HK20" i="2" s="1"/>
  <c r="HI21" i="2"/>
  <c r="CF33" i="2"/>
  <c r="CK33" i="2"/>
  <c r="CF88" i="2"/>
  <c r="CK88" i="2"/>
  <c r="CC18" i="2" a="1"/>
  <c r="CC18" i="2" s="1"/>
  <c r="CA19" i="2"/>
  <c r="BZ50" i="2"/>
  <c r="CE50" i="2"/>
  <c r="BZ70" i="2"/>
  <c r="CE70" i="2"/>
  <c r="BV17" i="2"/>
  <c r="CF29" i="2"/>
  <c r="CK29" i="2"/>
  <c r="BZ87" i="2"/>
  <c r="CE87" i="2"/>
  <c r="CF48" i="2"/>
  <c r="CK48" i="2"/>
  <c r="BZ25" i="2"/>
  <c r="CE25" i="2"/>
  <c r="CK103" i="2"/>
  <c r="CF103" i="2"/>
  <c r="IC20" i="2" a="1"/>
  <c r="IC20" i="2" s="1"/>
  <c r="IA21" i="2"/>
  <c r="CE95" i="2"/>
  <c r="BZ95" i="2"/>
  <c r="CF74" i="2"/>
  <c r="CK74" i="2"/>
  <c r="CY14" i="2"/>
  <c r="DA13" i="2" a="1"/>
  <c r="DA13" i="2" s="1"/>
  <c r="CF54" i="2"/>
  <c r="CK54" i="2"/>
  <c r="BZ57" i="2"/>
  <c r="CE57" i="2"/>
  <c r="IO13" i="2" a="1"/>
  <c r="IO13" i="2" s="1"/>
  <c r="IM14" i="2"/>
  <c r="CR38" i="2"/>
  <c r="CW38" i="2"/>
  <c r="CE89" i="2"/>
  <c r="BZ89" i="2"/>
  <c r="BZ53" i="2"/>
  <c r="CE53" i="2"/>
  <c r="CF94" i="2"/>
  <c r="CK94" i="2"/>
  <c r="CE81" i="2"/>
  <c r="BZ81" i="2"/>
  <c r="CK101" i="2"/>
  <c r="CF101" i="2"/>
  <c r="DS15" i="2" a="1"/>
  <c r="DS15" i="2" s="1"/>
  <c r="DQ16" i="2"/>
  <c r="BZ64" i="2"/>
  <c r="CE64" i="2"/>
  <c r="HO15" i="2"/>
  <c r="HQ14" i="2" a="1"/>
  <c r="HQ14" i="2" s="1"/>
  <c r="GY15" i="2" a="1"/>
  <c r="GY15" i="2" s="1"/>
  <c r="GW16" i="2"/>
  <c r="CK30" i="2"/>
  <c r="CF30" i="2"/>
  <c r="CF40" i="2"/>
  <c r="CK40" i="2"/>
  <c r="CQ13" i="2"/>
  <c r="CL13" i="2"/>
  <c r="CN13" i="2" s="1"/>
  <c r="CP13" i="2" s="1"/>
  <c r="DM21" i="2" a="1"/>
  <c r="DM21" i="2" s="1"/>
  <c r="DK22" i="2"/>
  <c r="CF43" i="2"/>
  <c r="CK43" i="2"/>
  <c r="CX61" i="2"/>
  <c r="DC61" i="2"/>
  <c r="CL22" i="2"/>
  <c r="CQ22" i="2"/>
  <c r="CF86" i="2"/>
  <c r="CK86" i="2"/>
  <c r="CK78" i="2"/>
  <c r="CF78" i="2"/>
  <c r="CR9" i="2"/>
  <c r="CT9" i="2" s="1"/>
  <c r="CV9" i="2" s="1"/>
  <c r="CW9" i="2"/>
  <c r="GM15" i="2" a="1"/>
  <c r="GM15" i="2" s="1"/>
  <c r="GK16" i="2"/>
  <c r="CK45" i="2"/>
  <c r="CF45" i="2"/>
  <c r="AZ13" i="2"/>
  <c r="CK15" i="2"/>
  <c r="CF15" i="2"/>
  <c r="CH15" i="2" s="1"/>
  <c r="CJ15" i="2" s="1"/>
  <c r="BZ44" i="2"/>
  <c r="CE44" i="2"/>
  <c r="CK27" i="2"/>
  <c r="CF27" i="2"/>
  <c r="FO20" i="2" a="1"/>
  <c r="FO20" i="2" s="1"/>
  <c r="FM21" i="2"/>
  <c r="CK98" i="2"/>
  <c r="CF98" i="2"/>
  <c r="CL71" i="2"/>
  <c r="CQ71" i="2"/>
  <c r="CL68" i="2"/>
  <c r="CQ68" i="2"/>
  <c r="BZ41" i="2"/>
  <c r="CE41" i="2"/>
  <c r="CR62" i="2"/>
  <c r="CW62" i="2"/>
  <c r="FC17" i="2" a="1"/>
  <c r="FC17" i="2" s="1"/>
  <c r="FA18" i="2"/>
  <c r="CK21" i="2"/>
  <c r="CF21" i="2"/>
  <c r="CH21" i="2" s="1"/>
  <c r="CJ21" i="2" s="1"/>
  <c r="FY14" i="2"/>
  <c r="GA13" i="2" a="1"/>
  <c r="GA13" i="2" s="1"/>
  <c r="CQ100" i="2"/>
  <c r="CL100" i="2"/>
  <c r="CK96" i="2"/>
  <c r="CF96" i="2"/>
  <c r="CE63" i="2"/>
  <c r="BZ63" i="2"/>
  <c r="CL85" i="2"/>
  <c r="CQ85" i="2"/>
  <c r="CL46" i="2"/>
  <c r="CQ46" i="2"/>
  <c r="BZ55" i="2"/>
  <c r="CE55" i="2"/>
  <c r="CF76" i="2"/>
  <c r="CK76" i="2"/>
  <c r="CL39" i="2"/>
  <c r="CQ39" i="2"/>
  <c r="CE99" i="2"/>
  <c r="BZ99" i="2"/>
  <c r="EE17" i="2" a="1"/>
  <c r="EE17" i="2" s="1"/>
  <c r="EC18" i="2"/>
  <c r="CL47" i="2"/>
  <c r="CQ47" i="2"/>
  <c r="DE17" i="2"/>
  <c r="DG16" i="2" a="1"/>
  <c r="DG16" i="2" s="1"/>
  <c r="CK79" i="2"/>
  <c r="CF79" i="2"/>
  <c r="CL28" i="2"/>
  <c r="CQ28" i="2"/>
  <c r="FS15" i="2"/>
  <c r="FU14" i="2" a="1"/>
  <c r="FU14" i="2" s="1"/>
  <c r="CF24" i="2"/>
  <c r="CH24" i="2" s="1"/>
  <c r="CK24" i="2"/>
  <c r="HW20" i="2" a="1"/>
  <c r="HW20" i="2" s="1"/>
  <c r="HU21" i="2"/>
  <c r="BX16" i="2"/>
  <c r="CL73" i="2"/>
  <c r="CQ73" i="2"/>
  <c r="CK91" i="2"/>
  <c r="CF91" i="2"/>
  <c r="CK65" i="2"/>
  <c r="CF65" i="2"/>
  <c r="IS17" i="2"/>
  <c r="IU16" i="2" a="1"/>
  <c r="IU16" i="2" s="1"/>
  <c r="BZ11" i="2"/>
  <c r="CB11" i="2" s="1"/>
  <c r="CD11" i="2" s="1"/>
  <c r="CE11" i="2"/>
  <c r="DC16" i="2"/>
  <c r="CX16" i="2"/>
  <c r="CF102" i="2"/>
  <c r="CK102" i="2"/>
  <c r="BZ75" i="2"/>
  <c r="CE75" i="2"/>
  <c r="CF69" i="2"/>
  <c r="CK69" i="2"/>
  <c r="GQ14" i="2"/>
  <c r="GS13" i="2" a="1"/>
  <c r="GS13" i="2" s="1"/>
  <c r="CF52" i="2"/>
  <c r="CK52" i="2"/>
  <c r="DY18" i="2" a="1"/>
  <c r="DY18" i="2" s="1"/>
  <c r="DW19" i="2"/>
  <c r="CK83" i="2"/>
  <c r="CF83" i="2"/>
  <c r="AY14" i="2" a="1"/>
  <c r="AY14" i="2" s="1"/>
  <c r="AW15" i="2"/>
  <c r="AX14" i="2"/>
  <c r="AZ14" i="2" s="1"/>
  <c r="BK21" i="2" a="1"/>
  <c r="BK21" i="2" s="1"/>
  <c r="BI22" i="2"/>
  <c r="BJ21" i="2"/>
  <c r="CJ22" i="2"/>
  <c r="BZ37" i="2"/>
  <c r="CE37" i="2"/>
  <c r="CQ90" i="2"/>
  <c r="CL90" i="2"/>
  <c r="BW17" i="2" a="1"/>
  <c r="BW17" i="2" s="1"/>
  <c r="BU18" i="2"/>
  <c r="CW49" i="2"/>
  <c r="CR49" i="2"/>
  <c r="BZ12" i="2"/>
  <c r="CB12" i="2" s="1"/>
  <c r="CD12" i="2" s="1"/>
  <c r="CE12" i="2"/>
  <c r="CF36" i="2"/>
  <c r="CK36" i="2"/>
  <c r="CF34" i="2"/>
  <c r="CK34" i="2"/>
  <c r="CQ31" i="2"/>
  <c r="CL31" i="2"/>
  <c r="CK14" i="2"/>
  <c r="CF14" i="2"/>
  <c r="CH14" i="2" s="1"/>
  <c r="CJ14" i="2" s="1"/>
  <c r="HC18" i="2"/>
  <c r="HE17" i="2" a="1"/>
  <c r="HE17" i="2" s="1"/>
  <c r="CS15" i="2"/>
  <c r="CU14" i="2" a="1"/>
  <c r="CU14" i="2" s="1"/>
  <c r="CL51" i="2"/>
  <c r="CQ51" i="2"/>
  <c r="AT20" i="2"/>
  <c r="BF12" i="2"/>
  <c r="JS21" i="2" a="1"/>
  <c r="JS21" i="2" s="1"/>
  <c r="JQ22" i="2"/>
  <c r="CK10" i="2"/>
  <c r="CF10" i="2"/>
  <c r="CH10" i="2" s="1"/>
  <c r="CJ10" i="2" s="1"/>
  <c r="JK14" i="2"/>
  <c r="JM13" i="2" a="1"/>
  <c r="JM13" i="2" s="1"/>
  <c r="CK66" i="2"/>
  <c r="CF66" i="2"/>
  <c r="CH23" i="2"/>
  <c r="CB19" i="2"/>
  <c r="IG14" i="2"/>
  <c r="II13" i="2" a="1"/>
  <c r="II13" i="2" s="1"/>
  <c r="CL35" i="2"/>
  <c r="CQ35" i="2"/>
  <c r="CK32" i="2"/>
  <c r="CF32" i="2"/>
  <c r="CE20" i="2"/>
  <c r="BZ20" i="2"/>
  <c r="CQ67" i="2"/>
  <c r="CL67" i="2"/>
  <c r="CR84" i="2"/>
  <c r="CW84" i="2"/>
  <c r="CK72" i="2"/>
  <c r="CF72" i="2"/>
  <c r="CR92" i="2"/>
  <c r="CW92" i="2"/>
  <c r="CX7" i="2"/>
  <c r="CZ7" i="2" s="1"/>
  <c r="DB7" i="2" s="1"/>
  <c r="DC7" i="2"/>
  <c r="JE15" i="2"/>
  <c r="JG14" i="2" a="1"/>
  <c r="JG14" i="2" s="1"/>
  <c r="BV18" i="2"/>
  <c r="CL23" i="2"/>
  <c r="CQ23" i="2"/>
  <c r="CF19" i="2"/>
  <c r="CH19" i="2" s="1"/>
  <c r="CJ19" i="2" s="1"/>
  <c r="CK19" i="2"/>
  <c r="CL42" i="2"/>
  <c r="CQ42" i="2"/>
  <c r="CF80" i="2"/>
  <c r="CK80" i="2"/>
  <c r="CX59" i="2"/>
  <c r="DC59" i="2"/>
  <c r="CL5" i="2"/>
  <c r="CN5" i="2" s="1"/>
  <c r="CP5" i="2" s="1"/>
  <c r="CQ5" i="2"/>
  <c r="CL4" i="2"/>
  <c r="CN4" i="2" s="1"/>
  <c r="CP4" i="2" s="1"/>
  <c r="CQ4" i="2"/>
  <c r="CW3" i="2"/>
  <c r="CR3" i="2"/>
  <c r="CT3" i="2" s="1"/>
  <c r="CV3" i="2" s="1"/>
  <c r="AE16" i="2"/>
  <c r="AF15" i="2"/>
  <c r="H14" i="2"/>
  <c r="J14" i="2" s="1"/>
  <c r="I13" i="2"/>
  <c r="K12" i="2"/>
  <c r="CL14" i="2" l="1"/>
  <c r="CN14" i="2" s="1"/>
  <c r="CP14" i="2" s="1"/>
  <c r="CQ14" i="2"/>
  <c r="CW90" i="2"/>
  <c r="CR90" i="2"/>
  <c r="CQ102" i="2"/>
  <c r="CL102" i="2"/>
  <c r="CQ91" i="2"/>
  <c r="CL91" i="2"/>
  <c r="CW46" i="2"/>
  <c r="CR46" i="2"/>
  <c r="CK63" i="2"/>
  <c r="CF63" i="2"/>
  <c r="CR100" i="2"/>
  <c r="CW100" i="2"/>
  <c r="DC62" i="2"/>
  <c r="CX62" i="2"/>
  <c r="CW71" i="2"/>
  <c r="CR71" i="2"/>
  <c r="CQ27" i="2"/>
  <c r="CL27" i="2"/>
  <c r="CK57" i="2"/>
  <c r="CF57" i="2"/>
  <c r="CQ103" i="2"/>
  <c r="CL103" i="2"/>
  <c r="CK50" i="2"/>
  <c r="CF50" i="2"/>
  <c r="HK21" i="2" a="1"/>
  <c r="HK21" i="2" s="1"/>
  <c r="HI22" i="2"/>
  <c r="BR16" i="2"/>
  <c r="CR93" i="2"/>
  <c r="CW93" i="2"/>
  <c r="AT21" i="2"/>
  <c r="CR51" i="2"/>
  <c r="CW51" i="2"/>
  <c r="AM20" i="2" a="1"/>
  <c r="AM20" i="2" s="1"/>
  <c r="AK21" i="2"/>
  <c r="AL20" i="2"/>
  <c r="II14" i="2" a="1"/>
  <c r="II14" i="2" s="1"/>
  <c r="IG15" i="2"/>
  <c r="CX92" i="2"/>
  <c r="DC92" i="2"/>
  <c r="CL101" i="2"/>
  <c r="CQ101" i="2"/>
  <c r="CF25" i="2"/>
  <c r="CH25" i="2" s="1"/>
  <c r="CK25" i="2"/>
  <c r="CF87" i="2"/>
  <c r="CK87" i="2"/>
  <c r="CW39" i="2"/>
  <c r="CR39" i="2"/>
  <c r="CR85" i="2"/>
  <c r="CW85" i="2"/>
  <c r="GA14" i="2" a="1"/>
  <c r="GA14" i="2" s="1"/>
  <c r="FY15" i="2"/>
  <c r="CK41" i="2"/>
  <c r="CF41" i="2"/>
  <c r="CR13" i="2"/>
  <c r="CT13" i="2" s="1"/>
  <c r="CV13" i="2" s="1"/>
  <c r="CW13" i="2"/>
  <c r="HO16" i="2"/>
  <c r="HQ15" i="2" a="1"/>
  <c r="HQ15" i="2" s="1"/>
  <c r="CK89" i="2"/>
  <c r="CF89" i="2"/>
  <c r="CQ54" i="2"/>
  <c r="CL54" i="2"/>
  <c r="CA20" i="2"/>
  <c r="CC19" i="2" a="1"/>
  <c r="CC19" i="2" s="1"/>
  <c r="CG25" i="2"/>
  <c r="CI24" i="2" a="1"/>
  <c r="CI24" i="2" s="1"/>
  <c r="CJ24" i="2" s="1"/>
  <c r="AS22" i="2" a="1"/>
  <c r="AS22" i="2" s="1"/>
  <c r="AQ23" i="2"/>
  <c r="AR22" i="2"/>
  <c r="DI7" i="2"/>
  <c r="DD7" i="2"/>
  <c r="DF7" i="2" s="1"/>
  <c r="DH7" i="2" s="1"/>
  <c r="CQ72" i="2"/>
  <c r="CL72" i="2"/>
  <c r="CF20" i="2"/>
  <c r="CH20" i="2" s="1"/>
  <c r="CJ20" i="2" s="1"/>
  <c r="CK20" i="2"/>
  <c r="DC9" i="2"/>
  <c r="CX9" i="2"/>
  <c r="CZ9" i="2" s="1"/>
  <c r="DB9" i="2" s="1"/>
  <c r="DI61" i="2"/>
  <c r="DD61" i="2"/>
  <c r="CD19" i="2"/>
  <c r="CQ83" i="2"/>
  <c r="CL83" i="2"/>
  <c r="CL69" i="2"/>
  <c r="CQ69" i="2"/>
  <c r="CK37" i="2"/>
  <c r="CF37" i="2"/>
  <c r="BL21" i="2"/>
  <c r="DW20" i="2"/>
  <c r="DY19" i="2" a="1"/>
  <c r="DY19" i="2" s="1"/>
  <c r="DI16" i="2"/>
  <c r="DD16" i="2"/>
  <c r="DF16" i="2" s="1"/>
  <c r="DH16" i="2" s="1"/>
  <c r="DG17" i="2" a="1"/>
  <c r="DG17" i="2" s="1"/>
  <c r="DE18" i="2"/>
  <c r="CL98" i="2"/>
  <c r="CQ98" i="2"/>
  <c r="CQ15" i="2"/>
  <c r="CL15" i="2"/>
  <c r="CN15" i="2" s="1"/>
  <c r="CQ40" i="2"/>
  <c r="CL40" i="2"/>
  <c r="CK64" i="2"/>
  <c r="CF64" i="2"/>
  <c r="CK81" i="2"/>
  <c r="CF81" i="2"/>
  <c r="DC38" i="2"/>
  <c r="CX38" i="2"/>
  <c r="CF95" i="2"/>
  <c r="CK95" i="2"/>
  <c r="CL29" i="2"/>
  <c r="CQ29" i="2"/>
  <c r="CQ26" i="2"/>
  <c r="CL26" i="2"/>
  <c r="GE25" i="2"/>
  <c r="GG24" i="2" a="1"/>
  <c r="GG24" i="2" s="1"/>
  <c r="CL6" i="2"/>
  <c r="CN6" i="2" s="1"/>
  <c r="CP6" i="2" s="1"/>
  <c r="CQ6" i="2"/>
  <c r="IY16" i="2"/>
  <c r="JA15" i="2" a="1"/>
  <c r="JA15" i="2" s="1"/>
  <c r="CX60" i="2"/>
  <c r="DC60" i="2"/>
  <c r="CQ97" i="2"/>
  <c r="CL97" i="2"/>
  <c r="CD18" i="2"/>
  <c r="DD59" i="2"/>
  <c r="DI59" i="2"/>
  <c r="CL19" i="2"/>
  <c r="CQ19" i="2"/>
  <c r="CF12" i="2"/>
  <c r="CH12" i="2" s="1"/>
  <c r="CJ12" i="2" s="1"/>
  <c r="CK12" i="2"/>
  <c r="CQ79" i="2"/>
  <c r="CL79" i="2"/>
  <c r="CF99" i="2"/>
  <c r="CK99" i="2"/>
  <c r="EW14" i="2" a="1"/>
  <c r="EW14" i="2" s="1"/>
  <c r="EU15" i="2"/>
  <c r="CR67" i="2"/>
  <c r="CW67" i="2"/>
  <c r="HE18" i="2" a="1"/>
  <c r="HE18" i="2" s="1"/>
  <c r="HC19" i="2"/>
  <c r="CX49" i="2"/>
  <c r="DC49" i="2"/>
  <c r="BK22" i="2" a="1"/>
  <c r="BK22" i="2" s="1"/>
  <c r="BI23" i="2"/>
  <c r="BJ22" i="2"/>
  <c r="CF75" i="2"/>
  <c r="CK75" i="2"/>
  <c r="IU17" i="2" a="1"/>
  <c r="IU17" i="2" s="1"/>
  <c r="IS18" i="2"/>
  <c r="CR28" i="2"/>
  <c r="CW28" i="2"/>
  <c r="CW47" i="2"/>
  <c r="CR47" i="2"/>
  <c r="CQ76" i="2"/>
  <c r="CL76" i="2"/>
  <c r="CQ21" i="2"/>
  <c r="CL21" i="2"/>
  <c r="CR68" i="2"/>
  <c r="CW68" i="2"/>
  <c r="CQ78" i="2"/>
  <c r="CL78" i="2"/>
  <c r="CL43" i="2"/>
  <c r="CQ43" i="2"/>
  <c r="CL94" i="2"/>
  <c r="CQ94" i="2"/>
  <c r="CQ48" i="2"/>
  <c r="CL48" i="2"/>
  <c r="CQ88" i="2"/>
  <c r="CL88" i="2"/>
  <c r="FI23" i="2" a="1"/>
  <c r="FI23" i="2" s="1"/>
  <c r="FG24" i="2"/>
  <c r="CK18" i="2"/>
  <c r="CF18" i="2"/>
  <c r="CH18" i="2" s="1"/>
  <c r="CJ18" i="2" s="1"/>
  <c r="EC19" i="2"/>
  <c r="EE18" i="2" a="1"/>
  <c r="EE18" i="2" s="1"/>
  <c r="CF55" i="2"/>
  <c r="CK55" i="2"/>
  <c r="JK15" i="2"/>
  <c r="JM14" i="2" a="1"/>
  <c r="JM14" i="2" s="1"/>
  <c r="AY15" i="2" a="1"/>
  <c r="AY15" i="2" s="1"/>
  <c r="AW16" i="2"/>
  <c r="AX15" i="2"/>
  <c r="AZ15" i="2" s="1"/>
  <c r="CL24" i="2"/>
  <c r="CQ24" i="2"/>
  <c r="GM16" i="2" a="1"/>
  <c r="GM16" i="2" s="1"/>
  <c r="GK17" i="2"/>
  <c r="CR22" i="2"/>
  <c r="CW22" i="2"/>
  <c r="GW17" i="2"/>
  <c r="GY16" i="2" a="1"/>
  <c r="GY16" i="2" s="1"/>
  <c r="CL74" i="2"/>
  <c r="CQ74" i="2"/>
  <c r="EK21" i="2" a="1"/>
  <c r="EK21" i="2" s="1"/>
  <c r="EI22" i="2"/>
  <c r="CQ56" i="2"/>
  <c r="CL56" i="2"/>
  <c r="CW58" i="2"/>
  <c r="CR58" i="2"/>
  <c r="BE14" i="2" a="1"/>
  <c r="BE14" i="2" s="1"/>
  <c r="BC15" i="2"/>
  <c r="BD14" i="2"/>
  <c r="BF14" i="2" s="1"/>
  <c r="CX84" i="2"/>
  <c r="DC84" i="2"/>
  <c r="CR23" i="2"/>
  <c r="CW23" i="2"/>
  <c r="CQ10" i="2"/>
  <c r="CL10" i="2"/>
  <c r="CN10" i="2" s="1"/>
  <c r="CP10" i="2" s="1"/>
  <c r="CU15" i="2" a="1"/>
  <c r="CU15" i="2" s="1"/>
  <c r="CS16" i="2"/>
  <c r="CR31" i="2"/>
  <c r="CW31" i="2"/>
  <c r="GS14" i="2" a="1"/>
  <c r="GS14" i="2" s="1"/>
  <c r="GQ15" i="2"/>
  <c r="CR73" i="2"/>
  <c r="CW73" i="2"/>
  <c r="EQ15" i="2" a="1"/>
  <c r="EQ15" i="2" s="1"/>
  <c r="EO16" i="2"/>
  <c r="BQ17" i="2" a="1"/>
  <c r="BQ17" i="2" s="1"/>
  <c r="BO18" i="2"/>
  <c r="BP17" i="2"/>
  <c r="CF17" i="2"/>
  <c r="CH17" i="2" s="1"/>
  <c r="CJ17" i="2" s="1"/>
  <c r="CK17" i="2"/>
  <c r="JQ23" i="2"/>
  <c r="JS22" i="2" a="1"/>
  <c r="JS22" i="2" s="1"/>
  <c r="CL34" i="2"/>
  <c r="CQ34" i="2"/>
  <c r="FS16" i="2"/>
  <c r="FU15" i="2" a="1"/>
  <c r="FU15" i="2" s="1"/>
  <c r="CQ80" i="2"/>
  <c r="CL80" i="2"/>
  <c r="BX18" i="2"/>
  <c r="CL32" i="2"/>
  <c r="CQ32" i="2"/>
  <c r="CJ23" i="2"/>
  <c r="CR42" i="2"/>
  <c r="CW42" i="2"/>
  <c r="JG15" i="2" a="1"/>
  <c r="JG15" i="2" s="1"/>
  <c r="JE16" i="2"/>
  <c r="CB20" i="2"/>
  <c r="CR35" i="2"/>
  <c r="CW35" i="2"/>
  <c r="CQ66" i="2"/>
  <c r="CL66" i="2"/>
  <c r="CQ36" i="2"/>
  <c r="CL36" i="2"/>
  <c r="BW18" i="2" a="1"/>
  <c r="BW18" i="2" s="1"/>
  <c r="BU19" i="2"/>
  <c r="HU22" i="2"/>
  <c r="HW21" i="2" a="1"/>
  <c r="HW21" i="2" s="1"/>
  <c r="CQ96" i="2"/>
  <c r="CL96" i="2"/>
  <c r="FC18" i="2" a="1"/>
  <c r="FC18" i="2" s="1"/>
  <c r="FA19" i="2"/>
  <c r="FO21" i="2" a="1"/>
  <c r="FO21" i="2" s="1"/>
  <c r="FM22" i="2"/>
  <c r="CK44" i="2"/>
  <c r="CF44" i="2"/>
  <c r="CL86" i="2"/>
  <c r="CQ86" i="2"/>
  <c r="DS16" i="2" a="1"/>
  <c r="DS16" i="2" s="1"/>
  <c r="DQ17" i="2"/>
  <c r="IO14" i="2" a="1"/>
  <c r="IO14" i="2" s="1"/>
  <c r="IM15" i="2"/>
  <c r="IC21" i="2" a="1"/>
  <c r="IC21" i="2" s="1"/>
  <c r="IA22" i="2"/>
  <c r="BX17" i="2"/>
  <c r="CK77" i="2"/>
  <c r="CF77" i="2"/>
  <c r="AN19" i="2"/>
  <c r="CO15" i="2" a="1"/>
  <c r="CO15" i="2" s="1"/>
  <c r="CM16" i="2"/>
  <c r="BF13" i="2"/>
  <c r="CL52" i="2"/>
  <c r="CQ52" i="2"/>
  <c r="CF11" i="2"/>
  <c r="CH11" i="2" s="1"/>
  <c r="CJ11" i="2" s="1"/>
  <c r="CK11" i="2"/>
  <c r="CQ65" i="2"/>
  <c r="CL65" i="2"/>
  <c r="CL45" i="2"/>
  <c r="CQ45" i="2"/>
  <c r="DM22" i="2" a="1"/>
  <c r="DM22" i="2" s="1"/>
  <c r="DK23" i="2"/>
  <c r="CQ30" i="2"/>
  <c r="CL30" i="2"/>
  <c r="CF53" i="2"/>
  <c r="CK53" i="2"/>
  <c r="DA14" i="2" a="1"/>
  <c r="DA14" i="2" s="1"/>
  <c r="CY15" i="2"/>
  <c r="CF70" i="2"/>
  <c r="CK70" i="2"/>
  <c r="CL33" i="2"/>
  <c r="CQ33" i="2"/>
  <c r="CW82" i="2"/>
  <c r="CR82" i="2"/>
  <c r="DI8" i="2"/>
  <c r="DD8" i="2"/>
  <c r="DF8" i="2" s="1"/>
  <c r="DH8" i="2" s="1"/>
  <c r="CR5" i="2"/>
  <c r="CT5" i="2" s="1"/>
  <c r="CV5" i="2" s="1"/>
  <c r="CW5" i="2"/>
  <c r="CR4" i="2"/>
  <c r="CT4" i="2" s="1"/>
  <c r="CV4" i="2" s="1"/>
  <c r="CW4" i="2"/>
  <c r="DC3" i="2"/>
  <c r="CX3" i="2"/>
  <c r="CZ3" i="2" s="1"/>
  <c r="DB3" i="2" s="1"/>
  <c r="AF16" i="2"/>
  <c r="AH16" i="2" s="1"/>
  <c r="AE17" i="2"/>
  <c r="AH15" i="2"/>
  <c r="H15" i="2"/>
  <c r="J15" i="2" s="1"/>
  <c r="I14" i="2"/>
  <c r="K13" i="2"/>
  <c r="CW29" i="2" l="1"/>
  <c r="CR29" i="2"/>
  <c r="CQ81" i="2"/>
  <c r="CL81" i="2"/>
  <c r="CR98" i="2"/>
  <c r="CW98" i="2"/>
  <c r="DJ16" i="2"/>
  <c r="DL16" i="2" s="1"/>
  <c r="DN16" i="2" s="1"/>
  <c r="DO16" i="2"/>
  <c r="DO61" i="2"/>
  <c r="DJ61" i="2"/>
  <c r="CR72" i="2"/>
  <c r="CW72" i="2"/>
  <c r="AN20" i="2"/>
  <c r="CQ50" i="2"/>
  <c r="CL50" i="2"/>
  <c r="CW91" i="2"/>
  <c r="CR91" i="2"/>
  <c r="CR45" i="2"/>
  <c r="CW45" i="2"/>
  <c r="DS17" i="2" a="1"/>
  <c r="DS17" i="2" s="1"/>
  <c r="DQ18" i="2"/>
  <c r="CL44" i="2"/>
  <c r="CQ44" i="2"/>
  <c r="CW34" i="2"/>
  <c r="CR34" i="2"/>
  <c r="BR17" i="2"/>
  <c r="EK22" i="2" a="1"/>
  <c r="EK22" i="2" s="1"/>
  <c r="EI23" i="2"/>
  <c r="DC22" i="2"/>
  <c r="CX22" i="2"/>
  <c r="CW79" i="2"/>
  <c r="CR79" i="2"/>
  <c r="DJ59" i="2"/>
  <c r="DO59" i="2"/>
  <c r="JA16" i="2" a="1"/>
  <c r="JA16" i="2" s="1"/>
  <c r="IY17" i="2"/>
  <c r="CW69" i="2"/>
  <c r="CR69" i="2"/>
  <c r="CI25" i="2" a="1"/>
  <c r="CI25" i="2" s="1"/>
  <c r="CJ25" i="2" s="1"/>
  <c r="CG26" i="2"/>
  <c r="CW54" i="2"/>
  <c r="CR54" i="2"/>
  <c r="AM21" i="2" a="1"/>
  <c r="AM21" i="2" s="1"/>
  <c r="AK22" i="2"/>
  <c r="AL21" i="2"/>
  <c r="AN21" i="2" s="1"/>
  <c r="CX93" i="2"/>
  <c r="DC93" i="2"/>
  <c r="CR27" i="2"/>
  <c r="CW27" i="2"/>
  <c r="CL63" i="2"/>
  <c r="CQ63" i="2"/>
  <c r="IU18" i="2" a="1"/>
  <c r="IU18" i="2" s="1"/>
  <c r="IS19" i="2"/>
  <c r="CQ95" i="2"/>
  <c r="CL95" i="2"/>
  <c r="CW36" i="2"/>
  <c r="CR36" i="2"/>
  <c r="GS15" i="2" a="1"/>
  <c r="GS15" i="2" s="1"/>
  <c r="GQ16" i="2"/>
  <c r="CW10" i="2"/>
  <c r="CR10" i="2"/>
  <c r="CT10" i="2" s="1"/>
  <c r="CV10" i="2" s="1"/>
  <c r="BC16" i="2"/>
  <c r="BE15" i="2" a="1"/>
  <c r="BE15" i="2" s="1"/>
  <c r="BD15" i="2"/>
  <c r="BF15" i="2" s="1"/>
  <c r="GM17" i="2" a="1"/>
  <c r="GM17" i="2" s="1"/>
  <c r="GK18" i="2"/>
  <c r="AY16" i="2" a="1"/>
  <c r="AY16" i="2" s="1"/>
  <c r="AW17" i="2"/>
  <c r="AX16" i="2"/>
  <c r="EE19" i="2" a="1"/>
  <c r="EE19" i="2" s="1"/>
  <c r="EC20" i="2"/>
  <c r="CR43" i="2"/>
  <c r="CW43" i="2"/>
  <c r="EW15" i="2" a="1"/>
  <c r="EW15" i="2" s="1"/>
  <c r="EU16" i="2"/>
  <c r="DY20" i="2" a="1"/>
  <c r="DY20" i="2" s="1"/>
  <c r="DW21" i="2"/>
  <c r="CQ89" i="2"/>
  <c r="CL89" i="2"/>
  <c r="DC71" i="2"/>
  <c r="CX71" i="2"/>
  <c r="DC46" i="2"/>
  <c r="CX46" i="2"/>
  <c r="FO22" i="2" a="1"/>
  <c r="FO22" i="2" s="1"/>
  <c r="FM23" i="2"/>
  <c r="JE17" i="2"/>
  <c r="JG16" i="2" a="1"/>
  <c r="JG16" i="2" s="1"/>
  <c r="BQ18" i="2" a="1"/>
  <c r="BQ18" i="2" s="1"/>
  <c r="BO19" i="2"/>
  <c r="BP18" i="2"/>
  <c r="CQ64" i="2"/>
  <c r="CL64" i="2"/>
  <c r="IA23" i="2"/>
  <c r="IC22" i="2" a="1"/>
  <c r="IC22" i="2" s="1"/>
  <c r="CW80" i="2"/>
  <c r="CR80" i="2"/>
  <c r="JQ24" i="2"/>
  <c r="JS23" i="2" a="1"/>
  <c r="JS23" i="2" s="1"/>
  <c r="EQ16" i="2" a="1"/>
  <c r="EQ16" i="2" s="1"/>
  <c r="EO17" i="2"/>
  <c r="CR74" i="2"/>
  <c r="CW74" i="2"/>
  <c r="CL75" i="2"/>
  <c r="CQ75" i="2"/>
  <c r="HE19" i="2" a="1"/>
  <c r="HE19" i="2" s="1"/>
  <c r="HC20" i="2"/>
  <c r="CQ12" i="2"/>
  <c r="CL12" i="2"/>
  <c r="CN12" i="2" s="1"/>
  <c r="CP12" i="2" s="1"/>
  <c r="CW40" i="2"/>
  <c r="CR40" i="2"/>
  <c r="CW83" i="2"/>
  <c r="CR83" i="2"/>
  <c r="AT22" i="2"/>
  <c r="CC20" i="2" a="1"/>
  <c r="CC20" i="2" s="1"/>
  <c r="CD20" i="2" s="1"/>
  <c r="CA21" i="2"/>
  <c r="CQ41" i="2"/>
  <c r="CL41" i="2"/>
  <c r="CL87" i="2"/>
  <c r="CQ87" i="2"/>
  <c r="DD92" i="2"/>
  <c r="DI92" i="2"/>
  <c r="DC90" i="2"/>
  <c r="CX90" i="2"/>
  <c r="DA15" i="2" a="1"/>
  <c r="DA15" i="2" s="1"/>
  <c r="CY16" i="2"/>
  <c r="CW52" i="2"/>
  <c r="CR52" i="2"/>
  <c r="CQ77" i="2"/>
  <c r="CL77" i="2"/>
  <c r="CR96" i="2"/>
  <c r="CW96" i="2"/>
  <c r="CW56" i="2"/>
  <c r="CR56" i="2"/>
  <c r="GY17" i="2" a="1"/>
  <c r="GY17" i="2" s="1"/>
  <c r="GW18" i="2"/>
  <c r="DC28" i="2"/>
  <c r="CX28" i="2"/>
  <c r="DC82" i="2"/>
  <c r="CX82" i="2"/>
  <c r="CL53" i="2"/>
  <c r="CQ53" i="2"/>
  <c r="CW103" i="2"/>
  <c r="CR103" i="2"/>
  <c r="CW102" i="2"/>
  <c r="CR102" i="2"/>
  <c r="CO16" i="2" a="1"/>
  <c r="CO16" i="2" s="1"/>
  <c r="CM17" i="2"/>
  <c r="CN16" i="2"/>
  <c r="CW33" i="2"/>
  <c r="CR33" i="2"/>
  <c r="CW86" i="2"/>
  <c r="CR86" i="2"/>
  <c r="FC19" i="2" a="1"/>
  <c r="FC19" i="2" s="1"/>
  <c r="FA20" i="2"/>
  <c r="HU23" i="2"/>
  <c r="HW22" i="2" a="1"/>
  <c r="HW22" i="2" s="1"/>
  <c r="CW66" i="2"/>
  <c r="CR66" i="2"/>
  <c r="DC23" i="2"/>
  <c r="CX23" i="2"/>
  <c r="CQ18" i="2"/>
  <c r="CL18" i="2"/>
  <c r="CW48" i="2"/>
  <c r="CR48" i="2"/>
  <c r="CW76" i="2"/>
  <c r="CR76" i="2"/>
  <c r="CR97" i="2"/>
  <c r="CW97" i="2"/>
  <c r="GG25" i="2" a="1"/>
  <c r="GG25" i="2" s="1"/>
  <c r="GE26" i="2"/>
  <c r="DG18" i="2" a="1"/>
  <c r="DG18" i="2" s="1"/>
  <c r="DE19" i="2"/>
  <c r="CQ20" i="2"/>
  <c r="CL20" i="2"/>
  <c r="AQ24" i="2"/>
  <c r="AS23" i="2" a="1"/>
  <c r="AS23" i="2" s="1"/>
  <c r="AR23" i="2"/>
  <c r="AT23" i="2" s="1"/>
  <c r="GA15" i="2" a="1"/>
  <c r="GA15" i="2" s="1"/>
  <c r="FY16" i="2"/>
  <c r="HK22" i="2" a="1"/>
  <c r="HK22" i="2" s="1"/>
  <c r="HI23" i="2"/>
  <c r="CQ57" i="2"/>
  <c r="CL57" i="2"/>
  <c r="DD62" i="2"/>
  <c r="DI62" i="2"/>
  <c r="BW19" i="2" a="1"/>
  <c r="BW19" i="2" s="1"/>
  <c r="BU20" i="2"/>
  <c r="BV19" i="2"/>
  <c r="BX19" i="2" s="1"/>
  <c r="CX73" i="2"/>
  <c r="DC73" i="2"/>
  <c r="CU16" i="2" a="1"/>
  <c r="CU16" i="2" s="1"/>
  <c r="CS17" i="2"/>
  <c r="CT16" i="2"/>
  <c r="CL55" i="2"/>
  <c r="CQ55" i="2"/>
  <c r="CW88" i="2"/>
  <c r="CR88" i="2"/>
  <c r="CR21" i="2"/>
  <c r="CW21" i="2"/>
  <c r="DD49" i="2"/>
  <c r="DI49" i="2"/>
  <c r="CW6" i="2"/>
  <c r="CR6" i="2"/>
  <c r="CT6" i="2" s="1"/>
  <c r="CV6" i="2" s="1"/>
  <c r="DI9" i="2"/>
  <c r="DD9" i="2"/>
  <c r="DF9" i="2" s="1"/>
  <c r="DH9" i="2" s="1"/>
  <c r="DO7" i="2"/>
  <c r="DJ7" i="2"/>
  <c r="DL7" i="2" s="1"/>
  <c r="DN7" i="2" s="1"/>
  <c r="DC39" i="2"/>
  <c r="CX39" i="2"/>
  <c r="DC42" i="2"/>
  <c r="CX42" i="2"/>
  <c r="CW65" i="2"/>
  <c r="CR65" i="2"/>
  <c r="DC35" i="2"/>
  <c r="CX35" i="2"/>
  <c r="FU16" i="2" a="1"/>
  <c r="FU16" i="2" s="1"/>
  <c r="FS17" i="2"/>
  <c r="CX31" i="2"/>
  <c r="DC31" i="2"/>
  <c r="DC58" i="2"/>
  <c r="CX58" i="2"/>
  <c r="CW78" i="2"/>
  <c r="CR78" i="2"/>
  <c r="BL22" i="2"/>
  <c r="CQ99" i="2"/>
  <c r="CL99" i="2"/>
  <c r="DI60" i="2"/>
  <c r="DD60" i="2"/>
  <c r="DI38" i="2"/>
  <c r="DD38" i="2"/>
  <c r="CP15" i="2"/>
  <c r="CQ37" i="2"/>
  <c r="CL37" i="2"/>
  <c r="HQ16" i="2" a="1"/>
  <c r="HQ16" i="2" s="1"/>
  <c r="HO17" i="2"/>
  <c r="CL25" i="2"/>
  <c r="CQ25" i="2"/>
  <c r="II15" i="2" a="1"/>
  <c r="II15" i="2" s="1"/>
  <c r="IG16" i="2"/>
  <c r="CX51" i="2"/>
  <c r="DC51" i="2"/>
  <c r="DC100" i="2"/>
  <c r="CX100" i="2"/>
  <c r="CR14" i="2"/>
  <c r="CT14" i="2" s="1"/>
  <c r="CV14" i="2" s="1"/>
  <c r="CW14" i="2"/>
  <c r="CW101" i="2"/>
  <c r="CR101" i="2"/>
  <c r="CW30" i="2"/>
  <c r="CR30" i="2"/>
  <c r="CQ70" i="2"/>
  <c r="CL70" i="2"/>
  <c r="DM23" i="2" a="1"/>
  <c r="DM23" i="2" s="1"/>
  <c r="DK24" i="2"/>
  <c r="CQ11" i="2"/>
  <c r="CL11" i="2"/>
  <c r="CN11" i="2" s="1"/>
  <c r="CP11" i="2" s="1"/>
  <c r="IO15" i="2" a="1"/>
  <c r="IO15" i="2" s="1"/>
  <c r="IM16" i="2"/>
  <c r="DJ8" i="2"/>
  <c r="DL8" i="2" s="1"/>
  <c r="DN8" i="2" s="1"/>
  <c r="DO8" i="2"/>
  <c r="CR32" i="2"/>
  <c r="CW32" i="2"/>
  <c r="CQ17" i="2"/>
  <c r="CL17" i="2"/>
  <c r="CN17" i="2" s="1"/>
  <c r="DD84" i="2"/>
  <c r="DI84" i="2"/>
  <c r="CW24" i="2"/>
  <c r="CR24" i="2"/>
  <c r="JM15" i="2" a="1"/>
  <c r="JM15" i="2" s="1"/>
  <c r="JK16" i="2"/>
  <c r="FG25" i="2"/>
  <c r="FI24" i="2" a="1"/>
  <c r="FI24" i="2" s="1"/>
  <c r="CW94" i="2"/>
  <c r="CR94" i="2"/>
  <c r="DC68" i="2"/>
  <c r="CX68" i="2"/>
  <c r="CX47" i="2"/>
  <c r="DC47" i="2"/>
  <c r="BK23" i="2" a="1"/>
  <c r="BK23" i="2" s="1"/>
  <c r="BI24" i="2"/>
  <c r="BJ23" i="2"/>
  <c r="CX67" i="2"/>
  <c r="DC67" i="2"/>
  <c r="CR19" i="2"/>
  <c r="CW19" i="2"/>
  <c r="CW26" i="2"/>
  <c r="CR26" i="2"/>
  <c r="CR15" i="2"/>
  <c r="CT15" i="2" s="1"/>
  <c r="CV15" i="2" s="1"/>
  <c r="CW15" i="2"/>
  <c r="CX13" i="2"/>
  <c r="CZ13" i="2" s="1"/>
  <c r="DB13" i="2" s="1"/>
  <c r="DC13" i="2"/>
  <c r="DC85" i="2"/>
  <c r="CX85" i="2"/>
  <c r="DC5" i="2"/>
  <c r="CX5" i="2"/>
  <c r="CZ5" i="2" s="1"/>
  <c r="DB5" i="2" s="1"/>
  <c r="DC4" i="2"/>
  <c r="CX4" i="2"/>
  <c r="CZ4" i="2" s="1"/>
  <c r="DB4" i="2" s="1"/>
  <c r="DI3" i="2"/>
  <c r="DD3" i="2"/>
  <c r="DF3" i="2" s="1"/>
  <c r="DH3" i="2" s="1"/>
  <c r="AE18" i="2"/>
  <c r="AF17" i="2"/>
  <c r="AH17" i="2" s="1"/>
  <c r="H16" i="2"/>
  <c r="J16" i="2" s="1"/>
  <c r="I15" i="2"/>
  <c r="K14" i="2"/>
  <c r="FS18" i="2" l="1"/>
  <c r="FU17" i="2" a="1"/>
  <c r="FU17" i="2" s="1"/>
  <c r="DD42" i="2"/>
  <c r="DI42" i="2"/>
  <c r="CO17" i="2" a="1"/>
  <c r="CO17" i="2" s="1"/>
  <c r="CP17" i="2" s="1"/>
  <c r="CM18" i="2"/>
  <c r="CN18" i="2" s="1"/>
  <c r="GW19" i="2"/>
  <c r="GY18" i="2" a="1"/>
  <c r="GY18" i="2" s="1"/>
  <c r="CC21" i="2" a="1"/>
  <c r="CC21" i="2" s="1"/>
  <c r="CA22" i="2"/>
  <c r="CB21" i="2"/>
  <c r="DC80" i="2"/>
  <c r="CX80" i="2"/>
  <c r="BO20" i="2"/>
  <c r="BQ19" i="2" a="1"/>
  <c r="BQ19" i="2" s="1"/>
  <c r="BP19" i="2"/>
  <c r="CW89" i="2"/>
  <c r="CR89" i="2"/>
  <c r="GK19" i="2"/>
  <c r="GM18" i="2" a="1"/>
  <c r="GM18" i="2" s="1"/>
  <c r="CW12" i="2"/>
  <c r="CR12" i="2"/>
  <c r="CT12" i="2" s="1"/>
  <c r="CV12" i="2" s="1"/>
  <c r="DC74" i="2"/>
  <c r="CX74" i="2"/>
  <c r="CW63" i="2"/>
  <c r="CR63" i="2"/>
  <c r="AK23" i="2"/>
  <c r="AM22" i="2" a="1"/>
  <c r="AM22" i="2" s="1"/>
  <c r="AL22" i="2"/>
  <c r="DC69" i="2"/>
  <c r="CX69" i="2"/>
  <c r="EI24" i="2"/>
  <c r="EK23" i="2" a="1"/>
  <c r="EK23" i="2" s="1"/>
  <c r="DS18" i="2" a="1"/>
  <c r="DS18" i="2" s="1"/>
  <c r="DQ19" i="2"/>
  <c r="CW81" i="2"/>
  <c r="CR81" i="2"/>
  <c r="DD67" i="2"/>
  <c r="DI67" i="2"/>
  <c r="IO16" i="2" a="1"/>
  <c r="IO16" i="2" s="1"/>
  <c r="IM17" i="2"/>
  <c r="DD39" i="2"/>
  <c r="DI39" i="2"/>
  <c r="EQ17" i="2" a="1"/>
  <c r="EQ17" i="2" s="1"/>
  <c r="EO18" i="2"/>
  <c r="IA24" i="2"/>
  <c r="IC23" i="2" a="1"/>
  <c r="IC23" i="2" s="1"/>
  <c r="EE20" i="2" a="1"/>
  <c r="EE20" i="2" s="1"/>
  <c r="EC21" i="2"/>
  <c r="CX36" i="2"/>
  <c r="DC36" i="2"/>
  <c r="DC79" i="2"/>
  <c r="CX79" i="2"/>
  <c r="DC76" i="2"/>
  <c r="CX76" i="2"/>
  <c r="CR17" i="2"/>
  <c r="CT17" i="2" s="1"/>
  <c r="CW17" i="2"/>
  <c r="CR25" i="2"/>
  <c r="CW25" i="2"/>
  <c r="DC88" i="2"/>
  <c r="CX88" i="2"/>
  <c r="DI73" i="2"/>
  <c r="DD73" i="2"/>
  <c r="DI23" i="2"/>
  <c r="DD23" i="2"/>
  <c r="CX43" i="2"/>
  <c r="DC43" i="2"/>
  <c r="CX91" i="2"/>
  <c r="DC91" i="2"/>
  <c r="CX72" i="2"/>
  <c r="DC72" i="2"/>
  <c r="CW57" i="2"/>
  <c r="CR57" i="2"/>
  <c r="GE27" i="2"/>
  <c r="GG26" i="2" a="1"/>
  <c r="GG26" i="2" s="1"/>
  <c r="DO92" i="2"/>
  <c r="DJ92" i="2"/>
  <c r="HE20" i="2" a="1"/>
  <c r="HE20" i="2" s="1"/>
  <c r="HC21" i="2"/>
  <c r="DI46" i="2"/>
  <c r="DD46" i="2"/>
  <c r="DW22" i="2"/>
  <c r="DY21" i="2" a="1"/>
  <c r="DY21" i="2" s="1"/>
  <c r="DI68" i="2"/>
  <c r="DD68" i="2"/>
  <c r="CX24" i="2"/>
  <c r="DC24" i="2"/>
  <c r="HO18" i="2"/>
  <c r="HQ17" i="2" a="1"/>
  <c r="HQ17" i="2" s="1"/>
  <c r="DI35" i="2"/>
  <c r="DD35" i="2"/>
  <c r="CW55" i="2"/>
  <c r="CR55" i="2"/>
  <c r="HI24" i="2"/>
  <c r="HK23" i="2" a="1"/>
  <c r="HK23" i="2" s="1"/>
  <c r="AQ25" i="2"/>
  <c r="AS24" i="2" a="1"/>
  <c r="AS24" i="2" s="1"/>
  <c r="AR24" i="2"/>
  <c r="AT24" i="2" s="1"/>
  <c r="DC56" i="2"/>
  <c r="CX56" i="2"/>
  <c r="DC52" i="2"/>
  <c r="CX52" i="2"/>
  <c r="CX30" i="2"/>
  <c r="DC30" i="2"/>
  <c r="DI100" i="2"/>
  <c r="DD100" i="2"/>
  <c r="DO60" i="2"/>
  <c r="DJ60" i="2"/>
  <c r="DD58" i="2"/>
  <c r="DI58" i="2"/>
  <c r="DJ49" i="2"/>
  <c r="DO49" i="2"/>
  <c r="BW20" i="2" a="1"/>
  <c r="BW20" i="2" s="1"/>
  <c r="BU21" i="2"/>
  <c r="BV20" i="2"/>
  <c r="CX97" i="2"/>
  <c r="DC97" i="2"/>
  <c r="CX66" i="2"/>
  <c r="DC66" i="2"/>
  <c r="DC102" i="2"/>
  <c r="CX102" i="2"/>
  <c r="DD82" i="2"/>
  <c r="DI82" i="2"/>
  <c r="DA16" i="2" a="1"/>
  <c r="DA16" i="2" s="1"/>
  <c r="CY17" i="2"/>
  <c r="CZ16" i="2"/>
  <c r="DB16" i="2" s="1"/>
  <c r="CW87" i="2"/>
  <c r="CR87" i="2"/>
  <c r="CX83" i="2"/>
  <c r="DC83" i="2"/>
  <c r="CW75" i="2"/>
  <c r="CR75" i="2"/>
  <c r="JG17" i="2" a="1"/>
  <c r="JG17" i="2" s="1"/>
  <c r="JE18" i="2"/>
  <c r="DI71" i="2"/>
  <c r="DD71" i="2"/>
  <c r="BE16" i="2" a="1"/>
  <c r="BE16" i="2" s="1"/>
  <c r="BC17" i="2"/>
  <c r="BD16" i="2"/>
  <c r="BF16" i="2" s="1"/>
  <c r="CX27" i="2"/>
  <c r="DC27" i="2"/>
  <c r="DP61" i="2"/>
  <c r="DU61" i="2"/>
  <c r="CX29" i="2"/>
  <c r="DC29" i="2"/>
  <c r="DC19" i="2"/>
  <c r="CX19" i="2"/>
  <c r="JM16" i="2" a="1"/>
  <c r="JM16" i="2" s="1"/>
  <c r="JK17" i="2"/>
  <c r="DU59" i="2"/>
  <c r="DP59" i="2"/>
  <c r="CW53" i="2"/>
  <c r="CR53" i="2"/>
  <c r="DD22" i="2"/>
  <c r="DI22" i="2"/>
  <c r="DC15" i="2"/>
  <c r="CX15" i="2"/>
  <c r="CZ15" i="2" s="1"/>
  <c r="DB15" i="2" s="1"/>
  <c r="CX32" i="2"/>
  <c r="DC32" i="2"/>
  <c r="CW70" i="2"/>
  <c r="CR70" i="2"/>
  <c r="DC78" i="2"/>
  <c r="CX78" i="2"/>
  <c r="DC6" i="2"/>
  <c r="CX6" i="2"/>
  <c r="CZ6" i="2" s="1"/>
  <c r="DB6" i="2" s="1"/>
  <c r="DC86" i="2"/>
  <c r="CX86" i="2"/>
  <c r="DC48" i="2"/>
  <c r="CX48" i="2"/>
  <c r="DI85" i="2"/>
  <c r="DD85" i="2"/>
  <c r="BL23" i="2"/>
  <c r="CX94" i="2"/>
  <c r="DC94" i="2"/>
  <c r="DO84" i="2"/>
  <c r="DJ84" i="2"/>
  <c r="DI51" i="2"/>
  <c r="DD51" i="2"/>
  <c r="DC65" i="2"/>
  <c r="CX65" i="2"/>
  <c r="DU7" i="2"/>
  <c r="DP7" i="2"/>
  <c r="DR7" i="2" s="1"/>
  <c r="DT7" i="2" s="1"/>
  <c r="CR20" i="2"/>
  <c r="CW20" i="2"/>
  <c r="CR18" i="2"/>
  <c r="CW18" i="2"/>
  <c r="CW64" i="2"/>
  <c r="CR64" i="2"/>
  <c r="AZ16" i="2"/>
  <c r="CW95" i="2"/>
  <c r="CR95" i="2"/>
  <c r="DC45" i="2"/>
  <c r="CX45" i="2"/>
  <c r="CR50" i="2"/>
  <c r="CW50" i="2"/>
  <c r="DP16" i="2"/>
  <c r="DR16" i="2" s="1"/>
  <c r="DT16" i="2" s="1"/>
  <c r="DU16" i="2"/>
  <c r="DI13" i="2"/>
  <c r="DD13" i="2"/>
  <c r="DF13" i="2" s="1"/>
  <c r="DH13" i="2" s="1"/>
  <c r="CX26" i="2"/>
  <c r="DC26" i="2"/>
  <c r="BK24" i="2" a="1"/>
  <c r="BK24" i="2" s="1"/>
  <c r="BI25" i="2"/>
  <c r="BJ24" i="2"/>
  <c r="BL24" i="2" s="1"/>
  <c r="CW11" i="2"/>
  <c r="CR11" i="2"/>
  <c r="CT11" i="2" s="1"/>
  <c r="CV11" i="2" s="1"/>
  <c r="DC101" i="2"/>
  <c r="CX101" i="2"/>
  <c r="CR37" i="2"/>
  <c r="CW37" i="2"/>
  <c r="CW99" i="2"/>
  <c r="CR99" i="2"/>
  <c r="DD31" i="2"/>
  <c r="DI31" i="2"/>
  <c r="CX21" i="2"/>
  <c r="DC21" i="2"/>
  <c r="CV16" i="2"/>
  <c r="HU24" i="2"/>
  <c r="HW23" i="2" a="1"/>
  <c r="HW23" i="2" s="1"/>
  <c r="CX33" i="2"/>
  <c r="DC33" i="2"/>
  <c r="DD28" i="2"/>
  <c r="DI28" i="2"/>
  <c r="CX96" i="2"/>
  <c r="DC96" i="2"/>
  <c r="CX40" i="2"/>
  <c r="DC40" i="2"/>
  <c r="JS24" i="2" a="1"/>
  <c r="JS24" i="2" s="1"/>
  <c r="JQ25" i="2"/>
  <c r="FO23" i="2" a="1"/>
  <c r="FO23" i="2" s="1"/>
  <c r="FM24" i="2"/>
  <c r="EU17" i="2"/>
  <c r="EW16" i="2" a="1"/>
  <c r="EW16" i="2" s="1"/>
  <c r="AW18" i="2"/>
  <c r="AY17" i="2" a="1"/>
  <c r="AY17" i="2" s="1"/>
  <c r="AX17" i="2"/>
  <c r="CX10" i="2"/>
  <c r="CZ10" i="2" s="1"/>
  <c r="DB10" i="2" s="1"/>
  <c r="DC10" i="2"/>
  <c r="IU19" i="2" a="1"/>
  <c r="IU19" i="2" s="1"/>
  <c r="IS20" i="2"/>
  <c r="CX54" i="2"/>
  <c r="DC54" i="2"/>
  <c r="JA17" i="2" a="1"/>
  <c r="JA17" i="2" s="1"/>
  <c r="IY18" i="2"/>
  <c r="DI47" i="2"/>
  <c r="DD47" i="2"/>
  <c r="DP8" i="2"/>
  <c r="DR8" i="2" s="1"/>
  <c r="DT8" i="2" s="1"/>
  <c r="DU8" i="2"/>
  <c r="CW44" i="2"/>
  <c r="CR44" i="2"/>
  <c r="CX14" i="2"/>
  <c r="CZ14" i="2" s="1"/>
  <c r="DB14" i="2" s="1"/>
  <c r="DC14" i="2"/>
  <c r="DO38" i="2"/>
  <c r="DJ38" i="2"/>
  <c r="CW77" i="2"/>
  <c r="CR77" i="2"/>
  <c r="FG26" i="2"/>
  <c r="FI25" i="2" a="1"/>
  <c r="FI25" i="2" s="1"/>
  <c r="DM24" i="2" a="1"/>
  <c r="DM24" i="2" s="1"/>
  <c r="DK25" i="2"/>
  <c r="II16" i="2" a="1"/>
  <c r="II16" i="2" s="1"/>
  <c r="IG17" i="2"/>
  <c r="DJ9" i="2"/>
  <c r="DL9" i="2" s="1"/>
  <c r="DN9" i="2" s="1"/>
  <c r="DO9" i="2"/>
  <c r="CS18" i="2"/>
  <c r="CU17" i="2" a="1"/>
  <c r="CU17" i="2" s="1"/>
  <c r="DJ62" i="2"/>
  <c r="DO62" i="2"/>
  <c r="GA16" i="2" a="1"/>
  <c r="GA16" i="2" s="1"/>
  <c r="FY17" i="2"/>
  <c r="DG19" i="2" a="1"/>
  <c r="DG19" i="2" s="1"/>
  <c r="DE20" i="2"/>
  <c r="FA21" i="2"/>
  <c r="FC20" i="2" a="1"/>
  <c r="FC20" i="2" s="1"/>
  <c r="CP16" i="2"/>
  <c r="CX103" i="2"/>
  <c r="DC103" i="2"/>
  <c r="DD90" i="2"/>
  <c r="DI90" i="2"/>
  <c r="CR41" i="2"/>
  <c r="CW41" i="2"/>
  <c r="BR18" i="2"/>
  <c r="GS16" i="2" a="1"/>
  <c r="GS16" i="2" s="1"/>
  <c r="GQ17" i="2"/>
  <c r="DI93" i="2"/>
  <c r="DD93" i="2"/>
  <c r="CG27" i="2"/>
  <c r="CI26" i="2" a="1"/>
  <c r="CI26" i="2" s="1"/>
  <c r="CH26" i="2"/>
  <c r="CJ26" i="2" s="1"/>
  <c r="CX34" i="2"/>
  <c r="DC34" i="2"/>
  <c r="DC98" i="2"/>
  <c r="CX98" i="2"/>
  <c r="DI5" i="2"/>
  <c r="DD5" i="2"/>
  <c r="DF5" i="2" s="1"/>
  <c r="DH5" i="2" s="1"/>
  <c r="DI4" i="2"/>
  <c r="DD4" i="2"/>
  <c r="DF4" i="2" s="1"/>
  <c r="DH4" i="2" s="1"/>
  <c r="DJ3" i="2"/>
  <c r="DL3" i="2" s="1"/>
  <c r="DN3" i="2" s="1"/>
  <c r="DO3" i="2"/>
  <c r="AF18" i="2"/>
  <c r="AE19" i="2"/>
  <c r="H17" i="2"/>
  <c r="J17" i="2" s="1"/>
  <c r="I16" i="2"/>
  <c r="K15" i="2"/>
  <c r="DO85" i="2" l="1"/>
  <c r="DJ85" i="2"/>
  <c r="DC70" i="2"/>
  <c r="CX70" i="2"/>
  <c r="JK18" i="2"/>
  <c r="JM17" i="2" a="1"/>
  <c r="JM17" i="2" s="1"/>
  <c r="DO46" i="2"/>
  <c r="DJ46" i="2"/>
  <c r="CX25" i="2"/>
  <c r="DC25" i="2"/>
  <c r="DI76" i="2"/>
  <c r="DD76" i="2"/>
  <c r="EE21" i="2" a="1"/>
  <c r="EE21" i="2" s="1"/>
  <c r="EC22" i="2"/>
  <c r="DQ20" i="2"/>
  <c r="DS19" i="2" a="1"/>
  <c r="DS19" i="2" s="1"/>
  <c r="DU60" i="2"/>
  <c r="DP60" i="2"/>
  <c r="GE28" i="2"/>
  <c r="GG27" i="2" a="1"/>
  <c r="GG27" i="2" s="1"/>
  <c r="BK25" i="2" a="1"/>
  <c r="BK25" i="2" s="1"/>
  <c r="BI26" i="2"/>
  <c r="BJ25" i="2"/>
  <c r="BL25" i="2" s="1"/>
  <c r="CX50" i="2"/>
  <c r="DC50" i="2"/>
  <c r="CX18" i="2"/>
  <c r="DC18" i="2"/>
  <c r="DU84" i="2"/>
  <c r="DP84" i="2"/>
  <c r="DI6" i="2"/>
  <c r="DD6" i="2"/>
  <c r="DF6" i="2" s="1"/>
  <c r="DH6" i="2" s="1"/>
  <c r="CT18" i="2"/>
  <c r="DD65" i="2"/>
  <c r="DI65" i="2"/>
  <c r="DD94" i="2"/>
  <c r="DI94" i="2"/>
  <c r="DC53" i="2"/>
  <c r="CX53" i="2"/>
  <c r="DD19" i="2"/>
  <c r="DF19" i="2" s="1"/>
  <c r="DH19" i="2" s="1"/>
  <c r="DI19" i="2"/>
  <c r="CY18" i="2"/>
  <c r="DA17" i="2" a="1"/>
  <c r="DA17" i="2" s="1"/>
  <c r="DU49" i="2"/>
  <c r="DP49" i="2"/>
  <c r="DO100" i="2"/>
  <c r="DJ100" i="2"/>
  <c r="AS25" i="2" a="1"/>
  <c r="AS25" i="2" s="1"/>
  <c r="AQ26" i="2"/>
  <c r="AR25" i="2"/>
  <c r="DC57" i="2"/>
  <c r="CX57" i="2"/>
  <c r="CX17" i="2"/>
  <c r="CZ17" i="2" s="1"/>
  <c r="DB17" i="2" s="1"/>
  <c r="DC17" i="2"/>
  <c r="IA25" i="2"/>
  <c r="IC24" i="2" a="1"/>
  <c r="IC24" i="2" s="1"/>
  <c r="EI25" i="2"/>
  <c r="EK24" i="2" a="1"/>
  <c r="EK24" i="2" s="1"/>
  <c r="DC63" i="2"/>
  <c r="CX63" i="2"/>
  <c r="GM19" i="2" a="1"/>
  <c r="GM19" i="2" s="1"/>
  <c r="GK20" i="2"/>
  <c r="CD21" i="2"/>
  <c r="DO42" i="2"/>
  <c r="DJ42" i="2"/>
  <c r="IS21" i="2"/>
  <c r="IU20" i="2" a="1"/>
  <c r="IU20" i="2" s="1"/>
  <c r="DO71" i="2"/>
  <c r="DJ71" i="2"/>
  <c r="DU62" i="2"/>
  <c r="DP62" i="2"/>
  <c r="CX37" i="2"/>
  <c r="DC37" i="2"/>
  <c r="IM18" i="2"/>
  <c r="IO17" i="2" a="1"/>
  <c r="IO17" i="2" s="1"/>
  <c r="DO68" i="2"/>
  <c r="DJ68" i="2"/>
  <c r="DI80" i="2"/>
  <c r="DD80" i="2"/>
  <c r="FC21" i="2" a="1"/>
  <c r="FC21" i="2" s="1"/>
  <c r="FA22" i="2"/>
  <c r="DP38" i="2"/>
  <c r="DU38" i="2"/>
  <c r="DC44" i="2"/>
  <c r="CX44" i="2"/>
  <c r="JS25" i="2" a="1"/>
  <c r="JS25" i="2" s="1"/>
  <c r="JQ26" i="2"/>
  <c r="DJ28" i="2"/>
  <c r="DO28" i="2"/>
  <c r="DI21" i="2"/>
  <c r="DD21" i="2"/>
  <c r="DO93" i="2"/>
  <c r="DJ93" i="2"/>
  <c r="DJ90" i="2"/>
  <c r="DO90" i="2"/>
  <c r="CS19" i="2"/>
  <c r="CU18" i="2" a="1"/>
  <c r="CU18" i="2" s="1"/>
  <c r="DK26" i="2"/>
  <c r="DM25" i="2" a="1"/>
  <c r="DM25" i="2" s="1"/>
  <c r="DI14" i="2"/>
  <c r="DD14" i="2"/>
  <c r="DF14" i="2" s="1"/>
  <c r="DH14" i="2" s="1"/>
  <c r="JA18" i="2" a="1"/>
  <c r="JA18" i="2" s="1"/>
  <c r="IY19" i="2"/>
  <c r="AZ17" i="2"/>
  <c r="DD26" i="2"/>
  <c r="DI26" i="2"/>
  <c r="DC64" i="2"/>
  <c r="CX64" i="2"/>
  <c r="DI48" i="2"/>
  <c r="DD48" i="2"/>
  <c r="DI29" i="2"/>
  <c r="DD29" i="2"/>
  <c r="DI97" i="2"/>
  <c r="DD97" i="2"/>
  <c r="DD30" i="2"/>
  <c r="DI30" i="2"/>
  <c r="DI52" i="2"/>
  <c r="DD52" i="2"/>
  <c r="HQ18" i="2" a="1"/>
  <c r="HQ18" i="2" s="1"/>
  <c r="HO19" i="2"/>
  <c r="DO73" i="2"/>
  <c r="DJ73" i="2"/>
  <c r="CV17" i="2"/>
  <c r="DD79" i="2"/>
  <c r="DI79" i="2"/>
  <c r="EO19" i="2"/>
  <c r="EQ18" i="2" a="1"/>
  <c r="EQ18" i="2" s="1"/>
  <c r="DO67" i="2"/>
  <c r="DJ67" i="2"/>
  <c r="CA23" i="2"/>
  <c r="CC22" i="2" a="1"/>
  <c r="CC22" i="2" s="1"/>
  <c r="CB22" i="2"/>
  <c r="EU18" i="2"/>
  <c r="EW17" i="2" a="1"/>
  <c r="EW17" i="2" s="1"/>
  <c r="CX99" i="2"/>
  <c r="DC99" i="2"/>
  <c r="DV16" i="2"/>
  <c r="DX16" i="2" s="1"/>
  <c r="DZ16" i="2" s="1"/>
  <c r="EA16" i="2"/>
  <c r="DD102" i="2"/>
  <c r="DI102" i="2"/>
  <c r="BW21" i="2" a="1"/>
  <c r="BW21" i="2" s="1"/>
  <c r="BU22" i="2"/>
  <c r="BV21" i="2"/>
  <c r="FO24" i="2" a="1"/>
  <c r="FO24" i="2" s="1"/>
  <c r="FM25" i="2"/>
  <c r="DD96" i="2"/>
  <c r="DI96" i="2"/>
  <c r="HU25" i="2"/>
  <c r="HW24" i="2" a="1"/>
  <c r="HW24" i="2" s="1"/>
  <c r="CX95" i="2"/>
  <c r="DC95" i="2"/>
  <c r="DV7" i="2"/>
  <c r="DX7" i="2" s="1"/>
  <c r="DZ7" i="2" s="1"/>
  <c r="EA7" i="2"/>
  <c r="DI27" i="2"/>
  <c r="DD27" i="2"/>
  <c r="AK24" i="2"/>
  <c r="AM23" i="2" a="1"/>
  <c r="AM23" i="2" s="1"/>
  <c r="AL23" i="2"/>
  <c r="IG18" i="2"/>
  <c r="II17" i="2" a="1"/>
  <c r="II17" i="2" s="1"/>
  <c r="DI98" i="2"/>
  <c r="DD98" i="2"/>
  <c r="GS17" i="2" a="1"/>
  <c r="GS17" i="2" s="1"/>
  <c r="GQ18" i="2"/>
  <c r="DE21" i="2"/>
  <c r="DG20" i="2" a="1"/>
  <c r="DG20" i="2" s="1"/>
  <c r="DD40" i="2"/>
  <c r="DI40" i="2"/>
  <c r="DO31" i="2"/>
  <c r="DJ31" i="2"/>
  <c r="DI45" i="2"/>
  <c r="DD45" i="2"/>
  <c r="EA59" i="2"/>
  <c r="DV59" i="2"/>
  <c r="DU92" i="2"/>
  <c r="DP92" i="2"/>
  <c r="DI43" i="2"/>
  <c r="DD43" i="2"/>
  <c r="DC89" i="2"/>
  <c r="CX89" i="2"/>
  <c r="DC87" i="2"/>
  <c r="CX87" i="2"/>
  <c r="DD91" i="2"/>
  <c r="DI91" i="2"/>
  <c r="HE21" i="2" a="1"/>
  <c r="HE21" i="2" s="1"/>
  <c r="HC22" i="2"/>
  <c r="DO23" i="2"/>
  <c r="DJ23" i="2"/>
  <c r="DL23" i="2" s="1"/>
  <c r="DN23" i="2" s="1"/>
  <c r="EA8" i="2"/>
  <c r="DV8" i="2"/>
  <c r="DX8" i="2" s="1"/>
  <c r="DZ8" i="2" s="1"/>
  <c r="CX20" i="2"/>
  <c r="DC20" i="2"/>
  <c r="DD78" i="2"/>
  <c r="DI78" i="2"/>
  <c r="DP9" i="2"/>
  <c r="DR9" i="2" s="1"/>
  <c r="DT9" i="2" s="1"/>
  <c r="DU9" i="2"/>
  <c r="DI54" i="2"/>
  <c r="DD54" i="2"/>
  <c r="AW19" i="2"/>
  <c r="AY18" i="2" a="1"/>
  <c r="AY18" i="2" s="1"/>
  <c r="AX18" i="2"/>
  <c r="AZ18" i="2" s="1"/>
  <c r="DI33" i="2"/>
  <c r="DD33" i="2"/>
  <c r="DV61" i="2"/>
  <c r="EA61" i="2"/>
  <c r="DD83" i="2"/>
  <c r="DI83" i="2"/>
  <c r="DJ58" i="2"/>
  <c r="DO58" i="2"/>
  <c r="DI56" i="2"/>
  <c r="DD56" i="2"/>
  <c r="DW23" i="2"/>
  <c r="DY22" i="2" a="1"/>
  <c r="DY22" i="2" s="1"/>
  <c r="DI88" i="2"/>
  <c r="DD88" i="2"/>
  <c r="DD36" i="2"/>
  <c r="DI36" i="2"/>
  <c r="DJ39" i="2"/>
  <c r="DO39" i="2"/>
  <c r="DI69" i="2"/>
  <c r="DD69" i="2"/>
  <c r="DI74" i="2"/>
  <c r="DD74" i="2"/>
  <c r="BR19" i="2"/>
  <c r="FS19" i="2"/>
  <c r="FU18" i="2" a="1"/>
  <c r="FU18" i="2" s="1"/>
  <c r="CX12" i="2"/>
  <c r="CZ12" i="2" s="1"/>
  <c r="DB12" i="2" s="1"/>
  <c r="DC12" i="2"/>
  <c r="BQ20" i="2" a="1"/>
  <c r="BQ20" i="2" s="1"/>
  <c r="BO21" i="2"/>
  <c r="BP20" i="2"/>
  <c r="BR20" i="2" s="1"/>
  <c r="CO18" i="2" a="1"/>
  <c r="CO18" i="2" s="1"/>
  <c r="CP18" i="2" s="1"/>
  <c r="CM19" i="2"/>
  <c r="DC77" i="2"/>
  <c r="CX77" i="2"/>
  <c r="DJ47" i="2"/>
  <c r="DO47" i="2"/>
  <c r="DI32" i="2"/>
  <c r="DD32" i="2"/>
  <c r="JE19" i="2"/>
  <c r="JG18" i="2" a="1"/>
  <c r="JG18" i="2" s="1"/>
  <c r="DD66" i="2"/>
  <c r="DI66" i="2"/>
  <c r="DJ35" i="2"/>
  <c r="DO35" i="2"/>
  <c r="CI27" i="2" a="1"/>
  <c r="CI27" i="2" s="1"/>
  <c r="CG28" i="2"/>
  <c r="CH27" i="2"/>
  <c r="CJ27" i="2" s="1"/>
  <c r="CX41" i="2"/>
  <c r="DC41" i="2"/>
  <c r="DD10" i="2"/>
  <c r="DF10" i="2" s="1"/>
  <c r="DH10" i="2" s="1"/>
  <c r="DI10" i="2"/>
  <c r="DI101" i="2"/>
  <c r="DD101" i="2"/>
  <c r="DI15" i="2"/>
  <c r="DD15" i="2"/>
  <c r="DF15" i="2" s="1"/>
  <c r="DH15" i="2" s="1"/>
  <c r="BC18" i="2"/>
  <c r="BE17" i="2" a="1"/>
  <c r="BE17" i="2" s="1"/>
  <c r="BD17" i="2"/>
  <c r="BF17" i="2" s="1"/>
  <c r="DC75" i="2"/>
  <c r="CX75" i="2"/>
  <c r="DJ82" i="2"/>
  <c r="DO82" i="2"/>
  <c r="HK24" i="2" a="1"/>
  <c r="HK24" i="2" s="1"/>
  <c r="HI25" i="2"/>
  <c r="DI34" i="2"/>
  <c r="DD34" i="2"/>
  <c r="DD103" i="2"/>
  <c r="DI103" i="2"/>
  <c r="FY18" i="2"/>
  <c r="GA17" i="2" a="1"/>
  <c r="GA17" i="2" s="1"/>
  <c r="FI26" i="2" a="1"/>
  <c r="FI26" i="2" s="1"/>
  <c r="FG27" i="2"/>
  <c r="DC11" i="2"/>
  <c r="CX11" i="2"/>
  <c r="CZ11" i="2" s="1"/>
  <c r="DB11" i="2" s="1"/>
  <c r="DO13" i="2"/>
  <c r="DJ13" i="2"/>
  <c r="DL13" i="2" s="1"/>
  <c r="DN13" i="2" s="1"/>
  <c r="DO51" i="2"/>
  <c r="DJ51" i="2"/>
  <c r="DI86" i="2"/>
  <c r="DD86" i="2"/>
  <c r="DO22" i="2"/>
  <c r="DJ22" i="2"/>
  <c r="DL22" i="2" s="1"/>
  <c r="DN22" i="2" s="1"/>
  <c r="BX20" i="2"/>
  <c r="DC55" i="2"/>
  <c r="CX55" i="2"/>
  <c r="DI24" i="2"/>
  <c r="DD24" i="2"/>
  <c r="DI72" i="2"/>
  <c r="DD72" i="2"/>
  <c r="DC81" i="2"/>
  <c r="CX81" i="2"/>
  <c r="AN22" i="2"/>
  <c r="GY19" i="2" a="1"/>
  <c r="GY19" i="2" s="1"/>
  <c r="GW20" i="2"/>
  <c r="DO5" i="2"/>
  <c r="DJ5" i="2"/>
  <c r="DL5" i="2" s="1"/>
  <c r="DN5" i="2" s="1"/>
  <c r="DO4" i="2"/>
  <c r="DJ4" i="2"/>
  <c r="DL4" i="2" s="1"/>
  <c r="DN4" i="2" s="1"/>
  <c r="DU3" i="2"/>
  <c r="DP3" i="2"/>
  <c r="DR3" i="2" s="1"/>
  <c r="DT3" i="2" s="1"/>
  <c r="AE20" i="2"/>
  <c r="AF19" i="2"/>
  <c r="AH18" i="2"/>
  <c r="H18" i="2"/>
  <c r="J18" i="2" s="1"/>
  <c r="I17" i="2"/>
  <c r="K16" i="2"/>
  <c r="CC23" i="2" l="1" a="1"/>
  <c r="CC23" i="2" s="1"/>
  <c r="CA24" i="2"/>
  <c r="CB23" i="2"/>
  <c r="CD23" i="2" s="1"/>
  <c r="DO26" i="2"/>
  <c r="DJ26" i="2"/>
  <c r="DL26" i="2" s="1"/>
  <c r="DN26" i="2" s="1"/>
  <c r="HW25" i="2" a="1"/>
  <c r="HW25" i="2" s="1"/>
  <c r="HU26" i="2"/>
  <c r="DJ102" i="2"/>
  <c r="DO102" i="2"/>
  <c r="CG29" i="2"/>
  <c r="CI28" i="2" a="1"/>
  <c r="CI28" i="2" s="1"/>
  <c r="CH28" i="2"/>
  <c r="DO56" i="2"/>
  <c r="DJ56" i="2"/>
  <c r="EA92" i="2"/>
  <c r="DV92" i="2"/>
  <c r="DO10" i="2"/>
  <c r="DJ10" i="2"/>
  <c r="DL10" i="2" s="1"/>
  <c r="DN10" i="2" s="1"/>
  <c r="DO32" i="2"/>
  <c r="DJ32" i="2"/>
  <c r="BQ21" i="2" a="1"/>
  <c r="BQ21" i="2" s="1"/>
  <c r="BO22" i="2"/>
  <c r="BP21" i="2"/>
  <c r="DO74" i="2"/>
  <c r="DJ74" i="2"/>
  <c r="DP58" i="2"/>
  <c r="DU58" i="2"/>
  <c r="AY19" i="2" a="1"/>
  <c r="AY19" i="2" s="1"/>
  <c r="AW20" i="2"/>
  <c r="AX19" i="2"/>
  <c r="HE22" i="2" a="1"/>
  <c r="HE22" i="2" s="1"/>
  <c r="HC23" i="2"/>
  <c r="IG19" i="2"/>
  <c r="II18" i="2" a="1"/>
  <c r="II18" i="2" s="1"/>
  <c r="DU67" i="2"/>
  <c r="DP67" i="2"/>
  <c r="DO48" i="2"/>
  <c r="DJ48" i="2"/>
  <c r="DM26" i="2" a="1"/>
  <c r="DM26" i="2" s="1"/>
  <c r="DK27" i="2"/>
  <c r="DF21" i="2"/>
  <c r="EA38" i="2"/>
  <c r="DV38" i="2"/>
  <c r="EK25" i="2" a="1"/>
  <c r="EK25" i="2" s="1"/>
  <c r="EI26" i="2"/>
  <c r="DI57" i="2"/>
  <c r="DD57" i="2"/>
  <c r="DV49" i="2"/>
  <c r="EA49" i="2"/>
  <c r="DO94" i="2"/>
  <c r="DJ94" i="2"/>
  <c r="CM20" i="2"/>
  <c r="CO19" i="2" a="1"/>
  <c r="CO19" i="2" s="1"/>
  <c r="CN19" i="2"/>
  <c r="FS20" i="2"/>
  <c r="FU19" i="2" a="1"/>
  <c r="FU19" i="2" s="1"/>
  <c r="EG61" i="2"/>
  <c r="EB61" i="2"/>
  <c r="DJ78" i="2"/>
  <c r="DO78" i="2"/>
  <c r="DU23" i="2"/>
  <c r="DP23" i="2"/>
  <c r="DI87" i="2"/>
  <c r="DD87" i="2"/>
  <c r="DJ43" i="2"/>
  <c r="DO43" i="2"/>
  <c r="DU31" i="2"/>
  <c r="DP31" i="2"/>
  <c r="DO98" i="2"/>
  <c r="DJ98" i="2"/>
  <c r="AK25" i="2"/>
  <c r="AL24" i="2"/>
  <c r="AN24" i="2" s="1"/>
  <c r="AM24" i="2" a="1"/>
  <c r="AM24" i="2" s="1"/>
  <c r="DJ14" i="2"/>
  <c r="DL14" i="2" s="1"/>
  <c r="DN14" i="2" s="1"/>
  <c r="DO14" i="2"/>
  <c r="DU93" i="2"/>
  <c r="DP93" i="2"/>
  <c r="DD37" i="2"/>
  <c r="DI37" i="2"/>
  <c r="IU21" i="2" a="1"/>
  <c r="IU21" i="2" s="1"/>
  <c r="IS22" i="2"/>
  <c r="DP100" i="2"/>
  <c r="DU100" i="2"/>
  <c r="DD53" i="2"/>
  <c r="DI53" i="2"/>
  <c r="BI27" i="2"/>
  <c r="BK26" i="2" a="1"/>
  <c r="BK26" i="2" s="1"/>
  <c r="BJ26" i="2"/>
  <c r="DI25" i="2"/>
  <c r="DD25" i="2"/>
  <c r="DI20" i="2"/>
  <c r="DD20" i="2"/>
  <c r="DF20" i="2" s="1"/>
  <c r="DH20" i="2" s="1"/>
  <c r="DI89" i="2"/>
  <c r="DD89" i="2"/>
  <c r="EW18" i="2" a="1"/>
  <c r="EW18" i="2" s="1"/>
  <c r="EU19" i="2"/>
  <c r="EA60" i="2"/>
  <c r="DV60" i="2"/>
  <c r="JM18" i="2" a="1"/>
  <c r="JM18" i="2" s="1"/>
  <c r="JK19" i="2"/>
  <c r="FY19" i="2"/>
  <c r="GA18" i="2" a="1"/>
  <c r="GA18" i="2" s="1"/>
  <c r="GW21" i="2"/>
  <c r="GY20" i="2" a="1"/>
  <c r="GY20" i="2" s="1"/>
  <c r="DD11" i="2"/>
  <c r="DF11" i="2" s="1"/>
  <c r="DH11" i="2" s="1"/>
  <c r="DI11" i="2"/>
  <c r="DO103" i="2"/>
  <c r="DJ103" i="2"/>
  <c r="BE18" i="2" a="1"/>
  <c r="BE18" i="2" s="1"/>
  <c r="BC19" i="2"/>
  <c r="BD18" i="2"/>
  <c r="DP35" i="2"/>
  <c r="DU35" i="2"/>
  <c r="DU47" i="2"/>
  <c r="DP47" i="2"/>
  <c r="EG59" i="2"/>
  <c r="EB59" i="2"/>
  <c r="DG21" i="2" a="1"/>
  <c r="DG21" i="2" s="1"/>
  <c r="DE22" i="2"/>
  <c r="EG7" i="2"/>
  <c r="EB7" i="2"/>
  <c r="ED7" i="2" s="1"/>
  <c r="EF7" i="2" s="1"/>
  <c r="FO25" i="2" a="1"/>
  <c r="FO25" i="2" s="1"/>
  <c r="FM26" i="2"/>
  <c r="HQ19" i="2" a="1"/>
  <c r="HQ19" i="2" s="1"/>
  <c r="HO20" i="2"/>
  <c r="DO97" i="2"/>
  <c r="DJ97" i="2"/>
  <c r="DJ21" i="2"/>
  <c r="DL21" i="2" s="1"/>
  <c r="DN21" i="2" s="1"/>
  <c r="DO21" i="2"/>
  <c r="DU68" i="2"/>
  <c r="DP68" i="2"/>
  <c r="EA62" i="2"/>
  <c r="DV62" i="2"/>
  <c r="DP42" i="2"/>
  <c r="DU42" i="2"/>
  <c r="AT25" i="2"/>
  <c r="DD18" i="2"/>
  <c r="DF18" i="2" s="1"/>
  <c r="DH18" i="2" s="1"/>
  <c r="DI18" i="2"/>
  <c r="DS20" i="2" a="1"/>
  <c r="DS20" i="2" s="1"/>
  <c r="DQ21" i="2"/>
  <c r="DI70" i="2"/>
  <c r="DD70" i="2"/>
  <c r="DJ30" i="2"/>
  <c r="DO30" i="2"/>
  <c r="JG19" i="2" a="1"/>
  <c r="JG19" i="2" s="1"/>
  <c r="JE20" i="2"/>
  <c r="DJ36" i="2"/>
  <c r="DO36" i="2"/>
  <c r="DI44" i="2"/>
  <c r="DD44" i="2"/>
  <c r="DO80" i="2"/>
  <c r="DJ80" i="2"/>
  <c r="EA84" i="2"/>
  <c r="DV84" i="2"/>
  <c r="DO88" i="2"/>
  <c r="DJ88" i="2"/>
  <c r="DO72" i="2"/>
  <c r="DJ72" i="2"/>
  <c r="DO86" i="2"/>
  <c r="DJ86" i="2"/>
  <c r="DD12" i="2"/>
  <c r="DF12" i="2" s="1"/>
  <c r="DH12" i="2" s="1"/>
  <c r="DI12" i="2"/>
  <c r="DO69" i="2"/>
  <c r="DJ69" i="2"/>
  <c r="DO54" i="2"/>
  <c r="DJ54" i="2"/>
  <c r="DJ91" i="2"/>
  <c r="DO91" i="2"/>
  <c r="GS18" i="2" a="1"/>
  <c r="GS18" i="2" s="1"/>
  <c r="GQ19" i="2"/>
  <c r="EG16" i="2"/>
  <c r="EB16" i="2"/>
  <c r="ED16" i="2" s="1"/>
  <c r="EF16" i="2" s="1"/>
  <c r="EQ19" i="2" a="1"/>
  <c r="EQ19" i="2" s="1"/>
  <c r="EO20" i="2"/>
  <c r="CU19" i="2" a="1"/>
  <c r="CU19" i="2" s="1"/>
  <c r="CS20" i="2"/>
  <c r="CT19" i="2"/>
  <c r="DU28" i="2"/>
  <c r="DP28" i="2"/>
  <c r="FC22" i="2" a="1"/>
  <c r="FC22" i="2" s="1"/>
  <c r="FA23" i="2"/>
  <c r="IC25" i="2" a="1"/>
  <c r="IC25" i="2" s="1"/>
  <c r="IA26" i="2"/>
  <c r="AQ27" i="2"/>
  <c r="AS26" i="2" a="1"/>
  <c r="AS26" i="2" s="1"/>
  <c r="AR26" i="2"/>
  <c r="CY19" i="2"/>
  <c r="DA18" i="2" a="1"/>
  <c r="DA18" i="2" s="1"/>
  <c r="DJ65" i="2"/>
  <c r="DO65" i="2"/>
  <c r="CZ18" i="2"/>
  <c r="EE22" i="2" a="1"/>
  <c r="EE22" i="2" s="1"/>
  <c r="EC23" i="2"/>
  <c r="DU46" i="2"/>
  <c r="DP46" i="2"/>
  <c r="DO6" i="2"/>
  <c r="DJ6" i="2"/>
  <c r="DL6" i="2" s="1"/>
  <c r="DN6" i="2" s="1"/>
  <c r="DI55" i="2"/>
  <c r="DD55" i="2"/>
  <c r="DU22" i="2"/>
  <c r="DP22" i="2"/>
  <c r="DP13" i="2"/>
  <c r="DR13" i="2" s="1"/>
  <c r="DT13" i="2" s="1"/>
  <c r="DU13" i="2"/>
  <c r="DO27" i="2"/>
  <c r="DJ27" i="2"/>
  <c r="DO96" i="2"/>
  <c r="DJ96" i="2"/>
  <c r="DU73" i="2"/>
  <c r="DP73" i="2"/>
  <c r="DP82" i="2"/>
  <c r="DU82" i="2"/>
  <c r="DO66" i="2"/>
  <c r="DJ66" i="2"/>
  <c r="DO83" i="2"/>
  <c r="DJ83" i="2"/>
  <c r="EA9" i="2"/>
  <c r="DV9" i="2"/>
  <c r="DX9" i="2" s="1"/>
  <c r="DZ9" i="2" s="1"/>
  <c r="EB8" i="2"/>
  <c r="ED8" i="2" s="1"/>
  <c r="EF8" i="2" s="1"/>
  <c r="EG8" i="2"/>
  <c r="DO45" i="2"/>
  <c r="DJ45" i="2"/>
  <c r="AN23" i="2"/>
  <c r="DI95" i="2"/>
  <c r="DD95" i="2"/>
  <c r="BX21" i="2"/>
  <c r="CD22" i="2"/>
  <c r="DJ79" i="2"/>
  <c r="DO79" i="2"/>
  <c r="DI64" i="2"/>
  <c r="DD64" i="2"/>
  <c r="IY20" i="2"/>
  <c r="JA19" i="2" a="1"/>
  <c r="JA19" i="2" s="1"/>
  <c r="DP90" i="2"/>
  <c r="DU90" i="2"/>
  <c r="DP71" i="2"/>
  <c r="DU71" i="2"/>
  <c r="GK21" i="2"/>
  <c r="GM20" i="2" a="1"/>
  <c r="GM20" i="2" s="1"/>
  <c r="DO19" i="2"/>
  <c r="DJ19" i="2"/>
  <c r="DL19" i="2" s="1"/>
  <c r="DN19" i="2" s="1"/>
  <c r="DD50" i="2"/>
  <c r="DI50" i="2"/>
  <c r="DU85" i="2"/>
  <c r="DP85" i="2"/>
  <c r="DI81" i="2"/>
  <c r="DD81" i="2"/>
  <c r="DO24" i="2"/>
  <c r="DJ24" i="2"/>
  <c r="DL24" i="2" s="1"/>
  <c r="DN24" i="2" s="1"/>
  <c r="DP51" i="2"/>
  <c r="DU51" i="2"/>
  <c r="FI27" i="2" a="1"/>
  <c r="FI27" i="2" s="1"/>
  <c r="FG28" i="2"/>
  <c r="DO34" i="2"/>
  <c r="DJ34" i="2"/>
  <c r="IO18" i="2" a="1"/>
  <c r="IO18" i="2" s="1"/>
  <c r="IM19" i="2"/>
  <c r="DO76" i="2"/>
  <c r="DJ76" i="2"/>
  <c r="HK25" i="2" a="1"/>
  <c r="HK25" i="2" s="1"/>
  <c r="HI26" i="2"/>
  <c r="DI75" i="2"/>
  <c r="DD75" i="2"/>
  <c r="DJ101" i="2"/>
  <c r="DO101" i="2"/>
  <c r="DJ40" i="2"/>
  <c r="DO40" i="2"/>
  <c r="DD63" i="2"/>
  <c r="DI63" i="2"/>
  <c r="DO15" i="2"/>
  <c r="DJ15" i="2"/>
  <c r="DL15" i="2" s="1"/>
  <c r="DN15" i="2" s="1"/>
  <c r="DD41" i="2"/>
  <c r="DI41" i="2"/>
  <c r="DI77" i="2"/>
  <c r="DD77" i="2"/>
  <c r="DU39" i="2"/>
  <c r="DP39" i="2"/>
  <c r="DY23" i="2" a="1"/>
  <c r="DY23" i="2" s="1"/>
  <c r="DW24" i="2"/>
  <c r="DO33" i="2"/>
  <c r="DJ33" i="2"/>
  <c r="BW22" i="2" a="1"/>
  <c r="BW22" i="2" s="1"/>
  <c r="BU23" i="2"/>
  <c r="BV22" i="2"/>
  <c r="DI99" i="2"/>
  <c r="DD99" i="2"/>
  <c r="DJ52" i="2"/>
  <c r="DO52" i="2"/>
  <c r="DO29" i="2"/>
  <c r="DJ29" i="2"/>
  <c r="JQ27" i="2"/>
  <c r="JS26" i="2" a="1"/>
  <c r="JS26" i="2" s="1"/>
  <c r="DD17" i="2"/>
  <c r="DF17" i="2" s="1"/>
  <c r="DH17" i="2" s="1"/>
  <c r="DI17" i="2"/>
  <c r="CV18" i="2"/>
  <c r="GE29" i="2"/>
  <c r="GG28" i="2" a="1"/>
  <c r="GG28" i="2" s="1"/>
  <c r="DU5" i="2"/>
  <c r="DP5" i="2"/>
  <c r="DR5" i="2" s="1"/>
  <c r="DT5" i="2" s="1"/>
  <c r="DU4" i="2"/>
  <c r="DP4" i="2"/>
  <c r="DR4" i="2" s="1"/>
  <c r="DT4" i="2" s="1"/>
  <c r="EA3" i="2"/>
  <c r="DV3" i="2"/>
  <c r="DX3" i="2" s="1"/>
  <c r="DZ3" i="2" s="1"/>
  <c r="AH19" i="2"/>
  <c r="AE21" i="2"/>
  <c r="AF20" i="2"/>
  <c r="K17" i="2"/>
  <c r="H19" i="2"/>
  <c r="J19" i="2" s="1"/>
  <c r="I18" i="2"/>
  <c r="EO21" i="2" l="1"/>
  <c r="EQ20" i="2" a="1"/>
  <c r="EQ20" i="2" s="1"/>
  <c r="BX22" i="2"/>
  <c r="DJ77" i="2"/>
  <c r="DO77" i="2"/>
  <c r="DU40" i="2"/>
  <c r="DP40" i="2"/>
  <c r="DO75" i="2"/>
  <c r="DJ75" i="2"/>
  <c r="EA90" i="2"/>
  <c r="DV90" i="2"/>
  <c r="DU79" i="2"/>
  <c r="DP79" i="2"/>
  <c r="DU45" i="2"/>
  <c r="DP45" i="2"/>
  <c r="DU83" i="2"/>
  <c r="DP83" i="2"/>
  <c r="EA73" i="2"/>
  <c r="DV73" i="2"/>
  <c r="DU65" i="2"/>
  <c r="DP65" i="2"/>
  <c r="DO70" i="2"/>
  <c r="DJ70" i="2"/>
  <c r="EA42" i="2"/>
  <c r="DV42" i="2"/>
  <c r="EM7" i="2"/>
  <c r="EH7" i="2"/>
  <c r="EJ7" i="2" s="1"/>
  <c r="EL7" i="2" s="1"/>
  <c r="DO53" i="2"/>
  <c r="DJ53" i="2"/>
  <c r="DP94" i="2"/>
  <c r="DU94" i="2"/>
  <c r="DU48" i="2"/>
  <c r="DP48" i="2"/>
  <c r="HE23" i="2" a="1"/>
  <c r="HE23" i="2" s="1"/>
  <c r="HC24" i="2"/>
  <c r="GE30" i="2"/>
  <c r="GG29" i="2" a="1"/>
  <c r="GG29" i="2" s="1"/>
  <c r="BU24" i="2"/>
  <c r="BW23" i="2" a="1"/>
  <c r="BW23" i="2" s="1"/>
  <c r="BV23" i="2"/>
  <c r="BX23" i="2" s="1"/>
  <c r="DU33" i="2"/>
  <c r="DP33" i="2"/>
  <c r="HK26" i="2" a="1"/>
  <c r="HK26" i="2" s="1"/>
  <c r="HI27" i="2"/>
  <c r="DU24" i="2"/>
  <c r="DP24" i="2"/>
  <c r="DV22" i="2"/>
  <c r="DX22" i="2" s="1"/>
  <c r="DZ22" i="2" s="1"/>
  <c r="EA22" i="2"/>
  <c r="DU91" i="2"/>
  <c r="DP91" i="2"/>
  <c r="DU36" i="2"/>
  <c r="DP36" i="2"/>
  <c r="DG22" i="2" a="1"/>
  <c r="DG22" i="2" s="1"/>
  <c r="DE23" i="2"/>
  <c r="DF22" i="2"/>
  <c r="DH22" i="2" s="1"/>
  <c r="BF18" i="2"/>
  <c r="EG60" i="2"/>
  <c r="EB60" i="2"/>
  <c r="DO20" i="2"/>
  <c r="DJ20" i="2"/>
  <c r="DL20" i="2" s="1"/>
  <c r="DN20" i="2" s="1"/>
  <c r="EA93" i="2"/>
  <c r="DV93" i="2"/>
  <c r="AK26" i="2"/>
  <c r="AM25" i="2" a="1"/>
  <c r="AM25" i="2" s="1"/>
  <c r="AL25" i="2"/>
  <c r="DO87" i="2"/>
  <c r="DJ87" i="2"/>
  <c r="EG49" i="2"/>
  <c r="EB49" i="2"/>
  <c r="DU10" i="2"/>
  <c r="DP10" i="2"/>
  <c r="DR10" i="2" s="1"/>
  <c r="DT10" i="2" s="1"/>
  <c r="CJ28" i="2"/>
  <c r="DU29" i="2"/>
  <c r="DP29" i="2"/>
  <c r="BE19" i="2" a="1"/>
  <c r="BE19" i="2" s="1"/>
  <c r="BC20" i="2"/>
  <c r="BD19" i="2"/>
  <c r="BF19" i="2" s="1"/>
  <c r="DU34" i="2"/>
  <c r="DP34" i="2"/>
  <c r="DJ81" i="2"/>
  <c r="DO81" i="2"/>
  <c r="JA20" i="2" a="1"/>
  <c r="JA20" i="2" s="1"/>
  <c r="IY21" i="2"/>
  <c r="DU66" i="2"/>
  <c r="DP66" i="2"/>
  <c r="DP96" i="2"/>
  <c r="DU96" i="2"/>
  <c r="DO55" i="2"/>
  <c r="DJ55" i="2"/>
  <c r="DA19" i="2" a="1"/>
  <c r="DA19" i="2" s="1"/>
  <c r="CY20" i="2"/>
  <c r="CZ19" i="2"/>
  <c r="DB19" i="2" s="1"/>
  <c r="DP88" i="2"/>
  <c r="DU88" i="2"/>
  <c r="JG20" i="2" a="1"/>
  <c r="JG20" i="2" s="1"/>
  <c r="JE21" i="2"/>
  <c r="EG62" i="2"/>
  <c r="EB62" i="2"/>
  <c r="HQ20" i="2" a="1"/>
  <c r="HQ20" i="2" s="1"/>
  <c r="HO21" i="2"/>
  <c r="GY21" i="2" a="1"/>
  <c r="GY21" i="2" s="1"/>
  <c r="GW22" i="2"/>
  <c r="DO25" i="2"/>
  <c r="DJ25" i="2"/>
  <c r="DL25" i="2" s="1"/>
  <c r="DN25" i="2" s="1"/>
  <c r="DU98" i="2"/>
  <c r="DP98" i="2"/>
  <c r="EA23" i="2"/>
  <c r="DV23" i="2"/>
  <c r="DX23" i="2" s="1"/>
  <c r="DZ23" i="2" s="1"/>
  <c r="CP19" i="2"/>
  <c r="EG38" i="2"/>
  <c r="EB38" i="2"/>
  <c r="EA67" i="2"/>
  <c r="DV67" i="2"/>
  <c r="AZ19" i="2"/>
  <c r="BR21" i="2"/>
  <c r="CG30" i="2"/>
  <c r="CI29" i="2" a="1"/>
  <c r="CI29" i="2" s="1"/>
  <c r="CH29" i="2"/>
  <c r="CJ29" i="2" s="1"/>
  <c r="DO41" i="2"/>
  <c r="DJ41" i="2"/>
  <c r="EW19" i="2" a="1"/>
  <c r="EW19" i="2" s="1"/>
  <c r="EU20" i="2"/>
  <c r="DV100" i="2"/>
  <c r="EA100" i="2"/>
  <c r="DU14" i="2"/>
  <c r="DP14" i="2"/>
  <c r="DR14" i="2" s="1"/>
  <c r="DT14" i="2" s="1"/>
  <c r="FU20" i="2" a="1"/>
  <c r="FU20" i="2" s="1"/>
  <c r="FS21" i="2"/>
  <c r="DU74" i="2"/>
  <c r="DP74" i="2"/>
  <c r="DU52" i="2"/>
  <c r="DP52" i="2"/>
  <c r="DW25" i="2"/>
  <c r="DY24" i="2" a="1"/>
  <c r="DY24" i="2" s="1"/>
  <c r="DO17" i="2"/>
  <c r="DJ17" i="2"/>
  <c r="DL17" i="2" s="1"/>
  <c r="DN17" i="2" s="1"/>
  <c r="DO63" i="2"/>
  <c r="DJ63" i="2"/>
  <c r="FI28" i="2" a="1"/>
  <c r="FI28" i="2" s="1"/>
  <c r="FG29" i="2"/>
  <c r="GK22" i="2"/>
  <c r="GM21" i="2" a="1"/>
  <c r="GM21" i="2" s="1"/>
  <c r="EA82" i="2"/>
  <c r="DV82" i="2"/>
  <c r="DL27" i="2"/>
  <c r="EA46" i="2"/>
  <c r="DV46" i="2"/>
  <c r="AT26" i="2"/>
  <c r="DP54" i="2"/>
  <c r="DU54" i="2"/>
  <c r="DO44" i="2"/>
  <c r="DJ44" i="2"/>
  <c r="DO18" i="2"/>
  <c r="DJ18" i="2"/>
  <c r="DL18" i="2" s="1"/>
  <c r="DN18" i="2" s="1"/>
  <c r="EM59" i="2"/>
  <c r="EH59" i="2"/>
  <c r="BL26" i="2"/>
  <c r="IU22" i="2" a="1"/>
  <c r="IU22" i="2" s="1"/>
  <c r="IS23" i="2"/>
  <c r="DU78" i="2"/>
  <c r="DP78" i="2"/>
  <c r="DJ57" i="2"/>
  <c r="DO57" i="2"/>
  <c r="DH21" i="2"/>
  <c r="AY20" i="2" a="1"/>
  <c r="AY20" i="2" s="1"/>
  <c r="AW21" i="2"/>
  <c r="AX20" i="2"/>
  <c r="AZ20" i="2" s="1"/>
  <c r="BQ22" i="2" a="1"/>
  <c r="BQ22" i="2" s="1"/>
  <c r="BO23" i="2"/>
  <c r="BP22" i="2"/>
  <c r="BR22" i="2" s="1"/>
  <c r="DU26" i="2"/>
  <c r="DP26" i="2"/>
  <c r="EH8" i="2"/>
  <c r="EJ8" i="2" s="1"/>
  <c r="EL8" i="2" s="1"/>
  <c r="EM8" i="2"/>
  <c r="FC23" i="2" a="1"/>
  <c r="FC23" i="2" s="1"/>
  <c r="FA24" i="2"/>
  <c r="DP80" i="2"/>
  <c r="DU80" i="2"/>
  <c r="EA85" i="2"/>
  <c r="DV85" i="2"/>
  <c r="DV71" i="2"/>
  <c r="EA71" i="2"/>
  <c r="DJ64" i="2"/>
  <c r="DO64" i="2"/>
  <c r="DO95" i="2"/>
  <c r="DJ95" i="2"/>
  <c r="EG9" i="2"/>
  <c r="EB9" i="2"/>
  <c r="ED9" i="2" s="1"/>
  <c r="EF9" i="2" s="1"/>
  <c r="DU27" i="2"/>
  <c r="DP27" i="2"/>
  <c r="DU6" i="2"/>
  <c r="DP6" i="2"/>
  <c r="DR6" i="2" s="1"/>
  <c r="DT6" i="2" s="1"/>
  <c r="EC24" i="2"/>
  <c r="EE23" i="2" a="1"/>
  <c r="EE23" i="2" s="1"/>
  <c r="EA68" i="2"/>
  <c r="DV68" i="2"/>
  <c r="FO26" i="2" a="1"/>
  <c r="FO26" i="2" s="1"/>
  <c r="FM27" i="2"/>
  <c r="EA13" i="2"/>
  <c r="DV13" i="2"/>
  <c r="DX13" i="2" s="1"/>
  <c r="DZ13" i="2" s="1"/>
  <c r="AQ28" i="2"/>
  <c r="AS27" i="2" a="1"/>
  <c r="AS27" i="2" s="1"/>
  <c r="AR27" i="2"/>
  <c r="AT27" i="2" s="1"/>
  <c r="CV19" i="2"/>
  <c r="GS19" i="2" a="1"/>
  <c r="GS19" i="2" s="1"/>
  <c r="GQ20" i="2"/>
  <c r="DU69" i="2"/>
  <c r="DP69" i="2"/>
  <c r="EG84" i="2"/>
  <c r="EB84" i="2"/>
  <c r="EA47" i="2"/>
  <c r="DV47" i="2"/>
  <c r="DJ11" i="2"/>
  <c r="DL11" i="2" s="1"/>
  <c r="DN11" i="2" s="1"/>
  <c r="DO11" i="2"/>
  <c r="JK20" i="2"/>
  <c r="JM19" i="2" a="1"/>
  <c r="JM19" i="2" s="1"/>
  <c r="BK27" i="2" a="1"/>
  <c r="BK27" i="2" s="1"/>
  <c r="BI28" i="2"/>
  <c r="BJ27" i="2"/>
  <c r="BL27" i="2" s="1"/>
  <c r="DO37" i="2"/>
  <c r="DJ37" i="2"/>
  <c r="DU43" i="2"/>
  <c r="DP43" i="2"/>
  <c r="II19" i="2" a="1"/>
  <c r="II19" i="2" s="1"/>
  <c r="IG20" i="2"/>
  <c r="EA58" i="2"/>
  <c r="DV58" i="2"/>
  <c r="CA25" i="2"/>
  <c r="CC24" i="2" a="1"/>
  <c r="CC24" i="2" s="1"/>
  <c r="CB24" i="2"/>
  <c r="CD24" i="2" s="1"/>
  <c r="DU19" i="2"/>
  <c r="DP19" i="2"/>
  <c r="DR19" i="2" s="1"/>
  <c r="DT19" i="2" s="1"/>
  <c r="DS21" i="2" a="1"/>
  <c r="DS21" i="2" s="1"/>
  <c r="DQ22" i="2"/>
  <c r="DU97" i="2"/>
  <c r="DP97" i="2"/>
  <c r="DP15" i="2"/>
  <c r="DR15" i="2" s="1"/>
  <c r="DT15" i="2" s="1"/>
  <c r="DU15" i="2"/>
  <c r="DP101" i="2"/>
  <c r="DU101" i="2"/>
  <c r="DP76" i="2"/>
  <c r="DU76" i="2"/>
  <c r="EA28" i="2"/>
  <c r="DV28" i="2"/>
  <c r="EH16" i="2"/>
  <c r="EJ16" i="2" s="1"/>
  <c r="EL16" i="2" s="1"/>
  <c r="EM16" i="2"/>
  <c r="DU86" i="2"/>
  <c r="DP86" i="2"/>
  <c r="DU30" i="2"/>
  <c r="DP30" i="2"/>
  <c r="DU103" i="2"/>
  <c r="DP103" i="2"/>
  <c r="GA19" i="2" a="1"/>
  <c r="GA19" i="2" s="1"/>
  <c r="FY20" i="2"/>
  <c r="EA31" i="2"/>
  <c r="DV31" i="2"/>
  <c r="CO20" i="2" a="1"/>
  <c r="CO20" i="2" s="1"/>
  <c r="CM21" i="2"/>
  <c r="CN20" i="2"/>
  <c r="CP20" i="2" s="1"/>
  <c r="EI27" i="2"/>
  <c r="EK26" i="2" a="1"/>
  <c r="EK26" i="2" s="1"/>
  <c r="DM27" i="2" a="1"/>
  <c r="DM27" i="2" s="1"/>
  <c r="DK28" i="2"/>
  <c r="EG92" i="2"/>
  <c r="EB92" i="2"/>
  <c r="DU102" i="2"/>
  <c r="DP102" i="2"/>
  <c r="EA39" i="2"/>
  <c r="DV39" i="2"/>
  <c r="EA51" i="2"/>
  <c r="DV51" i="2"/>
  <c r="DO50" i="2"/>
  <c r="DJ50" i="2"/>
  <c r="JS27" i="2" a="1"/>
  <c r="JS27" i="2" s="1"/>
  <c r="JQ28" i="2"/>
  <c r="DO99" i="2"/>
  <c r="DJ99" i="2"/>
  <c r="IO19" i="2" a="1"/>
  <c r="IO19" i="2" s="1"/>
  <c r="IM20" i="2"/>
  <c r="DB18" i="2"/>
  <c r="IA27" i="2"/>
  <c r="IC26" i="2" a="1"/>
  <c r="IC26" i="2" s="1"/>
  <c r="CS21" i="2"/>
  <c r="CU20" i="2" a="1"/>
  <c r="CU20" i="2" s="1"/>
  <c r="CT20" i="2"/>
  <c r="CV20" i="2" s="1"/>
  <c r="DO12" i="2"/>
  <c r="DJ12" i="2"/>
  <c r="DL12" i="2" s="1"/>
  <c r="DN12" i="2" s="1"/>
  <c r="DU72" i="2"/>
  <c r="DP72" i="2"/>
  <c r="DU21" i="2"/>
  <c r="DP21" i="2"/>
  <c r="DR21" i="2" s="1"/>
  <c r="EA35" i="2"/>
  <c r="DV35" i="2"/>
  <c r="DJ89" i="2"/>
  <c r="DO89" i="2"/>
  <c r="EM61" i="2"/>
  <c r="EH61" i="2"/>
  <c r="DU32" i="2"/>
  <c r="DP32" i="2"/>
  <c r="DP56" i="2"/>
  <c r="DU56" i="2"/>
  <c r="HU27" i="2"/>
  <c r="HW26" i="2" a="1"/>
  <c r="HW26" i="2" s="1"/>
  <c r="EA5" i="2"/>
  <c r="DV5" i="2"/>
  <c r="DX5" i="2" s="1"/>
  <c r="DZ5" i="2" s="1"/>
  <c r="EA4" i="2"/>
  <c r="DV4" i="2"/>
  <c r="DX4" i="2" s="1"/>
  <c r="DZ4" i="2" s="1"/>
  <c r="EG3" i="2"/>
  <c r="EB3" i="2"/>
  <c r="ED3" i="2" s="1"/>
  <c r="EF3" i="2" s="1"/>
  <c r="AE22" i="2"/>
  <c r="AF21" i="2"/>
  <c r="AH21" i="2" s="1"/>
  <c r="AH20" i="2"/>
  <c r="H20" i="2"/>
  <c r="J20" i="2" s="1"/>
  <c r="I19" i="2"/>
  <c r="K18" i="2"/>
  <c r="EA40" i="2" l="1"/>
  <c r="DV40" i="2"/>
  <c r="DQ23" i="2"/>
  <c r="DS22" i="2" a="1"/>
  <c r="DS22" i="2" s="1"/>
  <c r="EG58" i="2"/>
  <c r="EB58" i="2"/>
  <c r="AW22" i="2"/>
  <c r="AY21" i="2" a="1"/>
  <c r="AY21" i="2" s="1"/>
  <c r="AX21" i="2"/>
  <c r="DP18" i="2"/>
  <c r="DR18" i="2" s="1"/>
  <c r="DT18" i="2" s="1"/>
  <c r="DU18" i="2"/>
  <c r="GK23" i="2"/>
  <c r="GM22" i="2" a="1"/>
  <c r="GM22" i="2" s="1"/>
  <c r="EA86" i="2"/>
  <c r="DV86" i="2"/>
  <c r="EA74" i="2"/>
  <c r="DV74" i="2"/>
  <c r="EG67" i="2"/>
  <c r="EB67" i="2"/>
  <c r="EA98" i="2"/>
  <c r="DV98" i="2"/>
  <c r="DV34" i="2"/>
  <c r="EA34" i="2"/>
  <c r="EM60" i="2"/>
  <c r="EH60" i="2"/>
  <c r="DV48" i="2"/>
  <c r="EA48" i="2"/>
  <c r="EA65" i="2"/>
  <c r="DV65" i="2"/>
  <c r="DP77" i="2"/>
  <c r="DU77" i="2"/>
  <c r="DV80" i="2"/>
  <c r="EA80" i="2"/>
  <c r="EB46" i="2"/>
  <c r="EG46" i="2"/>
  <c r="DU17" i="2"/>
  <c r="DP17" i="2"/>
  <c r="DR17" i="2" s="1"/>
  <c r="DT17" i="2" s="1"/>
  <c r="EG100" i="2"/>
  <c r="EB100" i="2"/>
  <c r="EH62" i="2"/>
  <c r="EM62" i="2"/>
  <c r="BW24" i="2" a="1"/>
  <c r="BW24" i="2" s="1"/>
  <c r="BU25" i="2"/>
  <c r="BV24" i="2"/>
  <c r="BX24" i="2" s="1"/>
  <c r="EA94" i="2"/>
  <c r="DV94" i="2"/>
  <c r="DV79" i="2"/>
  <c r="EA79" i="2"/>
  <c r="HW27" i="2" a="1"/>
  <c r="HW27" i="2" s="1"/>
  <c r="HU28" i="2"/>
  <c r="DU95" i="2"/>
  <c r="DP95" i="2"/>
  <c r="EA26" i="2"/>
  <c r="DV26" i="2"/>
  <c r="DU44" i="2"/>
  <c r="DP44" i="2"/>
  <c r="DN27" i="2"/>
  <c r="FG30" i="2"/>
  <c r="FI29" i="2" a="1"/>
  <c r="FI29" i="2" s="1"/>
  <c r="DW26" i="2"/>
  <c r="DY25" i="2" a="1"/>
  <c r="DY25" i="2" s="1"/>
  <c r="FS22" i="2"/>
  <c r="FU21" i="2" a="1"/>
  <c r="FU21" i="2" s="1"/>
  <c r="CG31" i="2"/>
  <c r="CI30" i="2" a="1"/>
  <c r="CI30" i="2" s="1"/>
  <c r="CH30" i="2"/>
  <c r="CJ30" i="2" s="1"/>
  <c r="GY22" i="2" a="1"/>
  <c r="GY22" i="2" s="1"/>
  <c r="GW23" i="2"/>
  <c r="DP37" i="2"/>
  <c r="DU37" i="2"/>
  <c r="EN8" i="2"/>
  <c r="EP8" i="2" s="1"/>
  <c r="ER8" i="2" s="1"/>
  <c r="ES8" i="2"/>
  <c r="FY21" i="2"/>
  <c r="GA20" i="2" a="1"/>
  <c r="GA20" i="2" s="1"/>
  <c r="EA101" i="2"/>
  <c r="DV101" i="2"/>
  <c r="GQ21" i="2"/>
  <c r="GS20" i="2" a="1"/>
  <c r="GS20" i="2" s="1"/>
  <c r="EH38" i="2"/>
  <c r="EM38" i="2"/>
  <c r="DA20" i="2" a="1"/>
  <c r="DA20" i="2" s="1"/>
  <c r="CY21" i="2"/>
  <c r="CZ20" i="2"/>
  <c r="DB20" i="2" s="1"/>
  <c r="EA66" i="2"/>
  <c r="DV66" i="2"/>
  <c r="DR22" i="2"/>
  <c r="DT21" i="2"/>
  <c r="DU25" i="2"/>
  <c r="DP25" i="2"/>
  <c r="JG21" i="2" a="1"/>
  <c r="JG21" i="2" s="1"/>
  <c r="JE22" i="2"/>
  <c r="DG23" i="2" a="1"/>
  <c r="DG23" i="2" s="1"/>
  <c r="DE24" i="2"/>
  <c r="DF23" i="2"/>
  <c r="DH23" i="2" s="1"/>
  <c r="EA91" i="2"/>
  <c r="DV91" i="2"/>
  <c r="HK27" i="2" a="1"/>
  <c r="HK27" i="2" s="1"/>
  <c r="HI28" i="2"/>
  <c r="EN7" i="2"/>
  <c r="EP7" i="2" s="1"/>
  <c r="ER7" i="2" s="1"/>
  <c r="ES7" i="2"/>
  <c r="DV56" i="2"/>
  <c r="EA56" i="2"/>
  <c r="ES61" i="2"/>
  <c r="EN61" i="2"/>
  <c r="EA21" i="2"/>
  <c r="DV21" i="2"/>
  <c r="DX21" i="2" s="1"/>
  <c r="DZ21" i="2" s="1"/>
  <c r="CS22" i="2"/>
  <c r="CU21" i="2" a="1"/>
  <c r="CU21" i="2" s="1"/>
  <c r="CT21" i="2"/>
  <c r="DV103" i="2"/>
  <c r="EA103" i="2"/>
  <c r="DV15" i="2"/>
  <c r="DX15" i="2" s="1"/>
  <c r="DZ15" i="2" s="1"/>
  <c r="EA15" i="2"/>
  <c r="EM84" i="2"/>
  <c r="EH84" i="2"/>
  <c r="EU21" i="2"/>
  <c r="EW20" i="2" a="1"/>
  <c r="EW20" i="2" s="1"/>
  <c r="DP81" i="2"/>
  <c r="DU81" i="2"/>
  <c r="EG22" i="2"/>
  <c r="EB22" i="2"/>
  <c r="ED22" i="2" s="1"/>
  <c r="EF22" i="2" s="1"/>
  <c r="GE31" i="2"/>
  <c r="GG30" i="2" a="1"/>
  <c r="GG30" i="2" s="1"/>
  <c r="EG42" i="2"/>
  <c r="EB42" i="2"/>
  <c r="EA36" i="2"/>
  <c r="DV36" i="2"/>
  <c r="EA45" i="2"/>
  <c r="DV45" i="2"/>
  <c r="DP12" i="2"/>
  <c r="DR12" i="2" s="1"/>
  <c r="DT12" i="2" s="1"/>
  <c r="DU12" i="2"/>
  <c r="EG35" i="2"/>
  <c r="EB35" i="2"/>
  <c r="DU99" i="2"/>
  <c r="DP99" i="2"/>
  <c r="EG39" i="2"/>
  <c r="EB39" i="2"/>
  <c r="EA24" i="2"/>
  <c r="DV24" i="2"/>
  <c r="DX24" i="2" s="1"/>
  <c r="DZ24" i="2" s="1"/>
  <c r="JA21" i="2" a="1"/>
  <c r="JA21" i="2" s="1"/>
  <c r="IY22" i="2"/>
  <c r="BE20" i="2" a="1"/>
  <c r="BE20" i="2" s="1"/>
  <c r="BC21" i="2"/>
  <c r="BD20" i="2"/>
  <c r="EG93" i="2"/>
  <c r="EB93" i="2"/>
  <c r="IM21" i="2"/>
  <c r="IO20" i="2" a="1"/>
  <c r="IO20" i="2" s="1"/>
  <c r="EA102" i="2"/>
  <c r="DV102" i="2"/>
  <c r="DU50" i="2"/>
  <c r="DP50" i="2"/>
  <c r="BQ23" i="2" a="1"/>
  <c r="BQ23" i="2" s="1"/>
  <c r="BO24" i="2"/>
  <c r="BP23" i="2"/>
  <c r="BR23" i="2" s="1"/>
  <c r="ES59" i="2"/>
  <c r="EN59" i="2"/>
  <c r="EA52" i="2"/>
  <c r="DV52" i="2"/>
  <c r="EG23" i="2"/>
  <c r="EB23" i="2"/>
  <c r="ED23" i="2" s="1"/>
  <c r="EF23" i="2" s="1"/>
  <c r="DV88" i="2"/>
  <c r="EA88" i="2"/>
  <c r="DU55" i="2"/>
  <c r="DP55" i="2"/>
  <c r="EA29" i="2"/>
  <c r="DV29" i="2"/>
  <c r="DU87" i="2"/>
  <c r="DP87" i="2"/>
  <c r="DU20" i="2"/>
  <c r="DP20" i="2"/>
  <c r="DR20" i="2" s="1"/>
  <c r="DT20" i="2" s="1"/>
  <c r="HE24" i="2" a="1"/>
  <c r="HE24" i="2" s="1"/>
  <c r="HC25" i="2"/>
  <c r="EA83" i="2"/>
  <c r="DV83" i="2"/>
  <c r="DU75" i="2"/>
  <c r="DP75" i="2"/>
  <c r="EG51" i="2"/>
  <c r="EB51" i="2"/>
  <c r="DM28" i="2" a="1"/>
  <c r="DM28" i="2" s="1"/>
  <c r="DK29" i="2"/>
  <c r="DL28" i="2"/>
  <c r="EG31" i="2"/>
  <c r="EB31" i="2"/>
  <c r="EA97" i="2"/>
  <c r="DV97" i="2"/>
  <c r="EA19" i="2"/>
  <c r="DV19" i="2"/>
  <c r="DX19" i="2" s="1"/>
  <c r="DZ19" i="2" s="1"/>
  <c r="EA69" i="2"/>
  <c r="DV69" i="2"/>
  <c r="EG13" i="2"/>
  <c r="EB13" i="2"/>
  <c r="ED13" i="2" s="1"/>
  <c r="EF13" i="2" s="1"/>
  <c r="EH9" i="2"/>
  <c r="EJ9" i="2" s="1"/>
  <c r="EL9" i="2" s="1"/>
  <c r="EM9" i="2"/>
  <c r="EG85" i="2"/>
  <c r="EB85" i="2"/>
  <c r="IU23" i="2" a="1"/>
  <c r="IU23" i="2" s="1"/>
  <c r="IS24" i="2"/>
  <c r="DV14" i="2"/>
  <c r="DX14" i="2" s="1"/>
  <c r="DZ14" i="2" s="1"/>
  <c r="EA14" i="2"/>
  <c r="DU41" i="2"/>
  <c r="DP41" i="2"/>
  <c r="EA10" i="2"/>
  <c r="DV10" i="2"/>
  <c r="DX10" i="2" s="1"/>
  <c r="DZ10" i="2" s="1"/>
  <c r="AK27" i="2"/>
  <c r="AM26" i="2" a="1"/>
  <c r="AM26" i="2" s="1"/>
  <c r="AL26" i="2"/>
  <c r="AN26" i="2" s="1"/>
  <c r="IG21" i="2"/>
  <c r="II20" i="2" a="1"/>
  <c r="II20" i="2" s="1"/>
  <c r="BK28" i="2" a="1"/>
  <c r="BK28" i="2" s="1"/>
  <c r="BI29" i="2"/>
  <c r="BJ28" i="2"/>
  <c r="BL28" i="2" s="1"/>
  <c r="EB47" i="2"/>
  <c r="EG47" i="2"/>
  <c r="EC25" i="2"/>
  <c r="EE24" i="2" a="1"/>
  <c r="EE24" i="2" s="1"/>
  <c r="JQ29" i="2"/>
  <c r="JS28" i="2" a="1"/>
  <c r="JS28" i="2" s="1"/>
  <c r="EI28" i="2"/>
  <c r="EK27" i="2" a="1"/>
  <c r="EK27" i="2" s="1"/>
  <c r="ES16" i="2"/>
  <c r="EN16" i="2"/>
  <c r="EP16" i="2" s="1"/>
  <c r="ER16" i="2" s="1"/>
  <c r="CC25" i="2" a="1"/>
  <c r="CC25" i="2" s="1"/>
  <c r="CA26" i="2"/>
  <c r="CB25" i="2"/>
  <c r="CD25" i="2" s="1"/>
  <c r="FO27" i="2" a="1"/>
  <c r="FO27" i="2" s="1"/>
  <c r="FM28" i="2"/>
  <c r="EA6" i="2"/>
  <c r="DV6" i="2"/>
  <c r="DX6" i="2" s="1"/>
  <c r="DZ6" i="2" s="1"/>
  <c r="DP64" i="2"/>
  <c r="DU64" i="2"/>
  <c r="DP57" i="2"/>
  <c r="DU57" i="2"/>
  <c r="EH49" i="2"/>
  <c r="EM49" i="2"/>
  <c r="EG73" i="2"/>
  <c r="EB73" i="2"/>
  <c r="EG90" i="2"/>
  <c r="EB90" i="2"/>
  <c r="CM22" i="2"/>
  <c r="CO21" i="2" a="1"/>
  <c r="CO21" i="2" s="1"/>
  <c r="CN21" i="2"/>
  <c r="CP21" i="2" s="1"/>
  <c r="FC24" i="2" a="1"/>
  <c r="FC24" i="2" s="1"/>
  <c r="FA25" i="2"/>
  <c r="DV54" i="2"/>
  <c r="EA54" i="2"/>
  <c r="EG82" i="2"/>
  <c r="EB82" i="2"/>
  <c r="IA28" i="2"/>
  <c r="IC27" i="2" a="1"/>
  <c r="IC27" i="2" s="1"/>
  <c r="EG28" i="2"/>
  <c r="EB28" i="2"/>
  <c r="EA43" i="2"/>
  <c r="DV43" i="2"/>
  <c r="JM20" i="2" a="1"/>
  <c r="JM20" i="2" s="1"/>
  <c r="JK21" i="2"/>
  <c r="AQ29" i="2"/>
  <c r="AS28" i="2" a="1"/>
  <c r="AS28" i="2" s="1"/>
  <c r="AR28" i="2"/>
  <c r="EA27" i="2"/>
  <c r="DV27" i="2"/>
  <c r="EB71" i="2"/>
  <c r="EG71" i="2"/>
  <c r="EA32" i="2"/>
  <c r="DV32" i="2"/>
  <c r="DP89" i="2"/>
  <c r="DU89" i="2"/>
  <c r="EA72" i="2"/>
  <c r="DV72" i="2"/>
  <c r="EM92" i="2"/>
  <c r="EH92" i="2"/>
  <c r="EA30" i="2"/>
  <c r="DV30" i="2"/>
  <c r="DV76" i="2"/>
  <c r="EA76" i="2"/>
  <c r="DP11" i="2"/>
  <c r="DR11" i="2" s="1"/>
  <c r="DT11" i="2" s="1"/>
  <c r="DU11" i="2"/>
  <c r="EG68" i="2"/>
  <c r="EB68" i="2"/>
  <c r="DV78" i="2"/>
  <c r="EA78" i="2"/>
  <c r="DP63" i="2"/>
  <c r="DU63" i="2"/>
  <c r="HQ21" i="2" a="1"/>
  <c r="HQ21" i="2" s="1"/>
  <c r="HO22" i="2"/>
  <c r="EA96" i="2"/>
  <c r="DV96" i="2"/>
  <c r="AN25" i="2"/>
  <c r="EA33" i="2"/>
  <c r="DV33" i="2"/>
  <c r="DU53" i="2"/>
  <c r="DP53" i="2"/>
  <c r="DU70" i="2"/>
  <c r="DP70" i="2"/>
  <c r="EQ21" i="2" a="1"/>
  <c r="EQ21" i="2" s="1"/>
  <c r="EO22" i="2"/>
  <c r="EG5" i="2"/>
  <c r="EB5" i="2"/>
  <c r="ED5" i="2" s="1"/>
  <c r="EF5" i="2" s="1"/>
  <c r="EG4" i="2"/>
  <c r="EB4" i="2"/>
  <c r="ED4" i="2" s="1"/>
  <c r="EF4" i="2" s="1"/>
  <c r="EH3" i="2"/>
  <c r="EJ3" i="2" s="1"/>
  <c r="EL3" i="2" s="1"/>
  <c r="EM3" i="2"/>
  <c r="AE23" i="2"/>
  <c r="AF22" i="2"/>
  <c r="H21" i="2"/>
  <c r="J21" i="2" s="1"/>
  <c r="I20" i="2"/>
  <c r="K19" i="2"/>
  <c r="BC22" i="2" l="1"/>
  <c r="BE21" i="2" a="1"/>
  <c r="BE21" i="2" s="1"/>
  <c r="BD21" i="2"/>
  <c r="EA12" i="2"/>
  <c r="DV12" i="2"/>
  <c r="DX12" i="2" s="1"/>
  <c r="DZ12" i="2" s="1"/>
  <c r="EN84" i="2"/>
  <c r="ES84" i="2"/>
  <c r="EB29" i="2"/>
  <c r="EG29" i="2"/>
  <c r="EB15" i="2"/>
  <c r="ED15" i="2" s="1"/>
  <c r="EF15" i="2" s="1"/>
  <c r="EG15" i="2"/>
  <c r="ET7" i="2"/>
  <c r="EV7" i="2" s="1"/>
  <c r="EX7" i="2" s="1"/>
  <c r="EY7" i="2"/>
  <c r="DT22" i="2"/>
  <c r="ET8" i="2"/>
  <c r="EV8" i="2" s="1"/>
  <c r="EX8" i="2" s="1"/>
  <c r="EY8" i="2"/>
  <c r="GK24" i="2"/>
  <c r="GM23" i="2" a="1"/>
  <c r="GM23" i="2" s="1"/>
  <c r="DV41" i="2"/>
  <c r="EA41" i="2"/>
  <c r="EH51" i="2"/>
  <c r="EM51" i="2"/>
  <c r="EB102" i="2"/>
  <c r="EG102" i="2"/>
  <c r="JA22" i="2" a="1"/>
  <c r="JA22" i="2" s="1"/>
  <c r="IY23" i="2"/>
  <c r="EH39" i="2"/>
  <c r="EM39" i="2"/>
  <c r="DV81" i="2"/>
  <c r="EA81" i="2"/>
  <c r="EN60" i="2"/>
  <c r="ES60" i="2"/>
  <c r="EA18" i="2"/>
  <c r="DV18" i="2"/>
  <c r="DX18" i="2" s="1"/>
  <c r="DZ18" i="2" s="1"/>
  <c r="DS23" i="2" a="1"/>
  <c r="DS23" i="2" s="1"/>
  <c r="DQ24" i="2"/>
  <c r="DR23" i="2"/>
  <c r="DT23" i="2" s="1"/>
  <c r="EB76" i="2"/>
  <c r="EG76" i="2"/>
  <c r="DV57" i="2"/>
  <c r="EA57" i="2"/>
  <c r="EI29" i="2"/>
  <c r="EK28" i="2" a="1"/>
  <c r="EK28" i="2" s="1"/>
  <c r="BK29" i="2" a="1"/>
  <c r="BK29" i="2" s="1"/>
  <c r="BI30" i="2"/>
  <c r="BJ29" i="2"/>
  <c r="BL29" i="2" s="1"/>
  <c r="AM27" i="2" a="1"/>
  <c r="AM27" i="2" s="1"/>
  <c r="AK28" i="2"/>
  <c r="AL27" i="2"/>
  <c r="AN27" i="2" s="1"/>
  <c r="EB14" i="2"/>
  <c r="ED14" i="2" s="1"/>
  <c r="EF14" i="2" s="1"/>
  <c r="EG14" i="2"/>
  <c r="EG97" i="2"/>
  <c r="EB97" i="2"/>
  <c r="EH42" i="2"/>
  <c r="EM42" i="2"/>
  <c r="EG103" i="2"/>
  <c r="EB103" i="2"/>
  <c r="EG66" i="2"/>
  <c r="EB66" i="2"/>
  <c r="GQ22" i="2"/>
  <c r="GS21" i="2" a="1"/>
  <c r="GS21" i="2" s="1"/>
  <c r="DV37" i="2"/>
  <c r="EA37" i="2"/>
  <c r="FI30" i="2" a="1"/>
  <c r="FI30" i="2" s="1"/>
  <c r="FG31" i="2"/>
  <c r="EA95" i="2"/>
  <c r="DV95" i="2"/>
  <c r="BW25" i="2" a="1"/>
  <c r="BW25" i="2" s="1"/>
  <c r="BU26" i="2"/>
  <c r="BV25" i="2"/>
  <c r="DV17" i="2"/>
  <c r="DX17" i="2" s="1"/>
  <c r="DZ17" i="2" s="1"/>
  <c r="EA17" i="2"/>
  <c r="EA77" i="2"/>
  <c r="DV77" i="2"/>
  <c r="EB34" i="2"/>
  <c r="EG34" i="2"/>
  <c r="HC26" i="2"/>
  <c r="HE25" i="2" a="1"/>
  <c r="HE25" i="2" s="1"/>
  <c r="EB52" i="2"/>
  <c r="EG52" i="2"/>
  <c r="EG21" i="2"/>
  <c r="EB21" i="2"/>
  <c r="ED21" i="2" s="1"/>
  <c r="EF21" i="2" s="1"/>
  <c r="EG72" i="2"/>
  <c r="EB72" i="2"/>
  <c r="EG27" i="2"/>
  <c r="EB27" i="2"/>
  <c r="EB43" i="2"/>
  <c r="EG43" i="2"/>
  <c r="EM90" i="2"/>
  <c r="EH90" i="2"/>
  <c r="DV75" i="2"/>
  <c r="EA75" i="2"/>
  <c r="DV55" i="2"/>
  <c r="EA55" i="2"/>
  <c r="IM22" i="2"/>
  <c r="IO21" i="2" a="1"/>
  <c r="IO21" i="2" s="1"/>
  <c r="DV99" i="2"/>
  <c r="EA99" i="2"/>
  <c r="EG45" i="2"/>
  <c r="EB45" i="2"/>
  <c r="ET61" i="2"/>
  <c r="EY61" i="2"/>
  <c r="HK28" i="2" a="1"/>
  <c r="HK28" i="2" s="1"/>
  <c r="HI29" i="2"/>
  <c r="JG22" i="2" a="1"/>
  <c r="JG22" i="2" s="1"/>
  <c r="JE23" i="2"/>
  <c r="CG32" i="2"/>
  <c r="CI31" i="2" a="1"/>
  <c r="CI31" i="2" s="1"/>
  <c r="CH31" i="2"/>
  <c r="HU29" i="2"/>
  <c r="HW28" i="2" a="1"/>
  <c r="HW28" i="2" s="1"/>
  <c r="EH46" i="2"/>
  <c r="EM46" i="2"/>
  <c r="EB74" i="2"/>
  <c r="EG74" i="2"/>
  <c r="AZ21" i="2"/>
  <c r="DV53" i="2"/>
  <c r="EA53" i="2"/>
  <c r="EG96" i="2"/>
  <c r="EB96" i="2"/>
  <c r="AS29" i="2" a="1"/>
  <c r="AS29" i="2" s="1"/>
  <c r="AQ30" i="2"/>
  <c r="AR29" i="2"/>
  <c r="AT29" i="2" s="1"/>
  <c r="EG94" i="2"/>
  <c r="EB94" i="2"/>
  <c r="EM100" i="2"/>
  <c r="EH100" i="2"/>
  <c r="EM67" i="2"/>
  <c r="EH67" i="2"/>
  <c r="EH68" i="2"/>
  <c r="EM68" i="2"/>
  <c r="DV64" i="2"/>
  <c r="EA64" i="2"/>
  <c r="JS29" i="2" a="1"/>
  <c r="JS29" i="2" s="1"/>
  <c r="JQ30" i="2"/>
  <c r="CM23" i="2"/>
  <c r="CO22" i="2" a="1"/>
  <c r="CO22" i="2" s="1"/>
  <c r="CN22" i="2"/>
  <c r="ES49" i="2"/>
  <c r="EN49" i="2"/>
  <c r="EB6" i="2"/>
  <c r="ED6" i="2" s="1"/>
  <c r="EF6" i="2" s="1"/>
  <c r="EG6" i="2"/>
  <c r="ET16" i="2"/>
  <c r="EV16" i="2" s="1"/>
  <c r="EX16" i="2" s="1"/>
  <c r="EY16" i="2"/>
  <c r="EH47" i="2"/>
  <c r="EM47" i="2"/>
  <c r="EH85" i="2"/>
  <c r="EM85" i="2"/>
  <c r="EH23" i="2"/>
  <c r="EJ23" i="2" s="1"/>
  <c r="EL23" i="2" s="1"/>
  <c r="EM23" i="2"/>
  <c r="CU22" i="2" a="1"/>
  <c r="CU22" i="2" s="1"/>
  <c r="CS23" i="2"/>
  <c r="CT22" i="2"/>
  <c r="CV22" i="2" s="1"/>
  <c r="GA21" i="2" a="1"/>
  <c r="GA21" i="2" s="1"/>
  <c r="FY22" i="2"/>
  <c r="GY23" i="2" a="1"/>
  <c r="GY23" i="2" s="1"/>
  <c r="GW24" i="2"/>
  <c r="DY26" i="2" a="1"/>
  <c r="DY26" i="2" s="1"/>
  <c r="DW27" i="2"/>
  <c r="EG26" i="2"/>
  <c r="EB26" i="2"/>
  <c r="ED26" i="2" s="1"/>
  <c r="EG80" i="2"/>
  <c r="EB80" i="2"/>
  <c r="EM58" i="2"/>
  <c r="EH58" i="2"/>
  <c r="EO23" i="2"/>
  <c r="EQ22" i="2" a="1"/>
  <c r="EQ22" i="2" s="1"/>
  <c r="EG78" i="2"/>
  <c r="EB78" i="2"/>
  <c r="EN92" i="2"/>
  <c r="ES92" i="2"/>
  <c r="EM71" i="2"/>
  <c r="EH71" i="2"/>
  <c r="JM21" i="2" a="1"/>
  <c r="JM21" i="2" s="1"/>
  <c r="JK22" i="2"/>
  <c r="IA29" i="2"/>
  <c r="IC28" i="2" a="1"/>
  <c r="IC28" i="2" s="1"/>
  <c r="FA26" i="2"/>
  <c r="FC25" i="2" a="1"/>
  <c r="FC25" i="2" s="1"/>
  <c r="FM29" i="2"/>
  <c r="FO28" i="2" a="1"/>
  <c r="FO28" i="2" s="1"/>
  <c r="ES9" i="2"/>
  <c r="EN9" i="2"/>
  <c r="EP9" i="2" s="1"/>
  <c r="ER9" i="2" s="1"/>
  <c r="EB19" i="2"/>
  <c r="ED19" i="2" s="1"/>
  <c r="EF19" i="2" s="1"/>
  <c r="EG19" i="2"/>
  <c r="BO25" i="2"/>
  <c r="BQ24" i="2" a="1"/>
  <c r="BQ24" i="2" s="1"/>
  <c r="BP24" i="2"/>
  <c r="BR24" i="2" s="1"/>
  <c r="EB33" i="2"/>
  <c r="EG33" i="2"/>
  <c r="HO23" i="2"/>
  <c r="HQ22" i="2" a="1"/>
  <c r="HQ22" i="2" s="1"/>
  <c r="EG10" i="2"/>
  <c r="EB10" i="2"/>
  <c r="ED10" i="2" s="1"/>
  <c r="EF10" i="2" s="1"/>
  <c r="IU24" i="2" a="1"/>
  <c r="IU24" i="2" s="1"/>
  <c r="IS25" i="2"/>
  <c r="EM13" i="2"/>
  <c r="EH13" i="2"/>
  <c r="EJ13" i="2" s="1"/>
  <c r="EL13" i="2" s="1"/>
  <c r="EM31" i="2"/>
  <c r="EH31" i="2"/>
  <c r="DV20" i="2"/>
  <c r="DX20" i="2" s="1"/>
  <c r="DZ20" i="2" s="1"/>
  <c r="EA20" i="2"/>
  <c r="EG88" i="2"/>
  <c r="EB88" i="2"/>
  <c r="DV50" i="2"/>
  <c r="EA50" i="2"/>
  <c r="GE32" i="2"/>
  <c r="GG31" i="2" a="1"/>
  <c r="GG31" i="2" s="1"/>
  <c r="DV70" i="2"/>
  <c r="EA70" i="2"/>
  <c r="EG30" i="2"/>
  <c r="EB30" i="2"/>
  <c r="AT28" i="2"/>
  <c r="EH28" i="2"/>
  <c r="EJ28" i="2" s="1"/>
  <c r="EL28" i="2" s="1"/>
  <c r="EM28" i="2"/>
  <c r="EB54" i="2"/>
  <c r="EG54" i="2"/>
  <c r="EH73" i="2"/>
  <c r="EM73" i="2"/>
  <c r="IG22" i="2"/>
  <c r="II21" i="2" a="1"/>
  <c r="II21" i="2" s="1"/>
  <c r="DN28" i="2"/>
  <c r="EG83" i="2"/>
  <c r="EB83" i="2"/>
  <c r="ET59" i="2"/>
  <c r="EY59" i="2"/>
  <c r="EH93" i="2"/>
  <c r="EM93" i="2"/>
  <c r="EH35" i="2"/>
  <c r="EM35" i="2"/>
  <c r="EU22" i="2"/>
  <c r="EW21" i="2" a="1"/>
  <c r="EW21" i="2" s="1"/>
  <c r="CV21" i="2"/>
  <c r="EG101" i="2"/>
  <c r="EB101" i="2"/>
  <c r="FS23" i="2"/>
  <c r="FU22" i="2" a="1"/>
  <c r="FU22" i="2" s="1"/>
  <c r="DV44" i="2"/>
  <c r="EA44" i="2"/>
  <c r="EG79" i="2"/>
  <c r="EB79" i="2"/>
  <c r="EN62" i="2"/>
  <c r="ES62" i="2"/>
  <c r="EG65" i="2"/>
  <c r="EB65" i="2"/>
  <c r="AW23" i="2"/>
  <c r="AY22" i="2" a="1"/>
  <c r="AY22" i="2" s="1"/>
  <c r="AX22" i="2"/>
  <c r="AZ22" i="2" s="1"/>
  <c r="EB40" i="2"/>
  <c r="EG40" i="2"/>
  <c r="EG32" i="2"/>
  <c r="EB32" i="2"/>
  <c r="DG24" i="2" a="1"/>
  <c r="DG24" i="2" s="1"/>
  <c r="DE25" i="2"/>
  <c r="DF24" i="2"/>
  <c r="DH24" i="2" s="1"/>
  <c r="DV89" i="2"/>
  <c r="EA89" i="2"/>
  <c r="EM82" i="2"/>
  <c r="EH82" i="2"/>
  <c r="CC26" i="2" a="1"/>
  <c r="CC26" i="2" s="1"/>
  <c r="CA27" i="2"/>
  <c r="CB26" i="2"/>
  <c r="CD26" i="2" s="1"/>
  <c r="EB56" i="2"/>
  <c r="EG56" i="2"/>
  <c r="CY22" i="2"/>
  <c r="DA21" i="2" a="1"/>
  <c r="DA21" i="2" s="1"/>
  <c r="CZ21" i="2"/>
  <c r="EA63" i="2"/>
  <c r="DV63" i="2"/>
  <c r="DV11" i="2"/>
  <c r="DX11" i="2" s="1"/>
  <c r="DZ11" i="2" s="1"/>
  <c r="EA11" i="2"/>
  <c r="EE25" i="2" a="1"/>
  <c r="EE25" i="2" s="1"/>
  <c r="EC26" i="2"/>
  <c r="EB69" i="2"/>
  <c r="EG69" i="2"/>
  <c r="DK30" i="2"/>
  <c r="DM29" i="2" a="1"/>
  <c r="DM29" i="2" s="1"/>
  <c r="DL29" i="2"/>
  <c r="DN29" i="2" s="1"/>
  <c r="DV87" i="2"/>
  <c r="EA87" i="2"/>
  <c r="BF20" i="2"/>
  <c r="EB24" i="2"/>
  <c r="ED24" i="2" s="1"/>
  <c r="EF24" i="2" s="1"/>
  <c r="EG24" i="2"/>
  <c r="EB36" i="2"/>
  <c r="EG36" i="2"/>
  <c r="EM22" i="2"/>
  <c r="EH22" i="2"/>
  <c r="EJ22" i="2" s="1"/>
  <c r="EL22" i="2" s="1"/>
  <c r="EG91" i="2"/>
  <c r="EB91" i="2"/>
  <c r="DV25" i="2"/>
  <c r="DX25" i="2" s="1"/>
  <c r="DZ25" i="2" s="1"/>
  <c r="EA25" i="2"/>
  <c r="EN38" i="2"/>
  <c r="ES38" i="2"/>
  <c r="DX26" i="2"/>
  <c r="DZ26" i="2" s="1"/>
  <c r="EG48" i="2"/>
  <c r="EB48" i="2"/>
  <c r="EB98" i="2"/>
  <c r="EG98" i="2"/>
  <c r="EB86" i="2"/>
  <c r="EG86" i="2"/>
  <c r="EH5" i="2"/>
  <c r="EJ5" i="2" s="1"/>
  <c r="EL5" i="2" s="1"/>
  <c r="EM5" i="2"/>
  <c r="EH4" i="2"/>
  <c r="EJ4" i="2" s="1"/>
  <c r="EL4" i="2" s="1"/>
  <c r="EM4" i="2"/>
  <c r="ES3" i="2"/>
  <c r="EN3" i="2"/>
  <c r="EP3" i="2" s="1"/>
  <c r="ER3" i="2" s="1"/>
  <c r="AE24" i="2"/>
  <c r="AF23" i="2"/>
  <c r="AH22" i="2"/>
  <c r="H22" i="2"/>
  <c r="J22" i="2" s="1"/>
  <c r="I21" i="2"/>
  <c r="K20" i="2"/>
  <c r="EG64" i="2" l="1"/>
  <c r="EB64" i="2"/>
  <c r="EN100" i="2"/>
  <c r="ES100" i="2"/>
  <c r="EB53" i="2"/>
  <c r="EG53" i="2"/>
  <c r="GM24" i="2" a="1"/>
  <c r="GM24" i="2" s="1"/>
  <c r="GK25" i="2"/>
  <c r="DS24" i="2" a="1"/>
  <c r="DS24" i="2" s="1"/>
  <c r="DQ25" i="2"/>
  <c r="DR24" i="2"/>
  <c r="EH29" i="2"/>
  <c r="EJ29" i="2" s="1"/>
  <c r="EM29" i="2"/>
  <c r="EY62" i="2"/>
  <c r="ET62" i="2"/>
  <c r="EO24" i="2"/>
  <c r="EQ23" i="2" a="1"/>
  <c r="EQ23" i="2" s="1"/>
  <c r="EM26" i="2"/>
  <c r="EH26" i="2"/>
  <c r="EJ26" i="2" s="1"/>
  <c r="EL26" i="2" s="1"/>
  <c r="ES47" i="2"/>
  <c r="EN47" i="2"/>
  <c r="CP22" i="2"/>
  <c r="EN68" i="2"/>
  <c r="ES68" i="2"/>
  <c r="EH74" i="2"/>
  <c r="EM74" i="2"/>
  <c r="CJ31" i="2"/>
  <c r="FE61" i="2"/>
  <c r="EZ61" i="2"/>
  <c r="IM23" i="2"/>
  <c r="IO22" i="2" a="1"/>
  <c r="IO22" i="2" s="1"/>
  <c r="EM72" i="2"/>
  <c r="EH72" i="2"/>
  <c r="EG77" i="2"/>
  <c r="EB77" i="2"/>
  <c r="FI31" i="2" a="1"/>
  <c r="FI31" i="2" s="1"/>
  <c r="FG32" i="2"/>
  <c r="EB99" i="2"/>
  <c r="EG99" i="2"/>
  <c r="EM88" i="2"/>
  <c r="EH88" i="2"/>
  <c r="IU25" i="2" a="1"/>
  <c r="IU25" i="2" s="1"/>
  <c r="IS26" i="2"/>
  <c r="EY49" i="2"/>
  <c r="ET49" i="2"/>
  <c r="EH94" i="2"/>
  <c r="EM94" i="2"/>
  <c r="HW29" i="2" a="1"/>
  <c r="HW29" i="2" s="1"/>
  <c r="HU30" i="2"/>
  <c r="EM66" i="2"/>
  <c r="EH66" i="2"/>
  <c r="AK29" i="2"/>
  <c r="AL28" i="2"/>
  <c r="AM28" i="2" a="1"/>
  <c r="AM28" i="2" s="1"/>
  <c r="FE8" i="2"/>
  <c r="EZ8" i="2"/>
  <c r="FB8" i="2" s="1"/>
  <c r="FD8" i="2" s="1"/>
  <c r="DB21" i="2"/>
  <c r="DW28" i="2"/>
  <c r="DY27" i="2" a="1"/>
  <c r="DY27" i="2" s="1"/>
  <c r="CS24" i="2"/>
  <c r="CU23" i="2" a="1"/>
  <c r="CU23" i="2" s="1"/>
  <c r="CT23" i="2"/>
  <c r="ES90" i="2"/>
  <c r="EN90" i="2"/>
  <c r="EB17" i="2"/>
  <c r="ED17" i="2" s="1"/>
  <c r="EF17" i="2" s="1"/>
  <c r="EG17" i="2"/>
  <c r="ES39" i="2"/>
  <c r="EN39" i="2"/>
  <c r="EB12" i="2"/>
  <c r="ED12" i="2" s="1"/>
  <c r="EF12" i="2" s="1"/>
  <c r="EG12" i="2"/>
  <c r="EY38" i="2"/>
  <c r="ET38" i="2"/>
  <c r="EN22" i="2"/>
  <c r="EP22" i="2" s="1"/>
  <c r="ER22" i="2" s="1"/>
  <c r="ES22" i="2"/>
  <c r="EZ59" i="2"/>
  <c r="FE59" i="2"/>
  <c r="EN13" i="2"/>
  <c r="EP13" i="2" s="1"/>
  <c r="ER13" i="2" s="1"/>
  <c r="ES13" i="2"/>
  <c r="EH33" i="2"/>
  <c r="EM33" i="2"/>
  <c r="EM80" i="2"/>
  <c r="EH80" i="2"/>
  <c r="FY23" i="2"/>
  <c r="GA22" i="2" a="1"/>
  <c r="GA22" i="2" s="1"/>
  <c r="ED27" i="2"/>
  <c r="EM34" i="2"/>
  <c r="EH34" i="2"/>
  <c r="GQ23" i="2"/>
  <c r="GS22" i="2" a="1"/>
  <c r="GS22" i="2" s="1"/>
  <c r="EK29" i="2" a="1"/>
  <c r="EK29" i="2" s="1"/>
  <c r="EI30" i="2"/>
  <c r="EM102" i="2"/>
  <c r="EH102" i="2"/>
  <c r="EH98" i="2"/>
  <c r="EM98" i="2"/>
  <c r="EM36" i="2"/>
  <c r="EH36" i="2"/>
  <c r="CA28" i="2"/>
  <c r="CC27" i="2" a="1"/>
  <c r="CC27" i="2" s="1"/>
  <c r="CB27" i="2"/>
  <c r="CD27" i="2" s="1"/>
  <c r="EN85" i="2"/>
  <c r="ES85" i="2"/>
  <c r="HK29" i="2" a="1"/>
  <c r="HK29" i="2" s="1"/>
  <c r="HI30" i="2"/>
  <c r="EG57" i="2"/>
  <c r="EB57" i="2"/>
  <c r="EH24" i="2"/>
  <c r="EJ24" i="2" s="1"/>
  <c r="EL24" i="2" s="1"/>
  <c r="EM24" i="2"/>
  <c r="EH69" i="2"/>
  <c r="EM69" i="2"/>
  <c r="EN73" i="2"/>
  <c r="ES73" i="2"/>
  <c r="EM48" i="2"/>
  <c r="EH48" i="2"/>
  <c r="EM83" i="2"/>
  <c r="EH83" i="2"/>
  <c r="EM54" i="2"/>
  <c r="EH54" i="2"/>
  <c r="EB70" i="2"/>
  <c r="EG70" i="2"/>
  <c r="EG50" i="2"/>
  <c r="EB50" i="2"/>
  <c r="BO26" i="2"/>
  <c r="BQ25" i="2" a="1"/>
  <c r="BQ25" i="2" s="1"/>
  <c r="BP25" i="2"/>
  <c r="BR25" i="2" s="1"/>
  <c r="FO29" i="2" a="1"/>
  <c r="FO29" i="2" s="1"/>
  <c r="FM30" i="2"/>
  <c r="EN71" i="2"/>
  <c r="ES71" i="2"/>
  <c r="ES58" i="2"/>
  <c r="EN58" i="2"/>
  <c r="FE16" i="2"/>
  <c r="EZ16" i="2"/>
  <c r="FB16" i="2" s="1"/>
  <c r="FD16" i="2" s="1"/>
  <c r="CM24" i="2"/>
  <c r="CO23" i="2" a="1"/>
  <c r="CO23" i="2" s="1"/>
  <c r="CN23" i="2"/>
  <c r="CP23" i="2" s="1"/>
  <c r="CG33" i="2"/>
  <c r="CI32" i="2" a="1"/>
  <c r="CI32" i="2" s="1"/>
  <c r="CH32" i="2"/>
  <c r="EB55" i="2"/>
  <c r="EG55" i="2"/>
  <c r="HE26" i="2" a="1"/>
  <c r="HE26" i="2" s="1"/>
  <c r="HC27" i="2"/>
  <c r="EG37" i="2"/>
  <c r="EB37" i="2"/>
  <c r="EM103" i="2"/>
  <c r="EH103" i="2"/>
  <c r="BI31" i="2"/>
  <c r="BK30" i="2" a="1"/>
  <c r="BK30" i="2" s="1"/>
  <c r="BJ30" i="2"/>
  <c r="BL30" i="2" s="1"/>
  <c r="DX27" i="2"/>
  <c r="DZ27" i="2" s="1"/>
  <c r="EG18" i="2"/>
  <c r="EB18" i="2"/>
  <c r="ED18" i="2" s="1"/>
  <c r="EF18" i="2" s="1"/>
  <c r="EG41" i="2"/>
  <c r="EB41" i="2"/>
  <c r="EZ7" i="2"/>
  <c r="FB7" i="2" s="1"/>
  <c r="FD7" i="2" s="1"/>
  <c r="FE7" i="2"/>
  <c r="BF21" i="2"/>
  <c r="IC29" i="2" a="1"/>
  <c r="IC29" i="2" s="1"/>
  <c r="IA30" i="2"/>
  <c r="EM27" i="2"/>
  <c r="EH27" i="2"/>
  <c r="EJ27" i="2" s="1"/>
  <c r="EL27" i="2" s="1"/>
  <c r="EM40" i="2"/>
  <c r="EH40" i="2"/>
  <c r="EM65" i="2"/>
  <c r="EH65" i="2"/>
  <c r="FU23" i="2" a="1"/>
  <c r="FU23" i="2" s="1"/>
  <c r="FS24" i="2"/>
  <c r="EU23" i="2"/>
  <c r="EW22" i="2" a="1"/>
  <c r="EW22" i="2" s="1"/>
  <c r="GE33" i="2"/>
  <c r="GG32" i="2" a="1"/>
  <c r="GG32" i="2" s="1"/>
  <c r="EB20" i="2"/>
  <c r="ED20" i="2" s="1"/>
  <c r="EF20" i="2" s="1"/>
  <c r="EG20" i="2"/>
  <c r="EY9" i="2"/>
  <c r="ET9" i="2"/>
  <c r="EV9" i="2" s="1"/>
  <c r="EX9" i="2" s="1"/>
  <c r="JK23" i="2"/>
  <c r="JM22" i="2" a="1"/>
  <c r="JM22" i="2" s="1"/>
  <c r="EB95" i="2"/>
  <c r="EG95" i="2"/>
  <c r="EG81" i="2"/>
  <c r="EB81" i="2"/>
  <c r="ES82" i="2"/>
  <c r="EN82" i="2"/>
  <c r="DE26" i="2"/>
  <c r="DG25" i="2" a="1"/>
  <c r="DG25" i="2" s="1"/>
  <c r="DF25" i="2"/>
  <c r="EH101" i="2"/>
  <c r="EM101" i="2"/>
  <c r="ES35" i="2"/>
  <c r="EN35" i="2"/>
  <c r="EM30" i="2"/>
  <c r="EH30" i="2"/>
  <c r="EH10" i="2"/>
  <c r="EJ10" i="2" s="1"/>
  <c r="EL10" i="2" s="1"/>
  <c r="EM10" i="2"/>
  <c r="AS30" i="2" a="1"/>
  <c r="AS30" i="2" s="1"/>
  <c r="AQ31" i="2"/>
  <c r="AR30" i="2"/>
  <c r="EM91" i="2"/>
  <c r="EH91" i="2"/>
  <c r="EG63" i="2"/>
  <c r="EB63" i="2"/>
  <c r="DA22" i="2" a="1"/>
  <c r="DA22" i="2" s="1"/>
  <c r="CY23" i="2"/>
  <c r="CZ22" i="2"/>
  <c r="EB87" i="2"/>
  <c r="EG87" i="2"/>
  <c r="EC27" i="2"/>
  <c r="EE26" i="2" a="1"/>
  <c r="EE26" i="2" s="1"/>
  <c r="EF26" i="2" s="1"/>
  <c r="EM56" i="2"/>
  <c r="EH56" i="2"/>
  <c r="EG89" i="2"/>
  <c r="EB89" i="2"/>
  <c r="AW24" i="2"/>
  <c r="AY23" i="2" a="1"/>
  <c r="AY23" i="2" s="1"/>
  <c r="AX23" i="2"/>
  <c r="AZ23" i="2" s="1"/>
  <c r="EM79" i="2"/>
  <c r="EH79" i="2"/>
  <c r="EN93" i="2"/>
  <c r="ES93" i="2"/>
  <c r="EN31" i="2"/>
  <c r="ES31" i="2"/>
  <c r="ET92" i="2"/>
  <c r="EY92" i="2"/>
  <c r="GY24" i="2" a="1"/>
  <c r="GY24" i="2" s="1"/>
  <c r="GW25" i="2"/>
  <c r="EN23" i="2"/>
  <c r="EP23" i="2" s="1"/>
  <c r="ES23" i="2"/>
  <c r="JQ31" i="2"/>
  <c r="JS30" i="2" a="1"/>
  <c r="JS30" i="2" s="1"/>
  <c r="EN67" i="2"/>
  <c r="ES67" i="2"/>
  <c r="EH43" i="2"/>
  <c r="EM43" i="2"/>
  <c r="BX25" i="2"/>
  <c r="EM97" i="2"/>
  <c r="EH97" i="2"/>
  <c r="ET60" i="2"/>
  <c r="EY60" i="2"/>
  <c r="JA23" i="2" a="1"/>
  <c r="JA23" i="2" s="1"/>
  <c r="IY24" i="2"/>
  <c r="IG23" i="2"/>
  <c r="II22" i="2" a="1"/>
  <c r="II22" i="2" s="1"/>
  <c r="EM78" i="2"/>
  <c r="EH78" i="2"/>
  <c r="EH52" i="2"/>
  <c r="EM52" i="2"/>
  <c r="ET84" i="2"/>
  <c r="EY84" i="2"/>
  <c r="EB25" i="2"/>
  <c r="ED25" i="2" s="1"/>
  <c r="EF25" i="2" s="1"/>
  <c r="EG25" i="2"/>
  <c r="DM30" i="2" a="1"/>
  <c r="DM30" i="2" s="1"/>
  <c r="DK31" i="2"/>
  <c r="DL30" i="2"/>
  <c r="EB11" i="2"/>
  <c r="ED11" i="2" s="1"/>
  <c r="EF11" i="2" s="1"/>
  <c r="EG11" i="2"/>
  <c r="EN51" i="2"/>
  <c r="ES51" i="2"/>
  <c r="EH86" i="2"/>
  <c r="EM86" i="2"/>
  <c r="EH32" i="2"/>
  <c r="EM32" i="2"/>
  <c r="EG44" i="2"/>
  <c r="EB44" i="2"/>
  <c r="EN28" i="2"/>
  <c r="ES28" i="2"/>
  <c r="HQ23" i="2" a="1"/>
  <c r="HQ23" i="2" s="1"/>
  <c r="HO24" i="2"/>
  <c r="EH19" i="2"/>
  <c r="EJ19" i="2" s="1"/>
  <c r="EL19" i="2" s="1"/>
  <c r="EM19" i="2"/>
  <c r="FA27" i="2"/>
  <c r="FC26" i="2" a="1"/>
  <c r="FC26" i="2" s="1"/>
  <c r="EH6" i="2"/>
  <c r="EJ6" i="2" s="1"/>
  <c r="EL6" i="2" s="1"/>
  <c r="EM6" i="2"/>
  <c r="EM96" i="2"/>
  <c r="EH96" i="2"/>
  <c r="ES46" i="2"/>
  <c r="EN46" i="2"/>
  <c r="JG23" i="2" a="1"/>
  <c r="JG23" i="2" s="1"/>
  <c r="JE24" i="2"/>
  <c r="EH45" i="2"/>
  <c r="EM45" i="2"/>
  <c r="EB75" i="2"/>
  <c r="EG75" i="2"/>
  <c r="EM21" i="2"/>
  <c r="EH21" i="2"/>
  <c r="EJ21" i="2" s="1"/>
  <c r="EL21" i="2" s="1"/>
  <c r="BW26" i="2" a="1"/>
  <c r="BW26" i="2" s="1"/>
  <c r="BU27" i="2"/>
  <c r="BV26" i="2"/>
  <c r="BX26" i="2" s="1"/>
  <c r="EN42" i="2"/>
  <c r="ES42" i="2"/>
  <c r="EM14" i="2"/>
  <c r="EH14" i="2"/>
  <c r="EJ14" i="2" s="1"/>
  <c r="EL14" i="2" s="1"/>
  <c r="EM76" i="2"/>
  <c r="EH76" i="2"/>
  <c r="EH15" i="2"/>
  <c r="EJ15" i="2" s="1"/>
  <c r="EL15" i="2" s="1"/>
  <c r="EM15" i="2"/>
  <c r="BE22" i="2" a="1"/>
  <c r="BE22" i="2" s="1"/>
  <c r="BC23" i="2"/>
  <c r="BD22" i="2"/>
  <c r="BF22" i="2" s="1"/>
  <c r="EN5" i="2"/>
  <c r="EP5" i="2" s="1"/>
  <c r="ER5" i="2" s="1"/>
  <c r="ES5" i="2"/>
  <c r="EN4" i="2"/>
  <c r="EP4" i="2" s="1"/>
  <c r="ER4" i="2" s="1"/>
  <c r="ES4" i="2"/>
  <c r="EY3" i="2"/>
  <c r="ET3" i="2"/>
  <c r="EV3" i="2" s="1"/>
  <c r="EX3" i="2" s="1"/>
  <c r="AH23" i="2"/>
  <c r="AE25" i="2"/>
  <c r="AF24" i="2"/>
  <c r="H23" i="2"/>
  <c r="J23" i="2" s="1"/>
  <c r="I22" i="2"/>
  <c r="K21" i="2"/>
  <c r="DS25" i="2" l="1" a="1"/>
  <c r="DS25" i="2" s="1"/>
  <c r="DQ26" i="2"/>
  <c r="DR25" i="2"/>
  <c r="BE23" i="2" a="1"/>
  <c r="BE23" i="2" s="1"/>
  <c r="BC24" i="2"/>
  <c r="BD23" i="2"/>
  <c r="BF23" i="2" s="1"/>
  <c r="EN14" i="2"/>
  <c r="EP14" i="2" s="1"/>
  <c r="ER14" i="2" s="1"/>
  <c r="ES14" i="2"/>
  <c r="EY46" i="2"/>
  <c r="ET46" i="2"/>
  <c r="ET42" i="2"/>
  <c r="EY42" i="2"/>
  <c r="EH75" i="2"/>
  <c r="EM75" i="2"/>
  <c r="FC27" i="2" a="1"/>
  <c r="FC27" i="2" s="1"/>
  <c r="FA28" i="2"/>
  <c r="EN52" i="2"/>
  <c r="ES52" i="2"/>
  <c r="ET31" i="2"/>
  <c r="EY31" i="2"/>
  <c r="ES79" i="2"/>
  <c r="EN79" i="2"/>
  <c r="ES56" i="2"/>
  <c r="EN56" i="2"/>
  <c r="FK7" i="2"/>
  <c r="FF7" i="2"/>
  <c r="FH7" i="2" s="1"/>
  <c r="FJ7" i="2" s="1"/>
  <c r="FK8" i="2"/>
  <c r="FF8" i="2"/>
  <c r="FH8" i="2" s="1"/>
  <c r="FJ8" i="2" s="1"/>
  <c r="EH53" i="2"/>
  <c r="EM53" i="2"/>
  <c r="ES15" i="2"/>
  <c r="EN15" i="2"/>
  <c r="EP15" i="2" s="1"/>
  <c r="ER15" i="2" s="1"/>
  <c r="EN96" i="2"/>
  <c r="ES96" i="2"/>
  <c r="EN21" i="2"/>
  <c r="EP21" i="2" s="1"/>
  <c r="ER21" i="2" s="1"/>
  <c r="ES21" i="2"/>
  <c r="DM31" i="2" a="1"/>
  <c r="DM31" i="2" s="1"/>
  <c r="DK32" i="2"/>
  <c r="DL31" i="2"/>
  <c r="EM89" i="2"/>
  <c r="EH89" i="2"/>
  <c r="AQ32" i="2"/>
  <c r="AS31" i="2" a="1"/>
  <c r="AS31" i="2" s="1"/>
  <c r="AR31" i="2"/>
  <c r="AT31" i="2" s="1"/>
  <c r="GE34" i="2"/>
  <c r="GG33" i="2" a="1"/>
  <c r="GG33" i="2" s="1"/>
  <c r="ES40" i="2"/>
  <c r="EN40" i="2"/>
  <c r="EH18" i="2"/>
  <c r="EJ18" i="2" s="1"/>
  <c r="EL18" i="2" s="1"/>
  <c r="EM18" i="2"/>
  <c r="CG34" i="2"/>
  <c r="CI33" i="2" a="1"/>
  <c r="CI33" i="2" s="1"/>
  <c r="CH33" i="2"/>
  <c r="CJ33" i="2" s="1"/>
  <c r="ES83" i="2"/>
  <c r="EN83" i="2"/>
  <c r="IG24" i="2"/>
  <c r="II23" i="2" a="1"/>
  <c r="II23" i="2" s="1"/>
  <c r="ES102" i="2"/>
  <c r="EN102" i="2"/>
  <c r="ET13" i="2"/>
  <c r="EV13" i="2" s="1"/>
  <c r="EX13" i="2" s="1"/>
  <c r="EY13" i="2"/>
  <c r="HU31" i="2"/>
  <c r="HW30" i="2" a="1"/>
  <c r="HW30" i="2" s="1"/>
  <c r="EY68" i="2"/>
  <c r="ET68" i="2"/>
  <c r="EQ24" i="2" a="1"/>
  <c r="EQ24" i="2" s="1"/>
  <c r="EO25" i="2"/>
  <c r="EH70" i="2"/>
  <c r="EM70" i="2"/>
  <c r="ES69" i="2"/>
  <c r="EN69" i="2"/>
  <c r="CC28" i="2" a="1"/>
  <c r="CC28" i="2" s="1"/>
  <c r="CA29" i="2"/>
  <c r="CB28" i="2"/>
  <c r="EN45" i="2"/>
  <c r="ES45" i="2"/>
  <c r="EN32" i="2"/>
  <c r="ES32" i="2"/>
  <c r="IA31" i="2"/>
  <c r="IC30" i="2" a="1"/>
  <c r="IC30" i="2" s="1"/>
  <c r="BK31" i="2" a="1"/>
  <c r="BK31" i="2" s="1"/>
  <c r="BI32" i="2"/>
  <c r="BJ31" i="2"/>
  <c r="BL31" i="2" s="1"/>
  <c r="EM55" i="2"/>
  <c r="EH55" i="2"/>
  <c r="CM25" i="2"/>
  <c r="CO24" i="2" a="1"/>
  <c r="CO24" i="2" s="1"/>
  <c r="CN24" i="2"/>
  <c r="EZ62" i="2"/>
  <c r="FE62" i="2"/>
  <c r="EY100" i="2"/>
  <c r="ET100" i="2"/>
  <c r="BW27" i="2" a="1"/>
  <c r="BW27" i="2" s="1"/>
  <c r="BU28" i="2"/>
  <c r="BV27" i="2"/>
  <c r="ES6" i="2"/>
  <c r="EN6" i="2"/>
  <c r="EP6" i="2" s="1"/>
  <c r="ER6" i="2" s="1"/>
  <c r="HO25" i="2"/>
  <c r="HQ24" i="2" a="1"/>
  <c r="HQ24" i="2" s="1"/>
  <c r="EM11" i="2"/>
  <c r="EH11" i="2"/>
  <c r="EJ11" i="2" s="1"/>
  <c r="EL11" i="2" s="1"/>
  <c r="EZ60" i="2"/>
  <c r="FE60" i="2"/>
  <c r="ER23" i="2"/>
  <c r="AY24" i="2" a="1"/>
  <c r="AY24" i="2" s="1"/>
  <c r="AW25" i="2"/>
  <c r="AX24" i="2"/>
  <c r="EH87" i="2"/>
  <c r="EM87" i="2"/>
  <c r="ES91" i="2"/>
  <c r="EN91" i="2"/>
  <c r="EJ30" i="2"/>
  <c r="EL30" i="2" s="1"/>
  <c r="EH95" i="2"/>
  <c r="EM95" i="2"/>
  <c r="EM20" i="2"/>
  <c r="EH20" i="2"/>
  <c r="EJ20" i="2" s="1"/>
  <c r="EL20" i="2" s="1"/>
  <c r="EM41" i="2"/>
  <c r="EH41" i="2"/>
  <c r="EN24" i="2"/>
  <c r="EP24" i="2" s="1"/>
  <c r="ER24" i="2" s="1"/>
  <c r="ES24" i="2"/>
  <c r="ES36" i="2"/>
  <c r="EN36" i="2"/>
  <c r="GS23" i="2" a="1"/>
  <c r="GS23" i="2" s="1"/>
  <c r="GQ24" i="2"/>
  <c r="ES80" i="2"/>
  <c r="EN80" i="2"/>
  <c r="AK30" i="2"/>
  <c r="AL29" i="2"/>
  <c r="AM29" i="2" a="1"/>
  <c r="AM29" i="2" s="1"/>
  <c r="ES88" i="2"/>
  <c r="EN88" i="2"/>
  <c r="FF61" i="2"/>
  <c r="FK61" i="2"/>
  <c r="ET47" i="2"/>
  <c r="EY47" i="2"/>
  <c r="EN29" i="2"/>
  <c r="ES29" i="2"/>
  <c r="EN72" i="2"/>
  <c r="ES72" i="2"/>
  <c r="ES19" i="2"/>
  <c r="EN19" i="2"/>
  <c r="EP19" i="2" s="1"/>
  <c r="ER19" i="2" s="1"/>
  <c r="EH44" i="2"/>
  <c r="EM44" i="2"/>
  <c r="ET51" i="2"/>
  <c r="EY51" i="2"/>
  <c r="EM25" i="2"/>
  <c r="EH25" i="2"/>
  <c r="EJ25" i="2" s="1"/>
  <c r="EL25" i="2" s="1"/>
  <c r="IY25" i="2"/>
  <c r="JA24" i="2" a="1"/>
  <c r="JA24" i="2" s="1"/>
  <c r="JS31" i="2" a="1"/>
  <c r="JS31" i="2" s="1"/>
  <c r="JQ32" i="2"/>
  <c r="EN10" i="2"/>
  <c r="EP10" i="2" s="1"/>
  <c r="ER10" i="2" s="1"/>
  <c r="ES10" i="2"/>
  <c r="FO30" i="2" a="1"/>
  <c r="FO30" i="2" s="1"/>
  <c r="FM31" i="2"/>
  <c r="ES94" i="2"/>
  <c r="EN94" i="2"/>
  <c r="FI32" i="2" a="1"/>
  <c r="FI32" i="2" s="1"/>
  <c r="FG33" i="2"/>
  <c r="IO23" i="2" a="1"/>
  <c r="IO23" i="2" s="1"/>
  <c r="IM24" i="2"/>
  <c r="EE27" i="2" a="1"/>
  <c r="EE27" i="2" s="1"/>
  <c r="EC28" i="2"/>
  <c r="EM81" i="2"/>
  <c r="EH81" i="2"/>
  <c r="FE9" i="2"/>
  <c r="EZ9" i="2"/>
  <c r="FB9" i="2" s="1"/>
  <c r="FD9" i="2" s="1"/>
  <c r="HK30" i="2" a="1"/>
  <c r="HK30" i="2" s="1"/>
  <c r="HI31" i="2"/>
  <c r="FK59" i="2"/>
  <c r="FF59" i="2"/>
  <c r="EM12" i="2"/>
  <c r="EH12" i="2"/>
  <c r="EJ12" i="2" s="1"/>
  <c r="EL12" i="2" s="1"/>
  <c r="EY90" i="2"/>
  <c r="ET90" i="2"/>
  <c r="AN28" i="2"/>
  <c r="JE25" i="2"/>
  <c r="JG24" i="2" a="1"/>
  <c r="JG24" i="2" s="1"/>
  <c r="EZ84" i="2"/>
  <c r="FE84" i="2"/>
  <c r="GY25" i="2" a="1"/>
  <c r="GY25" i="2" s="1"/>
  <c r="GW26" i="2"/>
  <c r="ES30" i="2"/>
  <c r="EN30" i="2"/>
  <c r="DH25" i="2"/>
  <c r="ES65" i="2"/>
  <c r="EN65" i="2"/>
  <c r="CJ32" i="2"/>
  <c r="FK16" i="2"/>
  <c r="FF16" i="2"/>
  <c r="FH16" i="2" s="1"/>
  <c r="FJ16" i="2" s="1"/>
  <c r="EN54" i="2"/>
  <c r="ES54" i="2"/>
  <c r="ES48" i="2"/>
  <c r="EN48" i="2"/>
  <c r="ES98" i="2"/>
  <c r="EN98" i="2"/>
  <c r="EZ49" i="2"/>
  <c r="FE49" i="2"/>
  <c r="EM99" i="2"/>
  <c r="EH99" i="2"/>
  <c r="EM77" i="2"/>
  <c r="EH77" i="2"/>
  <c r="EL29" i="2"/>
  <c r="GM25" i="2" a="1"/>
  <c r="GM25" i="2" s="1"/>
  <c r="GK26" i="2"/>
  <c r="EN97" i="2"/>
  <c r="ES97" i="2"/>
  <c r="ET67" i="2"/>
  <c r="EY67" i="2"/>
  <c r="EZ92" i="2"/>
  <c r="FE92" i="2"/>
  <c r="DA23" i="2" a="1"/>
  <c r="DA23" i="2" s="1"/>
  <c r="CY24" i="2"/>
  <c r="CZ23" i="2"/>
  <c r="DE27" i="2"/>
  <c r="DG26" i="2" a="1"/>
  <c r="DG26" i="2" s="1"/>
  <c r="DF26" i="2"/>
  <c r="DH26" i="2" s="1"/>
  <c r="EY58" i="2"/>
  <c r="ET58" i="2"/>
  <c r="EF27" i="2"/>
  <c r="EN86" i="2"/>
  <c r="ES86" i="2"/>
  <c r="EM37" i="2"/>
  <c r="EH37" i="2"/>
  <c r="EY71" i="2"/>
  <c r="ET71" i="2"/>
  <c r="EM17" i="2"/>
  <c r="EH17" i="2"/>
  <c r="EJ17" i="2" s="1"/>
  <c r="EL17" i="2" s="1"/>
  <c r="CU24" i="2" a="1"/>
  <c r="CU24" i="2" s="1"/>
  <c r="CS25" i="2"/>
  <c r="CT24" i="2"/>
  <c r="EY35" i="2"/>
  <c r="ET35" i="2"/>
  <c r="EY82" i="2"/>
  <c r="ET82" i="2"/>
  <c r="JM23" i="2" a="1"/>
  <c r="JM23" i="2" s="1"/>
  <c r="JK24" i="2"/>
  <c r="EW23" i="2" a="1"/>
  <c r="EW23" i="2" s="1"/>
  <c r="EU24" i="2"/>
  <c r="EN27" i="2"/>
  <c r="ES27" i="2"/>
  <c r="HE27" i="2" a="1"/>
  <c r="HE27" i="2" s="1"/>
  <c r="HC28" i="2"/>
  <c r="EM50" i="2"/>
  <c r="EH50" i="2"/>
  <c r="EM57" i="2"/>
  <c r="EH57" i="2"/>
  <c r="EI31" i="2"/>
  <c r="EK30" i="2" a="1"/>
  <c r="EK30" i="2" s="1"/>
  <c r="EZ38" i="2"/>
  <c r="FE38" i="2"/>
  <c r="IS27" i="2"/>
  <c r="IU26" i="2" a="1"/>
  <c r="IU26" i="2" s="1"/>
  <c r="ES43" i="2"/>
  <c r="EN43" i="2"/>
  <c r="EM63" i="2"/>
  <c r="EH63" i="2"/>
  <c r="ES101" i="2"/>
  <c r="EN101" i="2"/>
  <c r="FS25" i="2"/>
  <c r="FU24" i="2" a="1"/>
  <c r="FU24" i="2" s="1"/>
  <c r="FY24" i="2"/>
  <c r="GA23" i="2" a="1"/>
  <c r="GA23" i="2" s="1"/>
  <c r="DY28" i="2" a="1"/>
  <c r="DY28" i="2" s="1"/>
  <c r="DW29" i="2"/>
  <c r="DX28" i="2"/>
  <c r="ET23" i="2"/>
  <c r="EV23" i="2" s="1"/>
  <c r="EX23" i="2" s="1"/>
  <c r="EY23" i="2"/>
  <c r="ES76" i="2"/>
  <c r="EN76" i="2"/>
  <c r="ET28" i="2"/>
  <c r="EY28" i="2"/>
  <c r="DN30" i="2"/>
  <c r="ES78" i="2"/>
  <c r="EN78" i="2"/>
  <c r="ET93" i="2"/>
  <c r="EY93" i="2"/>
  <c r="DB22" i="2"/>
  <c r="AT30" i="2"/>
  <c r="ES103" i="2"/>
  <c r="EN103" i="2"/>
  <c r="BQ26" i="2" a="1"/>
  <c r="BQ26" i="2" s="1"/>
  <c r="BO27" i="2"/>
  <c r="BP26" i="2"/>
  <c r="ET73" i="2"/>
  <c r="EY73" i="2"/>
  <c r="ET85" i="2"/>
  <c r="EY85" i="2"/>
  <c r="ES34" i="2"/>
  <c r="EN34" i="2"/>
  <c r="EN33" i="2"/>
  <c r="ES33" i="2"/>
  <c r="EY22" i="2"/>
  <c r="ET22" i="2"/>
  <c r="EV22" i="2" s="1"/>
  <c r="EX22" i="2" s="1"/>
  <c r="EY39" i="2"/>
  <c r="ET39" i="2"/>
  <c r="CV23" i="2"/>
  <c r="ES66" i="2"/>
  <c r="EN66" i="2"/>
  <c r="EN74" i="2"/>
  <c r="ES74" i="2"/>
  <c r="ES26" i="2"/>
  <c r="EN26" i="2"/>
  <c r="DT24" i="2"/>
  <c r="EM64" i="2"/>
  <c r="EH64" i="2"/>
  <c r="ET5" i="2"/>
  <c r="EV5" i="2" s="1"/>
  <c r="EX5" i="2" s="1"/>
  <c r="EY5" i="2"/>
  <c r="ET4" i="2"/>
  <c r="EV4" i="2" s="1"/>
  <c r="EX4" i="2" s="1"/>
  <c r="EY4" i="2"/>
  <c r="FE3" i="2"/>
  <c r="EZ3" i="2"/>
  <c r="FB3" i="2" s="1"/>
  <c r="FD3" i="2" s="1"/>
  <c r="AH24" i="2"/>
  <c r="AE26" i="2"/>
  <c r="AF25" i="2"/>
  <c r="K22" i="2"/>
  <c r="H24" i="2"/>
  <c r="J24" i="2" s="1"/>
  <c r="I23" i="2"/>
  <c r="FF38" i="2" l="1"/>
  <c r="FK38" i="2"/>
  <c r="EY48" i="2"/>
  <c r="ET48" i="2"/>
  <c r="GG34" i="2" a="1"/>
  <c r="GG34" i="2" s="1"/>
  <c r="GE35" i="2"/>
  <c r="ET14" i="2"/>
  <c r="EV14" i="2" s="1"/>
  <c r="EX14" i="2" s="1"/>
  <c r="EY14" i="2"/>
  <c r="EZ39" i="2"/>
  <c r="FE39" i="2"/>
  <c r="FE85" i="2"/>
  <c r="EZ85" i="2"/>
  <c r="ES63" i="2"/>
  <c r="EN63" i="2"/>
  <c r="HE28" i="2" a="1"/>
  <c r="HE28" i="2" s="1"/>
  <c r="HC29" i="2"/>
  <c r="ET54" i="2"/>
  <c r="EY54" i="2"/>
  <c r="ES81" i="2"/>
  <c r="EN81" i="2"/>
  <c r="EZ82" i="2"/>
  <c r="FE82" i="2"/>
  <c r="EN17" i="2"/>
  <c r="EP17" i="2" s="1"/>
  <c r="ER17" i="2" s="1"/>
  <c r="ES17" i="2"/>
  <c r="EZ58" i="2"/>
  <c r="FE58" i="2"/>
  <c r="FK92" i="2"/>
  <c r="FF92" i="2"/>
  <c r="FK84" i="2"/>
  <c r="FF84" i="2"/>
  <c r="EY69" i="2"/>
  <c r="ET69" i="2"/>
  <c r="EN18" i="2"/>
  <c r="EP18" i="2" s="1"/>
  <c r="ER18" i="2" s="1"/>
  <c r="ES18" i="2"/>
  <c r="EY78" i="2"/>
  <c r="ET78" i="2"/>
  <c r="EZ35" i="2"/>
  <c r="FE35" i="2"/>
  <c r="EY86" i="2"/>
  <c r="ET86" i="2"/>
  <c r="EZ67" i="2"/>
  <c r="FE67" i="2"/>
  <c r="EC29" i="2"/>
  <c r="EE28" i="2" a="1"/>
  <c r="EE28" i="2" s="1"/>
  <c r="ED28" i="2"/>
  <c r="FO31" i="2" a="1"/>
  <c r="FO31" i="2" s="1"/>
  <c r="FM32" i="2"/>
  <c r="AN29" i="2"/>
  <c r="ET36" i="2"/>
  <c r="EY36" i="2"/>
  <c r="ES87" i="2"/>
  <c r="EN87" i="2"/>
  <c r="BX27" i="2"/>
  <c r="ES70" i="2"/>
  <c r="EN70" i="2"/>
  <c r="EZ13" i="2"/>
  <c r="FB13" i="2" s="1"/>
  <c r="FD13" i="2" s="1"/>
  <c r="FE13" i="2"/>
  <c r="ET21" i="2"/>
  <c r="EV21" i="2" s="1"/>
  <c r="EX21" i="2" s="1"/>
  <c r="EY21" i="2"/>
  <c r="ES53" i="2"/>
  <c r="EN53" i="2"/>
  <c r="EY56" i="2"/>
  <c r="ET56" i="2"/>
  <c r="FE93" i="2"/>
  <c r="EZ93" i="2"/>
  <c r="EN37" i="2"/>
  <c r="ES37" i="2"/>
  <c r="DA24" i="2" a="1"/>
  <c r="DA24" i="2" s="1"/>
  <c r="CY25" i="2"/>
  <c r="CZ24" i="2"/>
  <c r="FF49" i="2"/>
  <c r="FK49" i="2"/>
  <c r="EY65" i="2"/>
  <c r="ET65" i="2"/>
  <c r="CC29" i="2" a="1"/>
  <c r="CC29" i="2" s="1"/>
  <c r="CA30" i="2"/>
  <c r="CB29" i="2"/>
  <c r="DM32" i="2" a="1"/>
  <c r="DM32" i="2" s="1"/>
  <c r="DK33" i="2"/>
  <c r="DL32" i="2"/>
  <c r="ET96" i="2"/>
  <c r="EY96" i="2"/>
  <c r="FL8" i="2"/>
  <c r="FN8" i="2" s="1"/>
  <c r="FP8" i="2" s="1"/>
  <c r="FQ8" i="2"/>
  <c r="ES75" i="2"/>
  <c r="EN75" i="2"/>
  <c r="EY74" i="2"/>
  <c r="ET74" i="2"/>
  <c r="FF60" i="2"/>
  <c r="FK60" i="2"/>
  <c r="ET6" i="2"/>
  <c r="EV6" i="2" s="1"/>
  <c r="EX6" i="2" s="1"/>
  <c r="EY6" i="2"/>
  <c r="EY94" i="2"/>
  <c r="ET94" i="2"/>
  <c r="IY26" i="2"/>
  <c r="JA25" i="2" a="1"/>
  <c r="JA25" i="2" s="1"/>
  <c r="ET19" i="2"/>
  <c r="EV19" i="2" s="1"/>
  <c r="EX19" i="2" s="1"/>
  <c r="EY19" i="2"/>
  <c r="FE47" i="2"/>
  <c r="EZ47" i="2"/>
  <c r="EN41" i="2"/>
  <c r="ES41" i="2"/>
  <c r="ET91" i="2"/>
  <c r="EY91" i="2"/>
  <c r="BK32" i="2" a="1"/>
  <c r="BK32" i="2" s="1"/>
  <c r="BI33" i="2"/>
  <c r="BJ32" i="2"/>
  <c r="BL32" i="2" s="1"/>
  <c r="EY45" i="2"/>
  <c r="ET45" i="2"/>
  <c r="HW31" i="2" a="1"/>
  <c r="HW31" i="2" s="1"/>
  <c r="HU32" i="2"/>
  <c r="II24" i="2" a="1"/>
  <c r="II24" i="2" s="1"/>
  <c r="IG25" i="2"/>
  <c r="AQ33" i="2"/>
  <c r="AS32" i="2" a="1"/>
  <c r="AS32" i="2" s="1"/>
  <c r="AR32" i="2"/>
  <c r="EY15" i="2"/>
  <c r="ET15" i="2"/>
  <c r="EV15" i="2" s="1"/>
  <c r="EX15" i="2" s="1"/>
  <c r="BE24" i="2" a="1"/>
  <c r="BE24" i="2" s="1"/>
  <c r="BC25" i="2"/>
  <c r="BD24" i="2"/>
  <c r="BF24" i="2" s="1"/>
  <c r="ET33" i="2"/>
  <c r="EY33" i="2"/>
  <c r="FL16" i="2"/>
  <c r="FN16" i="2" s="1"/>
  <c r="FP16" i="2" s="1"/>
  <c r="FQ16" i="2"/>
  <c r="ET30" i="2"/>
  <c r="EY30" i="2"/>
  <c r="ES64" i="2"/>
  <c r="EN64" i="2"/>
  <c r="FU25" i="2" a="1"/>
  <c r="FU25" i="2" s="1"/>
  <c r="FS26" i="2"/>
  <c r="ES57" i="2"/>
  <c r="EN57" i="2"/>
  <c r="EW24" i="2" a="1"/>
  <c r="EW24" i="2" s="1"/>
  <c r="EU25" i="2"/>
  <c r="ES77" i="2"/>
  <c r="EN77" i="2"/>
  <c r="JG25" i="2" a="1"/>
  <c r="JG25" i="2" s="1"/>
  <c r="JE26" i="2"/>
  <c r="ES12" i="2"/>
  <c r="EN12" i="2"/>
  <c r="EP12" i="2" s="1"/>
  <c r="ER12" i="2" s="1"/>
  <c r="EN25" i="2"/>
  <c r="EP25" i="2" s="1"/>
  <c r="ES25" i="2"/>
  <c r="FL61" i="2"/>
  <c r="FQ61" i="2"/>
  <c r="AM30" i="2" a="1"/>
  <c r="AM30" i="2" s="1"/>
  <c r="AK31" i="2"/>
  <c r="AL30" i="2"/>
  <c r="ET24" i="2"/>
  <c r="EV24" i="2" s="1"/>
  <c r="EY24" i="2"/>
  <c r="ES11" i="2"/>
  <c r="EN11" i="2"/>
  <c r="EP11" i="2" s="1"/>
  <c r="ER11" i="2" s="1"/>
  <c r="BU29" i="2"/>
  <c r="BW28" i="2" a="1"/>
  <c r="BW28" i="2" s="1"/>
  <c r="BV28" i="2"/>
  <c r="CP24" i="2"/>
  <c r="ES89" i="2"/>
  <c r="EN89" i="2"/>
  <c r="FC28" i="2" a="1"/>
  <c r="FC28" i="2" s="1"/>
  <c r="FA29" i="2"/>
  <c r="DT25" i="2"/>
  <c r="FE100" i="2"/>
  <c r="EZ100" i="2"/>
  <c r="ET29" i="2"/>
  <c r="EY29" i="2"/>
  <c r="EY88" i="2"/>
  <c r="ET88" i="2"/>
  <c r="GS24" i="2" a="1"/>
  <c r="GS24" i="2" s="1"/>
  <c r="GQ25" i="2"/>
  <c r="FF62" i="2"/>
  <c r="FK62" i="2"/>
  <c r="ES55" i="2"/>
  <c r="EN55" i="2"/>
  <c r="EY32" i="2"/>
  <c r="ET32" i="2"/>
  <c r="FE42" i="2"/>
  <c r="EZ42" i="2"/>
  <c r="FY25" i="2"/>
  <c r="GA24" i="2" a="1"/>
  <c r="GA24" i="2" s="1"/>
  <c r="EI32" i="2"/>
  <c r="EK31" i="2" a="1"/>
  <c r="EK31" i="2" s="1"/>
  <c r="EJ31" i="2"/>
  <c r="EZ90" i="2"/>
  <c r="FE90" i="2"/>
  <c r="ET66" i="2"/>
  <c r="EY66" i="2"/>
  <c r="BR26" i="2"/>
  <c r="DZ28" i="2"/>
  <c r="CV24" i="2"/>
  <c r="FE71" i="2"/>
  <c r="EZ71" i="2"/>
  <c r="DG27" i="2" a="1"/>
  <c r="DG27" i="2" s="1"/>
  <c r="DE28" i="2"/>
  <c r="DF27" i="2"/>
  <c r="DH27" i="2" s="1"/>
  <c r="EY97" i="2"/>
  <c r="ET97" i="2"/>
  <c r="EY98" i="2"/>
  <c r="ET98" i="2"/>
  <c r="GW27" i="2"/>
  <c r="GY26" i="2" a="1"/>
  <c r="GY26" i="2" s="1"/>
  <c r="IO24" i="2" a="1"/>
  <c r="IO24" i="2" s="1"/>
  <c r="IM25" i="2"/>
  <c r="EY10" i="2"/>
  <c r="ET10" i="2"/>
  <c r="EV10" i="2" s="1"/>
  <c r="EX10" i="2" s="1"/>
  <c r="FE51" i="2"/>
  <c r="EZ51" i="2"/>
  <c r="ET72" i="2"/>
  <c r="EY72" i="2"/>
  <c r="ES20" i="2"/>
  <c r="EN20" i="2"/>
  <c r="EP20" i="2" s="1"/>
  <c r="ER20" i="2" s="1"/>
  <c r="AZ24" i="2"/>
  <c r="EQ25" i="2" a="1"/>
  <c r="EQ25" i="2" s="1"/>
  <c r="EO26" i="2"/>
  <c r="ET40" i="2"/>
  <c r="EY40" i="2"/>
  <c r="ET79" i="2"/>
  <c r="EY79" i="2"/>
  <c r="DS26" i="2" a="1"/>
  <c r="DS26" i="2" s="1"/>
  <c r="DQ27" i="2"/>
  <c r="DR26" i="2"/>
  <c r="ET26" i="2"/>
  <c r="EY26" i="2"/>
  <c r="FG34" i="2"/>
  <c r="FI33" i="2" a="1"/>
  <c r="FI33" i="2" s="1"/>
  <c r="JQ33" i="2"/>
  <c r="JS32" i="2" a="1"/>
  <c r="JS32" i="2" s="1"/>
  <c r="EN44" i="2"/>
  <c r="ES44" i="2"/>
  <c r="EY80" i="2"/>
  <c r="ET80" i="2"/>
  <c r="HO26" i="2"/>
  <c r="HQ25" i="2" a="1"/>
  <c r="HQ25" i="2" s="1"/>
  <c r="GK27" i="2"/>
  <c r="GM26" i="2" a="1"/>
  <c r="GM26" i="2" s="1"/>
  <c r="FE68" i="2"/>
  <c r="EZ68" i="2"/>
  <c r="EY52" i="2"/>
  <c r="ET52" i="2"/>
  <c r="EY76" i="2"/>
  <c r="ET76" i="2"/>
  <c r="HK31" i="2" a="1"/>
  <c r="HK31" i="2" s="1"/>
  <c r="HI32" i="2"/>
  <c r="CG35" i="2"/>
  <c r="CI34" i="2" a="1"/>
  <c r="CI34" i="2" s="1"/>
  <c r="CH34" i="2"/>
  <c r="FL7" i="2"/>
  <c r="FN7" i="2" s="1"/>
  <c r="FP7" i="2" s="1"/>
  <c r="FQ7" i="2"/>
  <c r="EZ22" i="2"/>
  <c r="FB22" i="2" s="1"/>
  <c r="FD22" i="2" s="1"/>
  <c r="FE22" i="2"/>
  <c r="FE73" i="2"/>
  <c r="EZ73" i="2"/>
  <c r="ET103" i="2"/>
  <c r="EY103" i="2"/>
  <c r="FE23" i="2"/>
  <c r="EZ23" i="2"/>
  <c r="FB23" i="2" s="1"/>
  <c r="FD23" i="2" s="1"/>
  <c r="ET43" i="2"/>
  <c r="EY43" i="2"/>
  <c r="ET27" i="2"/>
  <c r="EY27" i="2"/>
  <c r="EP26" i="2"/>
  <c r="EY34" i="2"/>
  <c r="ET34" i="2"/>
  <c r="BQ27" i="2" a="1"/>
  <c r="BQ27" i="2" s="1"/>
  <c r="BO28" i="2"/>
  <c r="BP27" i="2"/>
  <c r="BR27" i="2" s="1"/>
  <c r="EZ28" i="2"/>
  <c r="FB28" i="2" s="1"/>
  <c r="FD28" i="2" s="1"/>
  <c r="FE28" i="2"/>
  <c r="DY29" i="2" a="1"/>
  <c r="DY29" i="2" s="1"/>
  <c r="DW30" i="2"/>
  <c r="DX29" i="2"/>
  <c r="EY101" i="2"/>
  <c r="ET101" i="2"/>
  <c r="IU27" i="2" a="1"/>
  <c r="IU27" i="2" s="1"/>
  <c r="IS28" i="2"/>
  <c r="EN50" i="2"/>
  <c r="ES50" i="2"/>
  <c r="JM24" i="2" a="1"/>
  <c r="JM24" i="2" s="1"/>
  <c r="JK25" i="2"/>
  <c r="CU25" i="2" a="1"/>
  <c r="CU25" i="2" s="1"/>
  <c r="CS26" i="2"/>
  <c r="CT25" i="2"/>
  <c r="CV25" i="2" s="1"/>
  <c r="DB23" i="2"/>
  <c r="ES99" i="2"/>
  <c r="EN99" i="2"/>
  <c r="FQ59" i="2"/>
  <c r="FL59" i="2"/>
  <c r="FF9" i="2"/>
  <c r="FH9" i="2" s="1"/>
  <c r="FJ9" i="2" s="1"/>
  <c r="FK9" i="2"/>
  <c r="ES95" i="2"/>
  <c r="EN95" i="2"/>
  <c r="AY25" i="2" a="1"/>
  <c r="AY25" i="2" s="1"/>
  <c r="AW26" i="2"/>
  <c r="AX25" i="2"/>
  <c r="CO25" i="2" a="1"/>
  <c r="CO25" i="2" s="1"/>
  <c r="CM26" i="2"/>
  <c r="CN25" i="2"/>
  <c r="IA32" i="2"/>
  <c r="IC31" i="2" a="1"/>
  <c r="IC31" i="2" s="1"/>
  <c r="CD28" i="2"/>
  <c r="EY102" i="2"/>
  <c r="ET102" i="2"/>
  <c r="ET83" i="2"/>
  <c r="EY83" i="2"/>
  <c r="DN31" i="2"/>
  <c r="EZ31" i="2"/>
  <c r="FE31" i="2"/>
  <c r="FE46" i="2"/>
  <c r="EZ46" i="2"/>
  <c r="FE5" i="2"/>
  <c r="EZ5" i="2"/>
  <c r="FB5" i="2" s="1"/>
  <c r="FD5" i="2" s="1"/>
  <c r="FE4" i="2"/>
  <c r="EZ4" i="2"/>
  <c r="FB4" i="2" s="1"/>
  <c r="FD4" i="2" s="1"/>
  <c r="FF3" i="2"/>
  <c r="FH3" i="2" s="1"/>
  <c r="FJ3" i="2" s="1"/>
  <c r="FK3" i="2"/>
  <c r="AH25" i="2"/>
  <c r="AF26" i="2"/>
  <c r="AE27" i="2"/>
  <c r="H25" i="2"/>
  <c r="J25" i="2" s="1"/>
  <c r="I24" i="2"/>
  <c r="K23" i="2"/>
  <c r="FK46" i="2" l="1"/>
  <c r="FF46" i="2"/>
  <c r="AW27" i="2"/>
  <c r="AY26" i="2" a="1"/>
  <c r="AY26" i="2" s="1"/>
  <c r="AX26" i="2"/>
  <c r="AZ26" i="2" s="1"/>
  <c r="FK51" i="2"/>
  <c r="FF51" i="2"/>
  <c r="EZ66" i="2"/>
  <c r="FE66" i="2"/>
  <c r="AK32" i="2"/>
  <c r="AM31" i="2" a="1"/>
  <c r="AM31" i="2" s="1"/>
  <c r="AL31" i="2"/>
  <c r="AN31" i="2" s="1"/>
  <c r="JG26" i="2" a="1"/>
  <c r="JG26" i="2" s="1"/>
  <c r="JE27" i="2"/>
  <c r="FK31" i="2"/>
  <c r="FF31" i="2"/>
  <c r="FH31" i="2" s="1"/>
  <c r="FJ31" i="2" s="1"/>
  <c r="IU28" i="2" a="1"/>
  <c r="IU28" i="2" s="1"/>
  <c r="IS29" i="2"/>
  <c r="HQ26" i="2" a="1"/>
  <c r="HQ26" i="2" s="1"/>
  <c r="HO27" i="2"/>
  <c r="FW61" i="2"/>
  <c r="FR61" i="2"/>
  <c r="BE25" i="2" a="1"/>
  <c r="BE25" i="2" s="1"/>
  <c r="BC26" i="2"/>
  <c r="BD25" i="2"/>
  <c r="BF25" i="2" s="1"/>
  <c r="FF35" i="2"/>
  <c r="FH35" i="2" s="1"/>
  <c r="FK35" i="2"/>
  <c r="FK85" i="2"/>
  <c r="FF85" i="2"/>
  <c r="CP25" i="2"/>
  <c r="ET95" i="2"/>
  <c r="EY95" i="2"/>
  <c r="CS27" i="2"/>
  <c r="CU26" i="2" a="1"/>
  <c r="CU26" i="2" s="1"/>
  <c r="CT26" i="2"/>
  <c r="BQ28" i="2" a="1"/>
  <c r="BQ28" i="2" s="1"/>
  <c r="BO29" i="2"/>
  <c r="BP28" i="2"/>
  <c r="BR28" i="2" s="1"/>
  <c r="FE43" i="2"/>
  <c r="EZ43" i="2"/>
  <c r="FK22" i="2"/>
  <c r="FF22" i="2"/>
  <c r="FH22" i="2" s="1"/>
  <c r="FJ22" i="2" s="1"/>
  <c r="HI33" i="2"/>
  <c r="HK32" i="2" a="1"/>
  <c r="HK32" i="2" s="1"/>
  <c r="FE52" i="2"/>
  <c r="EZ52" i="2"/>
  <c r="FE80" i="2"/>
  <c r="EZ80" i="2"/>
  <c r="EZ26" i="2"/>
  <c r="FB26" i="2" s="1"/>
  <c r="FD26" i="2" s="1"/>
  <c r="FE26" i="2"/>
  <c r="EZ40" i="2"/>
  <c r="FE40" i="2"/>
  <c r="ET20" i="2"/>
  <c r="EV20" i="2" s="1"/>
  <c r="EX20" i="2" s="1"/>
  <c r="EY20" i="2"/>
  <c r="IO25" i="2" a="1"/>
  <c r="IO25" i="2" s="1"/>
  <c r="IM26" i="2"/>
  <c r="GA25" i="2" a="1"/>
  <c r="GA25" i="2" s="1"/>
  <c r="FY26" i="2"/>
  <c r="FE32" i="2"/>
  <c r="EZ32" i="2"/>
  <c r="FE88" i="2"/>
  <c r="EZ88" i="2"/>
  <c r="EY89" i="2"/>
  <c r="ET89" i="2"/>
  <c r="EY11" i="2"/>
  <c r="ET11" i="2"/>
  <c r="EV11" i="2" s="1"/>
  <c r="EX11" i="2" s="1"/>
  <c r="EY57" i="2"/>
  <c r="ET57" i="2"/>
  <c r="EZ91" i="2"/>
  <c r="FE91" i="2"/>
  <c r="EZ6" i="2"/>
  <c r="FB6" i="2" s="1"/>
  <c r="FD6" i="2" s="1"/>
  <c r="FE6" i="2"/>
  <c r="DN32" i="2"/>
  <c r="EF28" i="2"/>
  <c r="EY18" i="2"/>
  <c r="ET18" i="2"/>
  <c r="EV18" i="2" s="1"/>
  <c r="EX18" i="2" s="1"/>
  <c r="HC30" i="2"/>
  <c r="HE29" i="2" a="1"/>
  <c r="HE29" i="2" s="1"/>
  <c r="FF39" i="2"/>
  <c r="FK39" i="2"/>
  <c r="EW25" i="2" a="1"/>
  <c r="EW25" i="2" s="1"/>
  <c r="EU26" i="2"/>
  <c r="FE98" i="2"/>
  <c r="EZ98" i="2"/>
  <c r="IA33" i="2"/>
  <c r="IC32" i="2" a="1"/>
  <c r="IC32" i="2" s="1"/>
  <c r="FK73" i="2"/>
  <c r="FF73" i="2"/>
  <c r="FE97" i="2"/>
  <c r="EZ97" i="2"/>
  <c r="EZ29" i="2"/>
  <c r="FB29" i="2" s="1"/>
  <c r="FE29" i="2"/>
  <c r="EY25" i="2"/>
  <c r="ET25" i="2"/>
  <c r="EV25" i="2" s="1"/>
  <c r="EX25" i="2" s="1"/>
  <c r="EY77" i="2"/>
  <c r="ET77" i="2"/>
  <c r="FU26" i="2" a="1"/>
  <c r="FU26" i="2" s="1"/>
  <c r="FS27" i="2"/>
  <c r="FR16" i="2"/>
  <c r="FT16" i="2" s="1"/>
  <c r="FV16" i="2" s="1"/>
  <c r="FW16" i="2"/>
  <c r="HU33" i="2"/>
  <c r="HW32" i="2" a="1"/>
  <c r="HW32" i="2" s="1"/>
  <c r="FE74" i="2"/>
  <c r="EZ74" i="2"/>
  <c r="DM33" i="2" a="1"/>
  <c r="DM33" i="2" s="1"/>
  <c r="DK34" i="2"/>
  <c r="DL33" i="2"/>
  <c r="DN33" i="2" s="1"/>
  <c r="EZ65" i="2"/>
  <c r="FE65" i="2"/>
  <c r="EY87" i="2"/>
  <c r="ET87" i="2"/>
  <c r="FQ92" i="2"/>
  <c r="FL92" i="2"/>
  <c r="FE48" i="2"/>
  <c r="EZ48" i="2"/>
  <c r="BW29" i="2" a="1"/>
  <c r="BW29" i="2" s="1"/>
  <c r="BU30" i="2"/>
  <c r="BV29" i="2"/>
  <c r="BX29" i="2" s="1"/>
  <c r="FE10" i="2"/>
  <c r="EZ10" i="2"/>
  <c r="FB10" i="2" s="1"/>
  <c r="FD10" i="2" s="1"/>
  <c r="FF90" i="2"/>
  <c r="FK90" i="2"/>
  <c r="FK100" i="2"/>
  <c r="FF100" i="2"/>
  <c r="EZ30" i="2"/>
  <c r="FE30" i="2"/>
  <c r="IG26" i="2"/>
  <c r="II25" i="2" a="1"/>
  <c r="II25" i="2" s="1"/>
  <c r="EY44" i="2"/>
  <c r="ET44" i="2"/>
  <c r="EV26" i="2"/>
  <c r="JM25" i="2" a="1"/>
  <c r="JM25" i="2" s="1"/>
  <c r="JK26" i="2"/>
  <c r="DZ29" i="2"/>
  <c r="FR7" i="2"/>
  <c r="FT7" i="2" s="1"/>
  <c r="FV7" i="2" s="1"/>
  <c r="FW7" i="2"/>
  <c r="FK68" i="2"/>
  <c r="FF68" i="2"/>
  <c r="DT26" i="2"/>
  <c r="FE72" i="2"/>
  <c r="EZ72" i="2"/>
  <c r="EY55" i="2"/>
  <c r="ET55" i="2"/>
  <c r="EZ24" i="2"/>
  <c r="FB24" i="2" s="1"/>
  <c r="FD24" i="2" s="1"/>
  <c r="FE24" i="2"/>
  <c r="ER25" i="2"/>
  <c r="ET41" i="2"/>
  <c r="EY41" i="2"/>
  <c r="JA26" i="2" a="1"/>
  <c r="JA26" i="2" s="1"/>
  <c r="IY27" i="2"/>
  <c r="FQ60" i="2"/>
  <c r="FL60" i="2"/>
  <c r="FL49" i="2"/>
  <c r="FQ49" i="2"/>
  <c r="FK93" i="2"/>
  <c r="FF93" i="2"/>
  <c r="FK13" i="2"/>
  <c r="FF13" i="2"/>
  <c r="FH13" i="2" s="1"/>
  <c r="FJ13" i="2" s="1"/>
  <c r="EZ36" i="2"/>
  <c r="FE36" i="2"/>
  <c r="EE29" i="2" a="1"/>
  <c r="EE29" i="2" s="1"/>
  <c r="EC30" i="2"/>
  <c r="ED29" i="2"/>
  <c r="EF29" i="2" s="1"/>
  <c r="FF58" i="2"/>
  <c r="FK58" i="2"/>
  <c r="EY81" i="2"/>
  <c r="ET81" i="2"/>
  <c r="FE14" i="2"/>
  <c r="EZ14" i="2"/>
  <c r="FB14" i="2" s="1"/>
  <c r="FD14" i="2" s="1"/>
  <c r="FL38" i="2"/>
  <c r="FQ38" i="2"/>
  <c r="FF28" i="2"/>
  <c r="FH28" i="2" s="1"/>
  <c r="FJ28" i="2" s="1"/>
  <c r="FK28" i="2"/>
  <c r="GS25" i="2" a="1"/>
  <c r="GS25" i="2" s="1"/>
  <c r="GQ26" i="2"/>
  <c r="EZ79" i="2"/>
  <c r="FE79" i="2"/>
  <c r="EI33" i="2"/>
  <c r="EK32" i="2" a="1"/>
  <c r="EK32" i="2" s="1"/>
  <c r="EJ32" i="2"/>
  <c r="EY64" i="2"/>
  <c r="ET64" i="2"/>
  <c r="AQ34" i="2"/>
  <c r="AS33" i="2" a="1"/>
  <c r="AS33" i="2" s="1"/>
  <c r="AR33" i="2"/>
  <c r="AT33" i="2" s="1"/>
  <c r="BK33" i="2" a="1"/>
  <c r="BK33" i="2" s="1"/>
  <c r="BI34" i="2"/>
  <c r="BJ33" i="2"/>
  <c r="FE86" i="2"/>
  <c r="EZ86" i="2"/>
  <c r="FQ84" i="2"/>
  <c r="FL84" i="2"/>
  <c r="FE19" i="2"/>
  <c r="EZ19" i="2"/>
  <c r="FB19" i="2" s="1"/>
  <c r="FD19" i="2" s="1"/>
  <c r="ET37" i="2"/>
  <c r="EY37" i="2"/>
  <c r="EZ21" i="2"/>
  <c r="FB21" i="2" s="1"/>
  <c r="FD21" i="2" s="1"/>
  <c r="FE21" i="2"/>
  <c r="EZ83" i="2"/>
  <c r="FE83" i="2"/>
  <c r="CM27" i="2"/>
  <c r="CO26" i="2" a="1"/>
  <c r="CO26" i="2" s="1"/>
  <c r="CN26" i="2"/>
  <c r="DY30" i="2" a="1"/>
  <c r="DY30" i="2" s="1"/>
  <c r="DW31" i="2"/>
  <c r="DX30" i="2"/>
  <c r="DZ30" i="2" s="1"/>
  <c r="FE34" i="2"/>
  <c r="EZ34" i="2"/>
  <c r="FK23" i="2"/>
  <c r="FF23" i="2"/>
  <c r="FH23" i="2" s="1"/>
  <c r="FJ23" i="2" s="1"/>
  <c r="DS27" i="2" a="1"/>
  <c r="DS27" i="2" s="1"/>
  <c r="DQ28" i="2"/>
  <c r="DR27" i="2"/>
  <c r="DT27" i="2" s="1"/>
  <c r="DG28" i="2" a="1"/>
  <c r="DG28" i="2" s="1"/>
  <c r="DE29" i="2"/>
  <c r="DF28" i="2"/>
  <c r="FK42" i="2"/>
  <c r="FF42" i="2"/>
  <c r="FQ62" i="2"/>
  <c r="FL62" i="2"/>
  <c r="FC29" i="2" a="1"/>
  <c r="FC29" i="2" s="1"/>
  <c r="FA30" i="2"/>
  <c r="EX24" i="2"/>
  <c r="FE15" i="2"/>
  <c r="EZ15" i="2"/>
  <c r="FB15" i="2" s="1"/>
  <c r="FD15" i="2" s="1"/>
  <c r="EY75" i="2"/>
  <c r="ET75" i="2"/>
  <c r="CD29" i="2"/>
  <c r="FK67" i="2"/>
  <c r="FF67" i="2"/>
  <c r="FE69" i="2"/>
  <c r="EZ69" i="2"/>
  <c r="FE54" i="2"/>
  <c r="EZ54" i="2"/>
  <c r="DA25" i="2" a="1"/>
  <c r="DA25" i="2" s="1"/>
  <c r="CY26" i="2"/>
  <c r="CZ25" i="2"/>
  <c r="EY70" i="2"/>
  <c r="ET70" i="2"/>
  <c r="FE27" i="2"/>
  <c r="EZ27" i="2"/>
  <c r="FB27" i="2" s="1"/>
  <c r="FD27" i="2" s="1"/>
  <c r="CI35" i="2" a="1"/>
  <c r="CI35" i="2" s="1"/>
  <c r="CG36" i="2"/>
  <c r="CH35" i="2"/>
  <c r="CJ35" i="2" s="1"/>
  <c r="FI34" i="2" a="1"/>
  <c r="FI34" i="2" s="1"/>
  <c r="FG35" i="2"/>
  <c r="FK71" i="2"/>
  <c r="FF71" i="2"/>
  <c r="FK47" i="2"/>
  <c r="FF47" i="2"/>
  <c r="FE96" i="2"/>
  <c r="EZ96" i="2"/>
  <c r="EY53" i="2"/>
  <c r="ET53" i="2"/>
  <c r="FO32" i="2" a="1"/>
  <c r="FO32" i="2" s="1"/>
  <c r="FM33" i="2"/>
  <c r="FF82" i="2"/>
  <c r="FK82" i="2"/>
  <c r="FW59" i="2"/>
  <c r="FR59" i="2"/>
  <c r="FE101" i="2"/>
  <c r="EZ101" i="2"/>
  <c r="ET99" i="2"/>
  <c r="EY99" i="2"/>
  <c r="EZ102" i="2"/>
  <c r="FE102" i="2"/>
  <c r="AZ25" i="2"/>
  <c r="FL9" i="2"/>
  <c r="FN9" i="2" s="1"/>
  <c r="FP9" i="2" s="1"/>
  <c r="FQ9" i="2"/>
  <c r="ET50" i="2"/>
  <c r="EY50" i="2"/>
  <c r="ER26" i="2"/>
  <c r="EZ103" i="2"/>
  <c r="FE103" i="2"/>
  <c r="CJ34" i="2"/>
  <c r="FE76" i="2"/>
  <c r="EZ76" i="2"/>
  <c r="GK28" i="2"/>
  <c r="GM27" i="2" a="1"/>
  <c r="GM27" i="2" s="1"/>
  <c r="JS33" i="2" a="1"/>
  <c r="JS33" i="2" s="1"/>
  <c r="JQ34" i="2"/>
  <c r="EO27" i="2"/>
  <c r="EQ26" i="2" a="1"/>
  <c r="EQ26" i="2" s="1"/>
  <c r="GY27" i="2" a="1"/>
  <c r="GY27" i="2" s="1"/>
  <c r="GW28" i="2"/>
  <c r="EL31" i="2"/>
  <c r="BX28" i="2"/>
  <c r="AN30" i="2"/>
  <c r="ET12" i="2"/>
  <c r="EV12" i="2" s="1"/>
  <c r="EX12" i="2" s="1"/>
  <c r="EY12" i="2"/>
  <c r="EZ33" i="2"/>
  <c r="FE33" i="2"/>
  <c r="AT32" i="2"/>
  <c r="FE45" i="2"/>
  <c r="EZ45" i="2"/>
  <c r="FE94" i="2"/>
  <c r="EZ94" i="2"/>
  <c r="FR8" i="2"/>
  <c r="FT8" i="2" s="1"/>
  <c r="FV8" i="2" s="1"/>
  <c r="FW8" i="2"/>
  <c r="CC30" i="2" a="1"/>
  <c r="CC30" i="2" s="1"/>
  <c r="CA31" i="2"/>
  <c r="CB30" i="2"/>
  <c r="CD30" i="2" s="1"/>
  <c r="DB24" i="2"/>
  <c r="FE56" i="2"/>
  <c r="EZ56" i="2"/>
  <c r="EZ78" i="2"/>
  <c r="FE78" i="2"/>
  <c r="ET17" i="2"/>
  <c r="EV17" i="2" s="1"/>
  <c r="EX17" i="2" s="1"/>
  <c r="EY17" i="2"/>
  <c r="ET63" i="2"/>
  <c r="EY63" i="2"/>
  <c r="GE36" i="2"/>
  <c r="GG35" i="2" a="1"/>
  <c r="GG35" i="2" s="1"/>
  <c r="FK5" i="2"/>
  <c r="FF5" i="2"/>
  <c r="FH5" i="2" s="1"/>
  <c r="FJ5" i="2" s="1"/>
  <c r="FK4" i="2"/>
  <c r="FF4" i="2"/>
  <c r="FH4" i="2" s="1"/>
  <c r="FJ4" i="2" s="1"/>
  <c r="FQ3" i="2"/>
  <c r="FL3" i="2"/>
  <c r="FN3" i="2" s="1"/>
  <c r="FP3" i="2" s="1"/>
  <c r="AE28" i="2"/>
  <c r="AF27" i="2"/>
  <c r="AH26" i="2"/>
  <c r="K24" i="2"/>
  <c r="H26" i="2"/>
  <c r="J26" i="2" s="1"/>
  <c r="I25" i="2"/>
  <c r="IM27" i="2" l="1"/>
  <c r="IO26" i="2" a="1"/>
  <c r="IO26" i="2" s="1"/>
  <c r="CS28" i="2"/>
  <c r="CU27" i="2" a="1"/>
  <c r="CU27" i="2" s="1"/>
  <c r="CT27" i="2"/>
  <c r="FK45" i="2"/>
  <c r="FF45" i="2"/>
  <c r="FQ93" i="2"/>
  <c r="FL93" i="2"/>
  <c r="FE41" i="2"/>
  <c r="EZ41" i="2"/>
  <c r="FL100" i="2"/>
  <c r="FQ100" i="2"/>
  <c r="FF83" i="2"/>
  <c r="FK83" i="2"/>
  <c r="FK19" i="2"/>
  <c r="FF19" i="2"/>
  <c r="FH19" i="2" s="1"/>
  <c r="FJ19" i="2" s="1"/>
  <c r="FL13" i="2"/>
  <c r="FN13" i="2" s="1"/>
  <c r="FP13" i="2" s="1"/>
  <c r="FQ13" i="2"/>
  <c r="JA27" i="2" a="1"/>
  <c r="JA27" i="2" s="1"/>
  <c r="IY28" i="2"/>
  <c r="FQ68" i="2"/>
  <c r="FL68" i="2"/>
  <c r="HE30" i="2" a="1"/>
  <c r="HE30" i="2" s="1"/>
  <c r="HC31" i="2"/>
  <c r="FJ35" i="2"/>
  <c r="IU29" i="2" a="1"/>
  <c r="IU29" i="2" s="1"/>
  <c r="IS30" i="2"/>
  <c r="FL51" i="2"/>
  <c r="FQ51" i="2"/>
  <c r="HU34" i="2"/>
  <c r="HW33" i="2" a="1"/>
  <c r="HW33" i="2" s="1"/>
  <c r="FE25" i="2"/>
  <c r="EZ25" i="2"/>
  <c r="FB25" i="2" s="1"/>
  <c r="FD25" i="2" s="1"/>
  <c r="FK98" i="2"/>
  <c r="FF98" i="2"/>
  <c r="FE57" i="2"/>
  <c r="EZ57" i="2"/>
  <c r="FK88" i="2"/>
  <c r="FF88" i="2"/>
  <c r="DS28" i="2" a="1"/>
  <c r="DS28" i="2" s="1"/>
  <c r="DQ29" i="2"/>
  <c r="DR28" i="2"/>
  <c r="FE44" i="2"/>
  <c r="EZ44" i="2"/>
  <c r="BW30" i="2" a="1"/>
  <c r="BW30" i="2" s="1"/>
  <c r="BU31" i="2"/>
  <c r="BV30" i="2"/>
  <c r="DK35" i="2"/>
  <c r="DM34" i="2" a="1"/>
  <c r="DM34" i="2" s="1"/>
  <c r="DL34" i="2"/>
  <c r="FD29" i="2"/>
  <c r="FQ73" i="2"/>
  <c r="FL73" i="2"/>
  <c r="FE18" i="2"/>
  <c r="EZ18" i="2"/>
  <c r="FB18" i="2" s="1"/>
  <c r="FD18" i="2" s="1"/>
  <c r="FF6" i="2"/>
  <c r="FH6" i="2" s="1"/>
  <c r="FJ6" i="2" s="1"/>
  <c r="FK6" i="2"/>
  <c r="FF32" i="2"/>
  <c r="FH32" i="2" s="1"/>
  <c r="FJ32" i="2" s="1"/>
  <c r="FK32" i="2"/>
  <c r="FF52" i="2"/>
  <c r="FK52" i="2"/>
  <c r="BO30" i="2"/>
  <c r="BQ29" i="2" a="1"/>
  <c r="BQ29" i="2" s="1"/>
  <c r="BP29" i="2"/>
  <c r="FK66" i="2"/>
  <c r="FF66" i="2"/>
  <c r="EZ17" i="2"/>
  <c r="FB17" i="2" s="1"/>
  <c r="FD17" i="2" s="1"/>
  <c r="FE17" i="2"/>
  <c r="JS34" i="2" a="1"/>
  <c r="JS34" i="2" s="1"/>
  <c r="JQ35" i="2"/>
  <c r="FF101" i="2"/>
  <c r="FK101" i="2"/>
  <c r="FO33" i="2" a="1"/>
  <c r="FO33" i="2" s="1"/>
  <c r="FM34" i="2"/>
  <c r="FK27" i="2"/>
  <c r="FF27" i="2"/>
  <c r="FH27" i="2" s="1"/>
  <c r="FJ27" i="2" s="1"/>
  <c r="FK48" i="2"/>
  <c r="FF48" i="2"/>
  <c r="FF65" i="2"/>
  <c r="FK65" i="2"/>
  <c r="FF79" i="2"/>
  <c r="FK79" i="2"/>
  <c r="FW38" i="2"/>
  <c r="FR38" i="2"/>
  <c r="FE55" i="2"/>
  <c r="EZ55" i="2"/>
  <c r="GC7" i="2"/>
  <c r="FX7" i="2"/>
  <c r="FZ7" i="2" s="1"/>
  <c r="GB7" i="2" s="1"/>
  <c r="FE95" i="2"/>
  <c r="EZ95" i="2"/>
  <c r="FK33" i="2"/>
  <c r="FF33" i="2"/>
  <c r="FH33" i="2" s="1"/>
  <c r="FJ33" i="2" s="1"/>
  <c r="GY28" i="2" a="1"/>
  <c r="GY28" i="2" s="1"/>
  <c r="GW29" i="2"/>
  <c r="GK29" i="2"/>
  <c r="GM28" i="2" a="1"/>
  <c r="GM28" i="2" s="1"/>
  <c r="EZ53" i="2"/>
  <c r="FE53" i="2"/>
  <c r="FW62" i="2"/>
  <c r="FR62" i="2"/>
  <c r="DW32" i="2"/>
  <c r="DY31" i="2" a="1"/>
  <c r="DY31" i="2" s="1"/>
  <c r="DX31" i="2"/>
  <c r="EC31" i="2"/>
  <c r="EE30" i="2" a="1"/>
  <c r="EE30" i="2" s="1"/>
  <c r="ED30" i="2"/>
  <c r="EF30" i="2" s="1"/>
  <c r="GG36" i="2" a="1"/>
  <c r="GG36" i="2" s="1"/>
  <c r="GE37" i="2"/>
  <c r="GC8" i="2"/>
  <c r="FX8" i="2"/>
  <c r="FZ8" i="2" s="1"/>
  <c r="GB8" i="2" s="1"/>
  <c r="FR9" i="2"/>
  <c r="FT9" i="2" s="1"/>
  <c r="FV9" i="2" s="1"/>
  <c r="FW9" i="2"/>
  <c r="EZ37" i="2"/>
  <c r="FE37" i="2"/>
  <c r="FK86" i="2"/>
  <c r="FF86" i="2"/>
  <c r="FE64" i="2"/>
  <c r="EZ64" i="2"/>
  <c r="FK14" i="2"/>
  <c r="FF14" i="2"/>
  <c r="FH14" i="2" s="1"/>
  <c r="FJ14" i="2" s="1"/>
  <c r="FL90" i="2"/>
  <c r="FQ90" i="2"/>
  <c r="FS28" i="2"/>
  <c r="FU27" i="2" a="1"/>
  <c r="FU27" i="2" s="1"/>
  <c r="FQ31" i="2"/>
  <c r="FL31" i="2"/>
  <c r="FN31" i="2" s="1"/>
  <c r="FP31" i="2" s="1"/>
  <c r="FE75" i="2"/>
  <c r="EZ75" i="2"/>
  <c r="FA31" i="2"/>
  <c r="FC30" i="2" a="1"/>
  <c r="FC30" i="2" s="1"/>
  <c r="FK34" i="2"/>
  <c r="FF34" i="2"/>
  <c r="FH34" i="2" s="1"/>
  <c r="FJ34" i="2" s="1"/>
  <c r="FE99" i="2"/>
  <c r="EZ99" i="2"/>
  <c r="FG36" i="2"/>
  <c r="FI35" i="2" a="1"/>
  <c r="FI35" i="2" s="1"/>
  <c r="FQ67" i="2"/>
  <c r="FL67" i="2"/>
  <c r="FK29" i="2"/>
  <c r="FF29" i="2"/>
  <c r="FH29" i="2" s="1"/>
  <c r="FJ29" i="2" s="1"/>
  <c r="EU27" i="2"/>
  <c r="EW26" i="2" a="1"/>
  <c r="EW26" i="2" s="1"/>
  <c r="EX26" i="2" s="1"/>
  <c r="EZ20" i="2"/>
  <c r="FB20" i="2" s="1"/>
  <c r="FD20" i="2" s="1"/>
  <c r="FE20" i="2"/>
  <c r="FE70" i="2"/>
  <c r="EZ70" i="2"/>
  <c r="FK72" i="2"/>
  <c r="FF72" i="2"/>
  <c r="FW92" i="2"/>
  <c r="FR92" i="2"/>
  <c r="FY27" i="2"/>
  <c r="GA26" i="2" a="1"/>
  <c r="GA26" i="2" s="1"/>
  <c r="FK40" i="2"/>
  <c r="FF40" i="2"/>
  <c r="EZ63" i="2"/>
  <c r="FE63" i="2"/>
  <c r="EZ12" i="2"/>
  <c r="FB12" i="2" s="1"/>
  <c r="FD12" i="2" s="1"/>
  <c r="FE12" i="2"/>
  <c r="FK76" i="2"/>
  <c r="FF76" i="2"/>
  <c r="FK96" i="2"/>
  <c r="FF96" i="2"/>
  <c r="CG37" i="2"/>
  <c r="CI36" i="2" a="1"/>
  <c r="CI36" i="2" s="1"/>
  <c r="CH36" i="2"/>
  <c r="FL42" i="2"/>
  <c r="FQ42" i="2"/>
  <c r="CP26" i="2"/>
  <c r="BL33" i="2"/>
  <c r="EL32" i="2"/>
  <c r="GQ27" i="2"/>
  <c r="GS26" i="2" a="1"/>
  <c r="GS26" i="2" s="1"/>
  <c r="FF36" i="2"/>
  <c r="FK36" i="2"/>
  <c r="FK24" i="2"/>
  <c r="FF24" i="2"/>
  <c r="FH24" i="2" s="1"/>
  <c r="FJ24" i="2" s="1"/>
  <c r="JM26" i="2" a="1"/>
  <c r="JM26" i="2" s="1"/>
  <c r="JK27" i="2"/>
  <c r="IG27" i="2"/>
  <c r="II26" i="2" a="1"/>
  <c r="II26" i="2" s="1"/>
  <c r="IA34" i="2"/>
  <c r="IC33" i="2" a="1"/>
  <c r="IC33" i="2" s="1"/>
  <c r="FL39" i="2"/>
  <c r="FQ39" i="2"/>
  <c r="FF91" i="2"/>
  <c r="FK91" i="2"/>
  <c r="EZ11" i="2"/>
  <c r="FB11" i="2" s="1"/>
  <c r="FD11" i="2" s="1"/>
  <c r="FE11" i="2"/>
  <c r="HK33" i="2" a="1"/>
  <c r="HK33" i="2" s="1"/>
  <c r="HI34" i="2"/>
  <c r="FQ85" i="2"/>
  <c r="FL85" i="2"/>
  <c r="GC61" i="2"/>
  <c r="FX61" i="2"/>
  <c r="AW28" i="2"/>
  <c r="AY27" i="2" a="1"/>
  <c r="AY27" i="2" s="1"/>
  <c r="AX27" i="2"/>
  <c r="FK80" i="2"/>
  <c r="FF80" i="2"/>
  <c r="FK43" i="2"/>
  <c r="FF43" i="2"/>
  <c r="FF78" i="2"/>
  <c r="FK78" i="2"/>
  <c r="CA32" i="2"/>
  <c r="CC31" i="2" a="1"/>
  <c r="CC31" i="2" s="1"/>
  <c r="CB31" i="2"/>
  <c r="FE50" i="2"/>
  <c r="EZ50" i="2"/>
  <c r="FF21" i="2"/>
  <c r="FH21" i="2" s="1"/>
  <c r="FJ21" i="2" s="1"/>
  <c r="FK21" i="2"/>
  <c r="FW84" i="2"/>
  <c r="FR84" i="2"/>
  <c r="AS34" i="2" a="1"/>
  <c r="AS34" i="2" s="1"/>
  <c r="AQ35" i="2"/>
  <c r="AR34" i="2"/>
  <c r="AT34" i="2" s="1"/>
  <c r="GC16" i="2"/>
  <c r="FX16" i="2"/>
  <c r="FZ16" i="2" s="1"/>
  <c r="GB16" i="2" s="1"/>
  <c r="BC27" i="2"/>
  <c r="BE26" i="2" a="1"/>
  <c r="BE26" i="2" s="1"/>
  <c r="BD26" i="2"/>
  <c r="AK33" i="2"/>
  <c r="AM32" i="2" a="1"/>
  <c r="AM32" i="2" s="1"/>
  <c r="AL32" i="2"/>
  <c r="DB25" i="2"/>
  <c r="FK15" i="2"/>
  <c r="FF15" i="2"/>
  <c r="FH15" i="2" s="1"/>
  <c r="FJ15" i="2" s="1"/>
  <c r="DH28" i="2"/>
  <c r="BI35" i="2"/>
  <c r="BK34" i="2" a="1"/>
  <c r="BK34" i="2" s="1"/>
  <c r="BJ34" i="2"/>
  <c r="FE81" i="2"/>
  <c r="EZ81" i="2"/>
  <c r="FK30" i="2"/>
  <c r="FF30" i="2"/>
  <c r="FH30" i="2" s="1"/>
  <c r="FJ30" i="2" s="1"/>
  <c r="FE87" i="2"/>
  <c r="EZ87" i="2"/>
  <c r="FK74" i="2"/>
  <c r="FF74" i="2"/>
  <c r="FF97" i="2"/>
  <c r="FK97" i="2"/>
  <c r="FK26" i="2"/>
  <c r="FF26" i="2"/>
  <c r="FH26" i="2" s="1"/>
  <c r="FJ26" i="2" s="1"/>
  <c r="CV26" i="2"/>
  <c r="HQ27" i="2" a="1"/>
  <c r="HQ27" i="2" s="1"/>
  <c r="HO28" i="2"/>
  <c r="JG27" i="2" a="1"/>
  <c r="JG27" i="2" s="1"/>
  <c r="JE28" i="2"/>
  <c r="FL71" i="2"/>
  <c r="FQ71" i="2"/>
  <c r="FW49" i="2"/>
  <c r="FR49" i="2"/>
  <c r="GC59" i="2"/>
  <c r="FX59" i="2"/>
  <c r="FK54" i="2"/>
  <c r="FF54" i="2"/>
  <c r="FL82" i="2"/>
  <c r="FQ82" i="2"/>
  <c r="FK56" i="2"/>
  <c r="FF56" i="2"/>
  <c r="FK94" i="2"/>
  <c r="FF94" i="2"/>
  <c r="EO28" i="2"/>
  <c r="EQ27" i="2" a="1"/>
  <c r="EQ27" i="2" s="1"/>
  <c r="EP27" i="2"/>
  <c r="ER27" i="2" s="1"/>
  <c r="FK103" i="2"/>
  <c r="FF103" i="2"/>
  <c r="FF102" i="2"/>
  <c r="FK102" i="2"/>
  <c r="FQ47" i="2"/>
  <c r="FL47" i="2"/>
  <c r="CY27" i="2"/>
  <c r="DA26" i="2" a="1"/>
  <c r="DA26" i="2" s="1"/>
  <c r="CZ26" i="2"/>
  <c r="DB26" i="2" s="1"/>
  <c r="FK69" i="2"/>
  <c r="FF69" i="2"/>
  <c r="DG29" i="2" a="1"/>
  <c r="DG29" i="2" s="1"/>
  <c r="DE30" i="2"/>
  <c r="DF29" i="2"/>
  <c r="FQ23" i="2"/>
  <c r="FL23" i="2"/>
  <c r="FN23" i="2" s="1"/>
  <c r="FP23" i="2" s="1"/>
  <c r="CM28" i="2"/>
  <c r="CO27" i="2" a="1"/>
  <c r="CO27" i="2" s="1"/>
  <c r="CN27" i="2"/>
  <c r="EI34" i="2"/>
  <c r="EK33" i="2" a="1"/>
  <c r="EK33" i="2" s="1"/>
  <c r="EJ33" i="2"/>
  <c r="FQ28" i="2"/>
  <c r="FL28" i="2"/>
  <c r="FN28" i="2" s="1"/>
  <c r="FP28" i="2" s="1"/>
  <c r="FQ58" i="2"/>
  <c r="FL58" i="2"/>
  <c r="FR60" i="2"/>
  <c r="FW60" i="2"/>
  <c r="FB30" i="2"/>
  <c r="FF10" i="2"/>
  <c r="FH10" i="2" s="1"/>
  <c r="FJ10" i="2" s="1"/>
  <c r="FK10" i="2"/>
  <c r="FE77" i="2"/>
  <c r="EZ77" i="2"/>
  <c r="FE89" i="2"/>
  <c r="EZ89" i="2"/>
  <c r="FQ22" i="2"/>
  <c r="FL22" i="2"/>
  <c r="FN22" i="2" s="1"/>
  <c r="FP22" i="2" s="1"/>
  <c r="FL35" i="2"/>
  <c r="FQ35" i="2"/>
  <c r="FQ46" i="2"/>
  <c r="FL46" i="2"/>
  <c r="FQ5" i="2"/>
  <c r="FL5" i="2"/>
  <c r="FN5" i="2" s="1"/>
  <c r="FP5" i="2" s="1"/>
  <c r="FQ4" i="2"/>
  <c r="FL4" i="2"/>
  <c r="FN4" i="2" s="1"/>
  <c r="FP4" i="2" s="1"/>
  <c r="FW3" i="2"/>
  <c r="FR3" i="2"/>
  <c r="FT3" i="2" s="1"/>
  <c r="FV3" i="2" s="1"/>
  <c r="AH27" i="2"/>
  <c r="AF28" i="2"/>
  <c r="AE29" i="2"/>
  <c r="K25" i="2"/>
  <c r="H27" i="2"/>
  <c r="J27" i="2" s="1"/>
  <c r="I26" i="2"/>
  <c r="IC34" i="2" l="1" a="1"/>
  <c r="IC34" i="2" s="1"/>
  <c r="IA35" i="2"/>
  <c r="FL79" i="2"/>
  <c r="FQ79" i="2"/>
  <c r="FR13" i="2"/>
  <c r="FT13" i="2" s="1"/>
  <c r="FV13" i="2" s="1"/>
  <c r="FW13" i="2"/>
  <c r="FR100" i="2"/>
  <c r="FW100" i="2"/>
  <c r="FQ45" i="2"/>
  <c r="FL45" i="2"/>
  <c r="FW35" i="2"/>
  <c r="FR35" i="2"/>
  <c r="FW58" i="2"/>
  <c r="FR58" i="2"/>
  <c r="CM29" i="2"/>
  <c r="CO28" i="2" a="1"/>
  <c r="CO28" i="2" s="1"/>
  <c r="CN28" i="2"/>
  <c r="FQ69" i="2"/>
  <c r="FL69" i="2"/>
  <c r="FQ102" i="2"/>
  <c r="FL102" i="2"/>
  <c r="FQ94" i="2"/>
  <c r="FL94" i="2"/>
  <c r="FR71" i="2"/>
  <c r="FW71" i="2"/>
  <c r="HO29" i="2"/>
  <c r="HQ28" i="2" a="1"/>
  <c r="HQ28" i="2" s="1"/>
  <c r="FQ97" i="2"/>
  <c r="FL97" i="2"/>
  <c r="FQ30" i="2"/>
  <c r="FL30" i="2"/>
  <c r="FN30" i="2" s="1"/>
  <c r="FP30" i="2" s="1"/>
  <c r="AN32" i="2"/>
  <c r="AW29" i="2"/>
  <c r="AY28" i="2" a="1"/>
  <c r="AY28" i="2" s="1"/>
  <c r="AX28" i="2"/>
  <c r="AZ28" i="2" s="1"/>
  <c r="FF11" i="2"/>
  <c r="FH11" i="2" s="1"/>
  <c r="FJ11" i="2" s="1"/>
  <c r="FK11" i="2"/>
  <c r="EU28" i="2"/>
  <c r="EW27" i="2" a="1"/>
  <c r="EW27" i="2" s="1"/>
  <c r="EV27" i="2"/>
  <c r="EX27" i="2" s="1"/>
  <c r="FC31" i="2" a="1"/>
  <c r="FC31" i="2" s="1"/>
  <c r="FA32" i="2"/>
  <c r="FB31" i="2"/>
  <c r="GE38" i="2"/>
  <c r="GG37" i="2" a="1"/>
  <c r="GG37" i="2" s="1"/>
  <c r="DY32" i="2" a="1"/>
  <c r="DY32" i="2" s="1"/>
  <c r="DW33" i="2"/>
  <c r="DX32" i="2"/>
  <c r="DZ32" i="2" s="1"/>
  <c r="GM29" i="2" a="1"/>
  <c r="GM29" i="2" s="1"/>
  <c r="GK30" i="2"/>
  <c r="JS35" i="2" a="1"/>
  <c r="JS35" i="2" s="1"/>
  <c r="JQ36" i="2"/>
  <c r="BQ30" i="2" a="1"/>
  <c r="BQ30" i="2" s="1"/>
  <c r="BO31" i="2"/>
  <c r="BP30" i="2"/>
  <c r="BR30" i="2" s="1"/>
  <c r="FF18" i="2"/>
  <c r="FH18" i="2" s="1"/>
  <c r="FJ18" i="2" s="1"/>
  <c r="FK18" i="2"/>
  <c r="BX30" i="2"/>
  <c r="DT28" i="2"/>
  <c r="FL88" i="2"/>
  <c r="FQ88" i="2"/>
  <c r="HW34" i="2" a="1"/>
  <c r="HW34" i="2" s="1"/>
  <c r="HU35" i="2"/>
  <c r="CV27" i="2"/>
  <c r="CI37" i="2" a="1"/>
  <c r="CI37" i="2" s="1"/>
  <c r="CG38" i="2"/>
  <c r="CH37" i="2"/>
  <c r="CJ37" i="2" s="1"/>
  <c r="FQ72" i="2"/>
  <c r="FL72" i="2"/>
  <c r="GW30" i="2"/>
  <c r="GY29" i="2" a="1"/>
  <c r="GY29" i="2" s="1"/>
  <c r="GI7" i="2"/>
  <c r="GD7" i="2"/>
  <c r="GF7" i="2" s="1"/>
  <c r="GH7" i="2" s="1"/>
  <c r="FQ52" i="2"/>
  <c r="FL52" i="2"/>
  <c r="FW23" i="2"/>
  <c r="FR23" i="2"/>
  <c r="FT23" i="2" s="1"/>
  <c r="FV23" i="2" s="1"/>
  <c r="FK75" i="2"/>
  <c r="FF75" i="2"/>
  <c r="FW90" i="2"/>
  <c r="FR90" i="2"/>
  <c r="FF37" i="2"/>
  <c r="FK37" i="2"/>
  <c r="GC62" i="2"/>
  <c r="FX62" i="2"/>
  <c r="FQ27" i="2"/>
  <c r="FL27" i="2"/>
  <c r="FN27" i="2" s="1"/>
  <c r="FP27" i="2" s="1"/>
  <c r="FW73" i="2"/>
  <c r="FR73" i="2"/>
  <c r="FF57" i="2"/>
  <c r="FK57" i="2"/>
  <c r="FK41" i="2"/>
  <c r="FF41" i="2"/>
  <c r="CS29" i="2"/>
  <c r="CU28" i="2" a="1"/>
  <c r="CU28" i="2" s="1"/>
  <c r="CT28" i="2"/>
  <c r="FF77" i="2"/>
  <c r="FK77" i="2"/>
  <c r="FF64" i="2"/>
  <c r="FK64" i="2"/>
  <c r="FN35" i="2"/>
  <c r="FL10" i="2"/>
  <c r="FN10" i="2" s="1"/>
  <c r="FP10" i="2" s="1"/>
  <c r="FQ10" i="2"/>
  <c r="FQ43" i="2"/>
  <c r="FL43" i="2"/>
  <c r="GI61" i="2"/>
  <c r="GD61" i="2"/>
  <c r="FQ91" i="2"/>
  <c r="FL91" i="2"/>
  <c r="FQ36" i="2"/>
  <c r="FL36" i="2"/>
  <c r="FK17" i="2"/>
  <c r="FF17" i="2"/>
  <c r="FH17" i="2" s="1"/>
  <c r="FJ17" i="2" s="1"/>
  <c r="FW22" i="2"/>
  <c r="FR22" i="2"/>
  <c r="FT22" i="2" s="1"/>
  <c r="FV22" i="2" s="1"/>
  <c r="FD30" i="2"/>
  <c r="EL33" i="2"/>
  <c r="DH29" i="2"/>
  <c r="CY28" i="2"/>
  <c r="DA27" i="2" a="1"/>
  <c r="DA27" i="2" s="1"/>
  <c r="CZ27" i="2"/>
  <c r="DB27" i="2" s="1"/>
  <c r="FQ103" i="2"/>
  <c r="FL103" i="2"/>
  <c r="BF26" i="2"/>
  <c r="AS35" i="2" a="1"/>
  <c r="AS35" i="2" s="1"/>
  <c r="AQ36" i="2"/>
  <c r="AR35" i="2"/>
  <c r="AT35" i="2" s="1"/>
  <c r="FK50" i="2"/>
  <c r="FF50" i="2"/>
  <c r="FH36" i="2"/>
  <c r="FJ36" i="2" s="1"/>
  <c r="FW42" i="2"/>
  <c r="FR42" i="2"/>
  <c r="FL76" i="2"/>
  <c r="FQ76" i="2"/>
  <c r="GA27" i="2" a="1"/>
  <c r="GA27" i="2" s="1"/>
  <c r="FY28" i="2"/>
  <c r="FK70" i="2"/>
  <c r="FF70" i="2"/>
  <c r="FQ29" i="2"/>
  <c r="FL29" i="2"/>
  <c r="FN29" i="2" s="1"/>
  <c r="FP29" i="2" s="1"/>
  <c r="FK99" i="2"/>
  <c r="FF99" i="2"/>
  <c r="FK55" i="2"/>
  <c r="FF55" i="2"/>
  <c r="FQ65" i="2"/>
  <c r="FL65" i="2"/>
  <c r="FM35" i="2"/>
  <c r="FO34" i="2" a="1"/>
  <c r="FO34" i="2" s="1"/>
  <c r="FQ32" i="2"/>
  <c r="FL32" i="2"/>
  <c r="FN32" i="2" s="1"/>
  <c r="FP32" i="2" s="1"/>
  <c r="FW51" i="2"/>
  <c r="FR51" i="2"/>
  <c r="FQ19" i="2"/>
  <c r="FL19" i="2"/>
  <c r="FN19" i="2" s="1"/>
  <c r="FP19" i="2" s="1"/>
  <c r="FL54" i="2"/>
  <c r="FQ54" i="2"/>
  <c r="BI36" i="2"/>
  <c r="BK35" i="2" a="1"/>
  <c r="BK35" i="2" s="1"/>
  <c r="BJ35" i="2"/>
  <c r="FL21" i="2"/>
  <c r="FN21" i="2" s="1"/>
  <c r="FP21" i="2" s="1"/>
  <c r="FQ21" i="2"/>
  <c r="FL78" i="2"/>
  <c r="FQ78" i="2"/>
  <c r="GD16" i="2"/>
  <c r="GF16" i="2" s="1"/>
  <c r="GH16" i="2" s="1"/>
  <c r="GI16" i="2"/>
  <c r="FQ24" i="2"/>
  <c r="FL24" i="2"/>
  <c r="FN24" i="2" s="1"/>
  <c r="FP24" i="2" s="1"/>
  <c r="FQ96" i="2"/>
  <c r="FL96" i="2"/>
  <c r="FQ40" i="2"/>
  <c r="FL40" i="2"/>
  <c r="FI36" i="2" a="1"/>
  <c r="FI36" i="2" s="1"/>
  <c r="FG37" i="2"/>
  <c r="FU28" i="2" a="1"/>
  <c r="FU28" i="2" s="1"/>
  <c r="FS29" i="2"/>
  <c r="FQ86" i="2"/>
  <c r="FL86" i="2"/>
  <c r="DE31" i="2"/>
  <c r="DG30" i="2" a="1"/>
  <c r="DG30" i="2" s="1"/>
  <c r="DF30" i="2"/>
  <c r="DH30" i="2" s="1"/>
  <c r="FW82" i="2"/>
  <c r="FR82" i="2"/>
  <c r="FQ26" i="2"/>
  <c r="FL26" i="2"/>
  <c r="FN26" i="2" s="1"/>
  <c r="FP26" i="2" s="1"/>
  <c r="FQ74" i="2"/>
  <c r="FL74" i="2"/>
  <c r="FF81" i="2"/>
  <c r="FK81" i="2"/>
  <c r="CD31" i="2"/>
  <c r="FL80" i="2"/>
  <c r="FQ80" i="2"/>
  <c r="FW85" i="2"/>
  <c r="FR85" i="2"/>
  <c r="FW39" i="2"/>
  <c r="FR39" i="2"/>
  <c r="FK12" i="2"/>
  <c r="FF12" i="2"/>
  <c r="FH12" i="2" s="1"/>
  <c r="FJ12" i="2" s="1"/>
  <c r="GC9" i="2"/>
  <c r="FX9" i="2"/>
  <c r="FZ9" i="2" s="1"/>
  <c r="GB9" i="2" s="1"/>
  <c r="EC32" i="2"/>
  <c r="EE31" i="2" a="1"/>
  <c r="EE31" i="2" s="1"/>
  <c r="ED31" i="2"/>
  <c r="FK53" i="2"/>
  <c r="FF53" i="2"/>
  <c r="FQ33" i="2"/>
  <c r="FL33" i="2"/>
  <c r="FN33" i="2" s="1"/>
  <c r="FP33" i="2" s="1"/>
  <c r="DN34" i="2"/>
  <c r="FK44" i="2"/>
  <c r="FF44" i="2"/>
  <c r="FQ98" i="2"/>
  <c r="FL98" i="2"/>
  <c r="FW68" i="2"/>
  <c r="FR68" i="2"/>
  <c r="FQ83" i="2"/>
  <c r="FL83" i="2"/>
  <c r="FW93" i="2"/>
  <c r="FR93" i="2"/>
  <c r="FW67" i="2"/>
  <c r="FR67" i="2"/>
  <c r="GI8" i="2"/>
  <c r="GD8" i="2"/>
  <c r="GF8" i="2" s="1"/>
  <c r="GH8" i="2" s="1"/>
  <c r="GI59" i="2"/>
  <c r="GD59" i="2"/>
  <c r="FW47" i="2"/>
  <c r="FR47" i="2"/>
  <c r="GC49" i="2"/>
  <c r="FX49" i="2"/>
  <c r="BL34" i="2"/>
  <c r="BC28" i="2"/>
  <c r="BE27" i="2" a="1"/>
  <c r="BE27" i="2" s="1"/>
  <c r="BD27" i="2"/>
  <c r="BF27" i="2" s="1"/>
  <c r="HK34" i="2" a="1"/>
  <c r="HK34" i="2" s="1"/>
  <c r="HI35" i="2"/>
  <c r="IG28" i="2"/>
  <c r="II27" i="2" a="1"/>
  <c r="II27" i="2" s="1"/>
  <c r="CJ36" i="2"/>
  <c r="GC92" i="2"/>
  <c r="FX92" i="2"/>
  <c r="FK20" i="2"/>
  <c r="FF20" i="2"/>
  <c r="FH20" i="2" s="1"/>
  <c r="FJ20" i="2" s="1"/>
  <c r="FW31" i="2"/>
  <c r="FR31" i="2"/>
  <c r="FQ14" i="2"/>
  <c r="FL14" i="2"/>
  <c r="FN14" i="2" s="1"/>
  <c r="FP14" i="2" s="1"/>
  <c r="FL101" i="2"/>
  <c r="FQ101" i="2"/>
  <c r="FQ66" i="2"/>
  <c r="FL66" i="2"/>
  <c r="FQ6" i="2"/>
  <c r="FL6" i="2"/>
  <c r="FN6" i="2" s="1"/>
  <c r="FP6" i="2" s="1"/>
  <c r="IS31" i="2"/>
  <c r="IU30" i="2" a="1"/>
  <c r="IU30" i="2" s="1"/>
  <c r="JA28" i="2" a="1"/>
  <c r="JA28" i="2" s="1"/>
  <c r="IY29" i="2"/>
  <c r="IM28" i="2"/>
  <c r="IO27" i="2" a="1"/>
  <c r="IO27" i="2" s="1"/>
  <c r="BW31" i="2" a="1"/>
  <c r="BW31" i="2" s="1"/>
  <c r="BU32" i="2"/>
  <c r="BV31" i="2"/>
  <c r="DS29" i="2" a="1"/>
  <c r="DS29" i="2" s="1"/>
  <c r="DQ30" i="2"/>
  <c r="DR29" i="2"/>
  <c r="DT29" i="2" s="1"/>
  <c r="HE31" i="2" a="1"/>
  <c r="HE31" i="2" s="1"/>
  <c r="HC32" i="2"/>
  <c r="FW28" i="2"/>
  <c r="FR28" i="2"/>
  <c r="FT28" i="2" s="1"/>
  <c r="FV28" i="2" s="1"/>
  <c r="FL56" i="2"/>
  <c r="FQ56" i="2"/>
  <c r="FL15" i="2"/>
  <c r="FN15" i="2" s="1"/>
  <c r="FP15" i="2" s="1"/>
  <c r="FQ15" i="2"/>
  <c r="AK34" i="2"/>
  <c r="AL33" i="2"/>
  <c r="AN33" i="2" s="1"/>
  <c r="AM33" i="2" a="1"/>
  <c r="AM33" i="2" s="1"/>
  <c r="FF89" i="2"/>
  <c r="FK89" i="2"/>
  <c r="FX60" i="2"/>
  <c r="GC60" i="2"/>
  <c r="EK34" i="2" a="1"/>
  <c r="EK34" i="2" s="1"/>
  <c r="EI35" i="2"/>
  <c r="EJ34" i="2"/>
  <c r="FW46" i="2"/>
  <c r="FR46" i="2"/>
  <c r="CP27" i="2"/>
  <c r="EO29" i="2"/>
  <c r="EQ28" i="2" a="1"/>
  <c r="EQ28" i="2" s="1"/>
  <c r="EP28" i="2"/>
  <c r="JE29" i="2"/>
  <c r="JG28" i="2" a="1"/>
  <c r="JG28" i="2" s="1"/>
  <c r="FK87" i="2"/>
  <c r="FF87" i="2"/>
  <c r="GC84" i="2"/>
  <c r="FX84" i="2"/>
  <c r="CC32" i="2" a="1"/>
  <c r="CC32" i="2" s="1"/>
  <c r="CA33" i="2"/>
  <c r="CB32" i="2"/>
  <c r="CD32" i="2" s="1"/>
  <c r="AZ27" i="2"/>
  <c r="JM27" i="2" a="1"/>
  <c r="JM27" i="2" s="1"/>
  <c r="JK28" i="2"/>
  <c r="GQ28" i="2"/>
  <c r="GS27" i="2" a="1"/>
  <c r="GS27" i="2" s="1"/>
  <c r="FK63" i="2"/>
  <c r="FF63" i="2"/>
  <c r="FQ34" i="2"/>
  <c r="FL34" i="2"/>
  <c r="FN34" i="2" s="1"/>
  <c r="FP34" i="2" s="1"/>
  <c r="DZ31" i="2"/>
  <c r="FF95" i="2"/>
  <c r="FK95" i="2"/>
  <c r="GC38" i="2"/>
  <c r="FX38" i="2"/>
  <c r="FL48" i="2"/>
  <c r="FQ48" i="2"/>
  <c r="BR29" i="2"/>
  <c r="DK36" i="2"/>
  <c r="DM35" i="2" a="1"/>
  <c r="DM35" i="2" s="1"/>
  <c r="DL35" i="2"/>
  <c r="FK25" i="2"/>
  <c r="FF25" i="2"/>
  <c r="FH25" i="2" s="1"/>
  <c r="FJ25" i="2" s="1"/>
  <c r="FW5" i="2"/>
  <c r="FR5" i="2"/>
  <c r="FT5" i="2" s="1"/>
  <c r="FV5" i="2" s="1"/>
  <c r="FW4" i="2"/>
  <c r="FR4" i="2"/>
  <c r="FT4" i="2" s="1"/>
  <c r="FV4" i="2" s="1"/>
  <c r="GC3" i="2"/>
  <c r="FX3" i="2"/>
  <c r="FZ3" i="2" s="1"/>
  <c r="GB3" i="2" s="1"/>
  <c r="AF29" i="2"/>
  <c r="AH29" i="2" s="1"/>
  <c r="AE30" i="2"/>
  <c r="AH28" i="2"/>
  <c r="K26" i="2"/>
  <c r="H28" i="2"/>
  <c r="J28" i="2" s="1"/>
  <c r="I27" i="2"/>
  <c r="GD49" i="2" l="1"/>
  <c r="GI49" i="2"/>
  <c r="GO8" i="2"/>
  <c r="GJ8" i="2"/>
  <c r="GL8" i="2" s="1"/>
  <c r="GN8" i="2" s="1"/>
  <c r="EC33" i="2"/>
  <c r="EE32" i="2" a="1"/>
  <c r="EE32" i="2" s="1"/>
  <c r="ED32" i="2"/>
  <c r="GC39" i="2"/>
  <c r="FX39" i="2"/>
  <c r="FW19" i="2"/>
  <c r="FR19" i="2"/>
  <c r="FT19" i="2" s="1"/>
  <c r="FV19" i="2" s="1"/>
  <c r="FR76" i="2"/>
  <c r="FW76" i="2"/>
  <c r="FW91" i="2"/>
  <c r="FR91" i="2"/>
  <c r="FL37" i="2"/>
  <c r="FQ37" i="2"/>
  <c r="GW31" i="2"/>
  <c r="GY30" i="2" a="1"/>
  <c r="GY30" i="2" s="1"/>
  <c r="FL18" i="2"/>
  <c r="FN18" i="2" s="1"/>
  <c r="FP18" i="2" s="1"/>
  <c r="FQ18" i="2"/>
  <c r="GK31" i="2"/>
  <c r="GM30" i="2" a="1"/>
  <c r="GM30" i="2" s="1"/>
  <c r="FD31" i="2"/>
  <c r="FQ11" i="2"/>
  <c r="FL11" i="2"/>
  <c r="FN11" i="2" s="1"/>
  <c r="FP11" i="2" s="1"/>
  <c r="FW30" i="2"/>
  <c r="FR30" i="2"/>
  <c r="CO29" i="2" a="1"/>
  <c r="CO29" i="2" s="1"/>
  <c r="CM30" i="2"/>
  <c r="CN29" i="2"/>
  <c r="CP29" i="2" s="1"/>
  <c r="FR34" i="2"/>
  <c r="FW34" i="2"/>
  <c r="FQ87" i="2"/>
  <c r="FL87" i="2"/>
  <c r="FW15" i="2"/>
  <c r="FR15" i="2"/>
  <c r="FT15" i="2" s="1"/>
  <c r="FV15" i="2" s="1"/>
  <c r="HE32" i="2" a="1"/>
  <c r="HE32" i="2" s="1"/>
  <c r="HC33" i="2"/>
  <c r="GC68" i="2"/>
  <c r="FX68" i="2"/>
  <c r="FW74" i="2"/>
  <c r="FR74" i="2"/>
  <c r="GO16" i="2"/>
  <c r="GJ16" i="2"/>
  <c r="GL16" i="2" s="1"/>
  <c r="GN16" i="2" s="1"/>
  <c r="BI37" i="2"/>
  <c r="BK36" i="2" a="1"/>
  <c r="BK36" i="2" s="1"/>
  <c r="BJ36" i="2"/>
  <c r="BL36" i="2" s="1"/>
  <c r="FO35" i="2" a="1"/>
  <c r="FO35" i="2" s="1"/>
  <c r="FP35" i="2" s="1"/>
  <c r="FM36" i="2"/>
  <c r="FQ99" i="2"/>
  <c r="FL99" i="2"/>
  <c r="FQ50" i="2"/>
  <c r="FL50" i="2"/>
  <c r="FR103" i="2"/>
  <c r="FW103" i="2"/>
  <c r="GC22" i="2"/>
  <c r="FX22" i="2"/>
  <c r="FZ22" i="2" s="1"/>
  <c r="GB22" i="2" s="1"/>
  <c r="CV28" i="2"/>
  <c r="GC73" i="2"/>
  <c r="FX73" i="2"/>
  <c r="FH37" i="2"/>
  <c r="FJ37" i="2" s="1"/>
  <c r="GC23" i="2"/>
  <c r="FX23" i="2"/>
  <c r="FZ23" i="2" s="1"/>
  <c r="GB23" i="2" s="1"/>
  <c r="FC32" i="2" a="1"/>
  <c r="FC32" i="2" s="1"/>
  <c r="FA33" i="2"/>
  <c r="FB32" i="2"/>
  <c r="FW94" i="2"/>
  <c r="FR94" i="2"/>
  <c r="GC13" i="2"/>
  <c r="FX13" i="2"/>
  <c r="FZ13" i="2" s="1"/>
  <c r="GB13" i="2" s="1"/>
  <c r="IU31" i="2" a="1"/>
  <c r="IU31" i="2" s="1"/>
  <c r="IS32" i="2"/>
  <c r="FL20" i="2"/>
  <c r="FN20" i="2" s="1"/>
  <c r="FP20" i="2" s="1"/>
  <c r="FQ20" i="2"/>
  <c r="FI37" i="2" a="1"/>
  <c r="FI37" i="2" s="1"/>
  <c r="FG38" i="2"/>
  <c r="FQ25" i="2"/>
  <c r="FL25" i="2"/>
  <c r="FN25" i="2" s="1"/>
  <c r="FP25" i="2" s="1"/>
  <c r="HW35" i="2" a="1"/>
  <c r="HW35" i="2" s="1"/>
  <c r="HU36" i="2"/>
  <c r="FW97" i="2"/>
  <c r="FR97" i="2"/>
  <c r="GC58" i="2"/>
  <c r="FX58" i="2"/>
  <c r="DN35" i="2"/>
  <c r="JG29" i="2" a="1"/>
  <c r="JG29" i="2" s="1"/>
  <c r="JE30" i="2"/>
  <c r="FR56" i="2"/>
  <c r="FW56" i="2"/>
  <c r="IO28" i="2" a="1"/>
  <c r="IO28" i="2" s="1"/>
  <c r="IM29" i="2"/>
  <c r="FX47" i="2"/>
  <c r="GC47" i="2"/>
  <c r="FW33" i="2"/>
  <c r="FR33" i="2"/>
  <c r="FR80" i="2"/>
  <c r="FW80" i="2"/>
  <c r="FW26" i="2"/>
  <c r="FR26" i="2"/>
  <c r="FT26" i="2" s="1"/>
  <c r="FV26" i="2" s="1"/>
  <c r="FW40" i="2"/>
  <c r="FR40" i="2"/>
  <c r="FR78" i="2"/>
  <c r="FW78" i="2"/>
  <c r="GC51" i="2"/>
  <c r="FX51" i="2"/>
  <c r="FW65" i="2"/>
  <c r="FR65" i="2"/>
  <c r="FW29" i="2"/>
  <c r="FR29" i="2"/>
  <c r="FT29" i="2" s="1"/>
  <c r="GC42" i="2"/>
  <c r="FX42" i="2"/>
  <c r="AQ37" i="2"/>
  <c r="AS36" i="2" a="1"/>
  <c r="AS36" i="2" s="1"/>
  <c r="AR36" i="2"/>
  <c r="AT36" i="2" s="1"/>
  <c r="FL17" i="2"/>
  <c r="FN17" i="2" s="1"/>
  <c r="FP17" i="2" s="1"/>
  <c r="FQ17" i="2"/>
  <c r="CU29" i="2" a="1"/>
  <c r="CU29" i="2" s="1"/>
  <c r="CS30" i="2"/>
  <c r="CT29" i="2"/>
  <c r="GC90" i="2"/>
  <c r="FX90" i="2"/>
  <c r="FW72" i="2"/>
  <c r="FR72" i="2"/>
  <c r="BQ31" i="2" a="1"/>
  <c r="BQ31" i="2" s="1"/>
  <c r="BO32" i="2"/>
  <c r="BP31" i="2"/>
  <c r="DW34" i="2"/>
  <c r="DY33" i="2" a="1"/>
  <c r="DY33" i="2" s="1"/>
  <c r="DX33" i="2"/>
  <c r="FW102" i="2"/>
  <c r="FR102" i="2"/>
  <c r="GD9" i="2"/>
  <c r="GF9" i="2" s="1"/>
  <c r="GH9" i="2" s="1"/>
  <c r="GI9" i="2"/>
  <c r="GC85" i="2"/>
  <c r="FX85" i="2"/>
  <c r="FR54" i="2"/>
  <c r="FW54" i="2"/>
  <c r="FQ95" i="2"/>
  <c r="FL95" i="2"/>
  <c r="CA34" i="2"/>
  <c r="CC33" i="2" a="1"/>
  <c r="CC33" i="2" s="1"/>
  <c r="CB33" i="2"/>
  <c r="CD33" i="2" s="1"/>
  <c r="BE28" i="2" a="1"/>
  <c r="BE28" i="2" s="1"/>
  <c r="BC29" i="2"/>
  <c r="BD28" i="2"/>
  <c r="FW98" i="2"/>
  <c r="FR98" i="2"/>
  <c r="FW86" i="2"/>
  <c r="FR86" i="2"/>
  <c r="DA28" i="2" a="1"/>
  <c r="DA28" i="2" s="1"/>
  <c r="CY29" i="2"/>
  <c r="CZ28" i="2"/>
  <c r="FW43" i="2"/>
  <c r="FR43" i="2"/>
  <c r="FW27" i="2"/>
  <c r="FR27" i="2"/>
  <c r="FT27" i="2" s="1"/>
  <c r="FV27" i="2" s="1"/>
  <c r="FW52" i="2"/>
  <c r="FR52" i="2"/>
  <c r="FR88" i="2"/>
  <c r="FW88" i="2"/>
  <c r="AY29" i="2" a="1"/>
  <c r="AY29" i="2" s="1"/>
  <c r="AW30" i="2"/>
  <c r="AX29" i="2"/>
  <c r="AZ29" i="2" s="1"/>
  <c r="HQ29" i="2" a="1"/>
  <c r="HQ29" i="2" s="1"/>
  <c r="HO30" i="2"/>
  <c r="GC35" i="2"/>
  <c r="FX35" i="2"/>
  <c r="FW79" i="2"/>
  <c r="FR79" i="2"/>
  <c r="FL89" i="2"/>
  <c r="FQ89" i="2"/>
  <c r="GI92" i="2"/>
  <c r="GD92" i="2"/>
  <c r="GD38" i="2"/>
  <c r="GF38" i="2" s="1"/>
  <c r="GH38" i="2" s="1"/>
  <c r="GI38" i="2"/>
  <c r="FX46" i="2"/>
  <c r="GC46" i="2"/>
  <c r="DS30" i="2" a="1"/>
  <c r="DS30" i="2" s="1"/>
  <c r="DQ31" i="2"/>
  <c r="DR30" i="2"/>
  <c r="FW66" i="2"/>
  <c r="FR66" i="2"/>
  <c r="FR14" i="2"/>
  <c r="FT14" i="2" s="1"/>
  <c r="FV14" i="2" s="1"/>
  <c r="FW14" i="2"/>
  <c r="DM36" i="2" a="1"/>
  <c r="DM36" i="2" s="1"/>
  <c r="DK37" i="2"/>
  <c r="DL36" i="2"/>
  <c r="DN36" i="2" s="1"/>
  <c r="FL63" i="2"/>
  <c r="FQ63" i="2"/>
  <c r="ER28" i="2"/>
  <c r="EL34" i="2"/>
  <c r="IY30" i="2"/>
  <c r="JA29" i="2" a="1"/>
  <c r="JA29" i="2" s="1"/>
  <c r="FW101" i="2"/>
  <c r="FR101" i="2"/>
  <c r="II28" i="2" a="1"/>
  <c r="II28" i="2" s="1"/>
  <c r="IG29" i="2"/>
  <c r="GO59" i="2"/>
  <c r="GJ59" i="2"/>
  <c r="GC93" i="2"/>
  <c r="FX93" i="2"/>
  <c r="FQ53" i="2"/>
  <c r="FL53" i="2"/>
  <c r="FL12" i="2"/>
  <c r="FN12" i="2" s="1"/>
  <c r="FP12" i="2" s="1"/>
  <c r="FQ12" i="2"/>
  <c r="FS30" i="2"/>
  <c r="FU29" i="2" a="1"/>
  <c r="FU29" i="2" s="1"/>
  <c r="FW96" i="2"/>
  <c r="FR96" i="2"/>
  <c r="FW21" i="2"/>
  <c r="FR21" i="2"/>
  <c r="FT21" i="2" s="1"/>
  <c r="FV21" i="2" s="1"/>
  <c r="FQ55" i="2"/>
  <c r="FL55" i="2"/>
  <c r="FQ70" i="2"/>
  <c r="FL70" i="2"/>
  <c r="FL64" i="2"/>
  <c r="FQ64" i="2"/>
  <c r="FQ41" i="2"/>
  <c r="FL41" i="2"/>
  <c r="FQ75" i="2"/>
  <c r="FL75" i="2"/>
  <c r="JS36" i="2" a="1"/>
  <c r="JS36" i="2" s="1"/>
  <c r="JQ37" i="2"/>
  <c r="EW28" i="2" a="1"/>
  <c r="EW28" i="2" s="1"/>
  <c r="EU29" i="2"/>
  <c r="EV28" i="2"/>
  <c r="EX28" i="2" s="1"/>
  <c r="FX71" i="2"/>
  <c r="GC71" i="2"/>
  <c r="FW69" i="2"/>
  <c r="FR69" i="2"/>
  <c r="FR48" i="2"/>
  <c r="FW48" i="2"/>
  <c r="FW6" i="2"/>
  <c r="FR6" i="2"/>
  <c r="FT6" i="2" s="1"/>
  <c r="FV6" i="2" s="1"/>
  <c r="GC67" i="2"/>
  <c r="FX67" i="2"/>
  <c r="DG31" i="2" a="1"/>
  <c r="DG31" i="2" s="1"/>
  <c r="DE32" i="2"/>
  <c r="DF31" i="2"/>
  <c r="DH31" i="2" s="1"/>
  <c r="GO61" i="2"/>
  <c r="GJ61" i="2"/>
  <c r="FR10" i="2"/>
  <c r="FT10" i="2" s="1"/>
  <c r="FV10" i="2" s="1"/>
  <c r="FW10" i="2"/>
  <c r="EI36" i="2"/>
  <c r="EK35" i="2" a="1"/>
  <c r="EK35" i="2" s="1"/>
  <c r="EJ35" i="2"/>
  <c r="BX31" i="2"/>
  <c r="GC31" i="2"/>
  <c r="FX31" i="2"/>
  <c r="FL44" i="2"/>
  <c r="FQ44" i="2"/>
  <c r="EF31" i="2"/>
  <c r="FL81" i="2"/>
  <c r="FQ81" i="2"/>
  <c r="GC82" i="2"/>
  <c r="FX82" i="2"/>
  <c r="FY29" i="2"/>
  <c r="GA28" i="2" a="1"/>
  <c r="GA28" i="2" s="1"/>
  <c r="FW36" i="2"/>
  <c r="FR36" i="2"/>
  <c r="FL57" i="2"/>
  <c r="FQ57" i="2"/>
  <c r="GJ7" i="2"/>
  <c r="GL7" i="2" s="1"/>
  <c r="GN7" i="2" s="1"/>
  <c r="GO7" i="2"/>
  <c r="CI38" i="2" a="1"/>
  <c r="CI38" i="2" s="1"/>
  <c r="CG39" i="2"/>
  <c r="CH38" i="2"/>
  <c r="CJ38" i="2" s="1"/>
  <c r="GE39" i="2"/>
  <c r="GG38" i="2" a="1"/>
  <c r="GG38" i="2" s="1"/>
  <c r="CP28" i="2"/>
  <c r="FW45" i="2"/>
  <c r="FR45" i="2"/>
  <c r="IA36" i="2"/>
  <c r="IC35" i="2" a="1"/>
  <c r="IC35" i="2" s="1"/>
  <c r="JM28" i="2" a="1"/>
  <c r="JM28" i="2" s="1"/>
  <c r="JK29" i="2"/>
  <c r="GI60" i="2"/>
  <c r="GD60" i="2"/>
  <c r="AK35" i="2"/>
  <c r="AM34" i="2" a="1"/>
  <c r="AM34" i="2" s="1"/>
  <c r="AL34" i="2"/>
  <c r="AN34" i="2" s="1"/>
  <c r="GS28" i="2" a="1"/>
  <c r="GS28" i="2" s="1"/>
  <c r="GQ29" i="2"/>
  <c r="GI84" i="2"/>
  <c r="GD84" i="2"/>
  <c r="EQ29" i="2" a="1"/>
  <c r="EQ29" i="2" s="1"/>
  <c r="EO30" i="2"/>
  <c r="EP29" i="2"/>
  <c r="GC28" i="2"/>
  <c r="FX28" i="2"/>
  <c r="FZ28" i="2" s="1"/>
  <c r="BW32" i="2" a="1"/>
  <c r="BW32" i="2" s="1"/>
  <c r="BU33" i="2"/>
  <c r="BV32" i="2"/>
  <c r="HK35" i="2" a="1"/>
  <c r="HK35" i="2" s="1"/>
  <c r="HI36" i="2"/>
  <c r="FW83" i="2"/>
  <c r="FR83" i="2"/>
  <c r="FW24" i="2"/>
  <c r="FR24" i="2"/>
  <c r="FT24" i="2" s="1"/>
  <c r="FV24" i="2" s="1"/>
  <c r="BL35" i="2"/>
  <c r="FW32" i="2"/>
  <c r="FR32" i="2"/>
  <c r="FL77" i="2"/>
  <c r="FQ77" i="2"/>
  <c r="GD62" i="2"/>
  <c r="GI62" i="2"/>
  <c r="GC100" i="2"/>
  <c r="FX100" i="2"/>
  <c r="GC5" i="2"/>
  <c r="FX5" i="2"/>
  <c r="FZ5" i="2" s="1"/>
  <c r="GB5" i="2" s="1"/>
  <c r="GC4" i="2"/>
  <c r="FX4" i="2"/>
  <c r="FZ4" i="2" s="1"/>
  <c r="GB4" i="2" s="1"/>
  <c r="GD3" i="2"/>
  <c r="GF3" i="2" s="1"/>
  <c r="GH3" i="2" s="1"/>
  <c r="GI3" i="2"/>
  <c r="AF30" i="2"/>
  <c r="AE31" i="2"/>
  <c r="H29" i="2"/>
  <c r="J29" i="2" s="1"/>
  <c r="I28" i="2"/>
  <c r="K27" i="2"/>
  <c r="GD42" i="2" l="1"/>
  <c r="GI42" i="2"/>
  <c r="FX78" i="2"/>
  <c r="GC78" i="2"/>
  <c r="FC33" i="2" a="1"/>
  <c r="FC33" i="2" s="1"/>
  <c r="FA34" i="2"/>
  <c r="FB33" i="2"/>
  <c r="GU16" i="2"/>
  <c r="GP16" i="2"/>
  <c r="GR16" i="2" s="1"/>
  <c r="GT16" i="2" s="1"/>
  <c r="HE33" i="2" a="1"/>
  <c r="HE33" i="2" s="1"/>
  <c r="HC34" i="2"/>
  <c r="GC30" i="2"/>
  <c r="FX30" i="2"/>
  <c r="DM37" i="2" a="1"/>
  <c r="DM37" i="2" s="1"/>
  <c r="DK38" i="2"/>
  <c r="DL37" i="2"/>
  <c r="FX43" i="2"/>
  <c r="GC43" i="2"/>
  <c r="BF28" i="2"/>
  <c r="GC54" i="2"/>
  <c r="FX54" i="2"/>
  <c r="FV29" i="2"/>
  <c r="FX56" i="2"/>
  <c r="GC56" i="2"/>
  <c r="FI38" i="2" a="1"/>
  <c r="FI38" i="2" s="1"/>
  <c r="FG39" i="2"/>
  <c r="FH38" i="2"/>
  <c r="FJ38" i="2" s="1"/>
  <c r="FR99" i="2"/>
  <c r="FW99" i="2"/>
  <c r="GY31" i="2" a="1"/>
  <c r="GY31" i="2" s="1"/>
  <c r="GW32" i="2"/>
  <c r="EF32" i="2"/>
  <c r="FX69" i="2"/>
  <c r="GC69" i="2"/>
  <c r="GI58" i="2"/>
  <c r="GD58" i="2"/>
  <c r="FR25" i="2"/>
  <c r="FT25" i="2" s="1"/>
  <c r="FV25" i="2" s="1"/>
  <c r="FW25" i="2"/>
  <c r="GD39" i="2"/>
  <c r="GF39" i="2" s="1"/>
  <c r="GI39" i="2"/>
  <c r="FX24" i="2"/>
  <c r="FZ24" i="2" s="1"/>
  <c r="GB24" i="2" s="1"/>
  <c r="GC24" i="2"/>
  <c r="BX32" i="2"/>
  <c r="GO60" i="2"/>
  <c r="GJ60" i="2"/>
  <c r="GA29" i="2" a="1"/>
  <c r="GA29" i="2" s="1"/>
  <c r="FY30" i="2"/>
  <c r="GD71" i="2"/>
  <c r="GI71" i="2"/>
  <c r="FR70" i="2"/>
  <c r="FW70" i="2"/>
  <c r="FU30" i="2" a="1"/>
  <c r="FU30" i="2" s="1"/>
  <c r="FS31" i="2"/>
  <c r="GD93" i="2"/>
  <c r="GI93" i="2"/>
  <c r="FW77" i="2"/>
  <c r="FR77" i="2"/>
  <c r="BW33" i="2" a="1"/>
  <c r="BW33" i="2" s="1"/>
  <c r="BU34" i="2"/>
  <c r="BV33" i="2"/>
  <c r="GJ84" i="2"/>
  <c r="GO84" i="2"/>
  <c r="FX6" i="2"/>
  <c r="FZ6" i="2" s="1"/>
  <c r="GB6" i="2" s="1"/>
  <c r="GC6" i="2"/>
  <c r="FR75" i="2"/>
  <c r="FW75" i="2"/>
  <c r="JA30" i="2" a="1"/>
  <c r="JA30" i="2" s="1"/>
  <c r="IY31" i="2"/>
  <c r="GJ92" i="2"/>
  <c r="GO92" i="2"/>
  <c r="HQ30" i="2" a="1"/>
  <c r="HQ30" i="2" s="1"/>
  <c r="HO31" i="2"/>
  <c r="FX52" i="2"/>
  <c r="GC52" i="2"/>
  <c r="DB28" i="2"/>
  <c r="FX86" i="2"/>
  <c r="GC86" i="2"/>
  <c r="BE29" i="2" a="1"/>
  <c r="BE29" i="2" s="1"/>
  <c r="BC30" i="2"/>
  <c r="BD29" i="2"/>
  <c r="BF29" i="2" s="1"/>
  <c r="FX102" i="2"/>
  <c r="GC102" i="2"/>
  <c r="GC72" i="2"/>
  <c r="FX72" i="2"/>
  <c r="FR17" i="2"/>
  <c r="FT17" i="2" s="1"/>
  <c r="FV17" i="2" s="1"/>
  <c r="FW17" i="2"/>
  <c r="FX29" i="2"/>
  <c r="FZ29" i="2" s="1"/>
  <c r="GB29" i="2" s="1"/>
  <c r="GC29" i="2"/>
  <c r="FX33" i="2"/>
  <c r="GC33" i="2"/>
  <c r="GC97" i="2"/>
  <c r="FX97" i="2"/>
  <c r="GI13" i="2"/>
  <c r="GD13" i="2"/>
  <c r="GF13" i="2" s="1"/>
  <c r="GH13" i="2" s="1"/>
  <c r="GI22" i="2"/>
  <c r="GD22" i="2"/>
  <c r="GF22" i="2" s="1"/>
  <c r="GH22" i="2" s="1"/>
  <c r="FO36" i="2" a="1"/>
  <c r="FO36" i="2" s="1"/>
  <c r="FM37" i="2"/>
  <c r="FN37" i="2" s="1"/>
  <c r="FX74" i="2"/>
  <c r="GC74" i="2"/>
  <c r="FR11" i="2"/>
  <c r="FT11" i="2" s="1"/>
  <c r="FV11" i="2" s="1"/>
  <c r="FW11" i="2"/>
  <c r="FR37" i="2"/>
  <c r="FW37" i="2"/>
  <c r="GC76" i="2"/>
  <c r="FX76" i="2"/>
  <c r="FW57" i="2"/>
  <c r="FR57" i="2"/>
  <c r="GI82" i="2"/>
  <c r="GD82" i="2"/>
  <c r="GI31" i="2"/>
  <c r="GD31" i="2"/>
  <c r="GF31" i="2" s="1"/>
  <c r="GH31" i="2" s="1"/>
  <c r="GC48" i="2"/>
  <c r="FX48" i="2"/>
  <c r="FR55" i="2"/>
  <c r="FW55" i="2"/>
  <c r="FR12" i="2"/>
  <c r="FT12" i="2" s="1"/>
  <c r="FV12" i="2" s="1"/>
  <c r="FW12" i="2"/>
  <c r="GP59" i="2"/>
  <c r="GU59" i="2"/>
  <c r="FX14" i="2"/>
  <c r="FZ14" i="2" s="1"/>
  <c r="GB14" i="2" s="1"/>
  <c r="GC14" i="2"/>
  <c r="GD46" i="2"/>
  <c r="GI46" i="2"/>
  <c r="FR89" i="2"/>
  <c r="FW89" i="2"/>
  <c r="DA29" i="2" a="1"/>
  <c r="DA29" i="2" s="1"/>
  <c r="CY30" i="2"/>
  <c r="CZ29" i="2"/>
  <c r="DZ33" i="2"/>
  <c r="FX40" i="2"/>
  <c r="GC40" i="2"/>
  <c r="HU37" i="2"/>
  <c r="HW36" i="2" a="1"/>
  <c r="HW36" i="2" s="1"/>
  <c r="GD23" i="2"/>
  <c r="GF23" i="2" s="1"/>
  <c r="GH23" i="2" s="1"/>
  <c r="GI23" i="2"/>
  <c r="GC103" i="2"/>
  <c r="FX103" i="2"/>
  <c r="FX15" i="2"/>
  <c r="FZ15" i="2" s="1"/>
  <c r="GB15" i="2" s="1"/>
  <c r="GC15" i="2"/>
  <c r="EC34" i="2"/>
  <c r="EE33" i="2" a="1"/>
  <c r="EE33" i="2" s="1"/>
  <c r="ED33" i="2"/>
  <c r="GD35" i="2"/>
  <c r="GF35" i="2" s="1"/>
  <c r="GH35" i="2" s="1"/>
  <c r="GI35" i="2"/>
  <c r="FR95" i="2"/>
  <c r="FW95" i="2"/>
  <c r="GC65" i="2"/>
  <c r="FX65" i="2"/>
  <c r="GI47" i="2"/>
  <c r="GD47" i="2"/>
  <c r="JG30" i="2" a="1"/>
  <c r="JG30" i="2" s="1"/>
  <c r="JE31" i="2"/>
  <c r="CM31" i="2"/>
  <c r="CO30" i="2" a="1"/>
  <c r="CO30" i="2" s="1"/>
  <c r="CN30" i="2"/>
  <c r="CP30" i="2" s="1"/>
  <c r="GS29" i="2" a="1"/>
  <c r="GS29" i="2" s="1"/>
  <c r="GQ30" i="2"/>
  <c r="JM29" i="2" a="1"/>
  <c r="JM29" i="2" s="1"/>
  <c r="JK30" i="2"/>
  <c r="GB28" i="2"/>
  <c r="GD85" i="2"/>
  <c r="GI85" i="2"/>
  <c r="DW35" i="2"/>
  <c r="DY34" i="2" a="1"/>
  <c r="DY34" i="2" s="1"/>
  <c r="DX34" i="2"/>
  <c r="GI90" i="2"/>
  <c r="GD90" i="2"/>
  <c r="FW20" i="2"/>
  <c r="FR20" i="2"/>
  <c r="FT20" i="2" s="1"/>
  <c r="FV20" i="2" s="1"/>
  <c r="GC94" i="2"/>
  <c r="FX94" i="2"/>
  <c r="GD68" i="2"/>
  <c r="GI68" i="2"/>
  <c r="GK32" i="2"/>
  <c r="GM31" i="2" a="1"/>
  <c r="GM31" i="2" s="1"/>
  <c r="GP8" i="2"/>
  <c r="GR8" i="2" s="1"/>
  <c r="GT8" i="2" s="1"/>
  <c r="GU8" i="2"/>
  <c r="EI37" i="2"/>
  <c r="EK36" i="2" a="1"/>
  <c r="EK36" i="2" s="1"/>
  <c r="EJ36" i="2"/>
  <c r="DS31" i="2" a="1"/>
  <c r="DS31" i="2" s="1"/>
  <c r="DQ32" i="2"/>
  <c r="DR31" i="2"/>
  <c r="GE40" i="2"/>
  <c r="GG39" i="2" a="1"/>
  <c r="GG39" i="2" s="1"/>
  <c r="EW29" i="2" a="1"/>
  <c r="EW29" i="2" s="1"/>
  <c r="EU30" i="2"/>
  <c r="EV29" i="2"/>
  <c r="EX29" i="2" s="1"/>
  <c r="FR41" i="2"/>
  <c r="FW41" i="2"/>
  <c r="II29" i="2" a="1"/>
  <c r="II29" i="2" s="1"/>
  <c r="IG30" i="2"/>
  <c r="GC83" i="2"/>
  <c r="FX83" i="2"/>
  <c r="GD28" i="2"/>
  <c r="GF28" i="2" s="1"/>
  <c r="GH28" i="2" s="1"/>
  <c r="GI28" i="2"/>
  <c r="FR63" i="2"/>
  <c r="FW63" i="2"/>
  <c r="GC27" i="2"/>
  <c r="FX27" i="2"/>
  <c r="FZ27" i="2" s="1"/>
  <c r="GB27" i="2" s="1"/>
  <c r="GI100" i="2"/>
  <c r="GD100" i="2"/>
  <c r="GC32" i="2"/>
  <c r="FX32" i="2"/>
  <c r="ER29" i="2"/>
  <c r="IC36" i="2" a="1"/>
  <c r="IC36" i="2" s="1"/>
  <c r="IA37" i="2"/>
  <c r="CI39" i="2" a="1"/>
  <c r="CI39" i="2" s="1"/>
  <c r="CG40" i="2"/>
  <c r="CH39" i="2"/>
  <c r="EL35" i="2"/>
  <c r="JS37" i="2" a="1"/>
  <c r="JS37" i="2" s="1"/>
  <c r="JQ38" i="2"/>
  <c r="FR53" i="2"/>
  <c r="FW53" i="2"/>
  <c r="GC66" i="2"/>
  <c r="FX66" i="2"/>
  <c r="GC79" i="2"/>
  <c r="FX79" i="2"/>
  <c r="FX98" i="2"/>
  <c r="GC98" i="2"/>
  <c r="CA35" i="2"/>
  <c r="CC34" i="2" a="1"/>
  <c r="CC34" i="2" s="1"/>
  <c r="CB34" i="2"/>
  <c r="CD34" i="2" s="1"/>
  <c r="GJ9" i="2"/>
  <c r="GL9" i="2" s="1"/>
  <c r="GN9" i="2" s="1"/>
  <c r="GO9" i="2"/>
  <c r="BR31" i="2"/>
  <c r="CV29" i="2"/>
  <c r="AS37" i="2" a="1"/>
  <c r="AS37" i="2" s="1"/>
  <c r="AQ38" i="2"/>
  <c r="AR37" i="2"/>
  <c r="AT37" i="2" s="1"/>
  <c r="GD51" i="2"/>
  <c r="GI51" i="2"/>
  <c r="GC26" i="2"/>
  <c r="FX26" i="2"/>
  <c r="FZ26" i="2" s="1"/>
  <c r="GB26" i="2" s="1"/>
  <c r="GD73" i="2"/>
  <c r="GI73" i="2"/>
  <c r="FR50" i="2"/>
  <c r="FW50" i="2"/>
  <c r="BK37" i="2" a="1"/>
  <c r="BK37" i="2" s="1"/>
  <c r="BI38" i="2"/>
  <c r="BJ37" i="2"/>
  <c r="FR87" i="2"/>
  <c r="FW87" i="2"/>
  <c r="FW18" i="2"/>
  <c r="FR18" i="2"/>
  <c r="FT18" i="2" s="1"/>
  <c r="FV18" i="2" s="1"/>
  <c r="FX19" i="2"/>
  <c r="FZ19" i="2" s="1"/>
  <c r="GB19" i="2" s="1"/>
  <c r="GC19" i="2"/>
  <c r="GO49" i="2"/>
  <c r="GJ49" i="2"/>
  <c r="GC45" i="2"/>
  <c r="FX45" i="2"/>
  <c r="GP7" i="2"/>
  <c r="GR7" i="2" s="1"/>
  <c r="GT7" i="2" s="1"/>
  <c r="GU7" i="2"/>
  <c r="GC101" i="2"/>
  <c r="FX101" i="2"/>
  <c r="FR81" i="2"/>
  <c r="FW81" i="2"/>
  <c r="GC10" i="2"/>
  <c r="FX10" i="2"/>
  <c r="FZ10" i="2" s="1"/>
  <c r="GB10" i="2" s="1"/>
  <c r="DG32" i="2" a="1"/>
  <c r="DG32" i="2" s="1"/>
  <c r="DE33" i="2"/>
  <c r="DF32" i="2"/>
  <c r="FR64" i="2"/>
  <c r="FW64" i="2"/>
  <c r="GC21" i="2"/>
  <c r="FX21" i="2"/>
  <c r="FZ21" i="2" s="1"/>
  <c r="GB21" i="2" s="1"/>
  <c r="AY30" i="2" a="1"/>
  <c r="AY30" i="2" s="1"/>
  <c r="AW31" i="2"/>
  <c r="AX30" i="2"/>
  <c r="GJ62" i="2"/>
  <c r="GO62" i="2"/>
  <c r="HK36" i="2" a="1"/>
  <c r="HK36" i="2" s="1"/>
  <c r="HI37" i="2"/>
  <c r="EO31" i="2"/>
  <c r="EQ30" i="2" a="1"/>
  <c r="EQ30" i="2" s="1"/>
  <c r="EP30" i="2"/>
  <c r="AM35" i="2" a="1"/>
  <c r="AM35" i="2" s="1"/>
  <c r="AL35" i="2"/>
  <c r="AN35" i="2" s="1"/>
  <c r="AK36" i="2"/>
  <c r="FX36" i="2"/>
  <c r="GC36" i="2"/>
  <c r="FR44" i="2"/>
  <c r="FW44" i="2"/>
  <c r="GP61" i="2"/>
  <c r="GU61" i="2"/>
  <c r="GI67" i="2"/>
  <c r="GD67" i="2"/>
  <c r="FN36" i="2"/>
  <c r="FP36" i="2" s="1"/>
  <c r="GC96" i="2"/>
  <c r="FX96" i="2"/>
  <c r="DT30" i="2"/>
  <c r="GJ38" i="2"/>
  <c r="GO38" i="2"/>
  <c r="FX88" i="2"/>
  <c r="GC88" i="2"/>
  <c r="BQ32" i="2" a="1"/>
  <c r="BQ32" i="2" s="1"/>
  <c r="BO33" i="2"/>
  <c r="BP32" i="2"/>
  <c r="BR32" i="2" s="1"/>
  <c r="CS31" i="2"/>
  <c r="CU30" i="2" a="1"/>
  <c r="CU30" i="2" s="1"/>
  <c r="CT30" i="2"/>
  <c r="FX80" i="2"/>
  <c r="GC80" i="2"/>
  <c r="IO29" i="2" a="1"/>
  <c r="IO29" i="2" s="1"/>
  <c r="IM30" i="2"/>
  <c r="IU32" i="2" a="1"/>
  <c r="IU32" i="2" s="1"/>
  <c r="IS33" i="2"/>
  <c r="FD32" i="2"/>
  <c r="FX34" i="2"/>
  <c r="GC34" i="2"/>
  <c r="FT30" i="2"/>
  <c r="FV30" i="2" s="1"/>
  <c r="GC91" i="2"/>
  <c r="FX91" i="2"/>
  <c r="GI5" i="2"/>
  <c r="GD5" i="2"/>
  <c r="GF5" i="2" s="1"/>
  <c r="GH5" i="2" s="1"/>
  <c r="GD4" i="2"/>
  <c r="GF4" i="2" s="1"/>
  <c r="GH4" i="2" s="1"/>
  <c r="GI4" i="2"/>
  <c r="GO3" i="2"/>
  <c r="GJ3" i="2"/>
  <c r="GL3" i="2" s="1"/>
  <c r="GN3" i="2" s="1"/>
  <c r="AH30" i="2"/>
  <c r="AE32" i="2"/>
  <c r="AF31" i="2"/>
  <c r="K28" i="2"/>
  <c r="H30" i="2"/>
  <c r="J30" i="2" s="1"/>
  <c r="I29" i="2"/>
  <c r="GP38" i="2" l="1"/>
  <c r="GU38" i="2"/>
  <c r="GI91" i="2"/>
  <c r="GD91" i="2"/>
  <c r="GJ67" i="2"/>
  <c r="GO67" i="2"/>
  <c r="GC64" i="2"/>
  <c r="FX64" i="2"/>
  <c r="GK33" i="2"/>
  <c r="GM32" i="2" a="1"/>
  <c r="GM32" i="2" s="1"/>
  <c r="GO47" i="2"/>
  <c r="GJ47" i="2"/>
  <c r="GI76" i="2"/>
  <c r="GD76" i="2"/>
  <c r="GD33" i="2"/>
  <c r="GF33" i="2" s="1"/>
  <c r="GH33" i="2" s="1"/>
  <c r="GI33" i="2"/>
  <c r="GI72" i="2"/>
  <c r="GD72" i="2"/>
  <c r="JA31" i="2" a="1"/>
  <c r="JA31" i="2" s="1"/>
  <c r="IY32" i="2"/>
  <c r="GO58" i="2"/>
  <c r="GJ58" i="2"/>
  <c r="FX99" i="2"/>
  <c r="GC99" i="2"/>
  <c r="FZ30" i="2"/>
  <c r="FD33" i="2"/>
  <c r="CS32" i="2"/>
  <c r="CU31" i="2" a="1"/>
  <c r="CU31" i="2" s="1"/>
  <c r="CT31" i="2"/>
  <c r="CV31" i="2" s="1"/>
  <c r="AK37" i="2"/>
  <c r="AL36" i="2"/>
  <c r="AM36" i="2" a="1"/>
  <c r="AM36" i="2" s="1"/>
  <c r="GU62" i="2"/>
  <c r="GP62" i="2"/>
  <c r="HA7" i="2"/>
  <c r="GV7" i="2"/>
  <c r="GX7" i="2" s="1"/>
  <c r="GZ7" i="2" s="1"/>
  <c r="GD34" i="2"/>
  <c r="GF34" i="2" s="1"/>
  <c r="GH34" i="2" s="1"/>
  <c r="GI34" i="2"/>
  <c r="GI80" i="2"/>
  <c r="GD80" i="2"/>
  <c r="AZ30" i="2"/>
  <c r="GC81" i="2"/>
  <c r="FX81" i="2"/>
  <c r="AR38" i="2"/>
  <c r="AT38" i="2" s="1"/>
  <c r="AS38" i="2" a="1"/>
  <c r="AS38" i="2" s="1"/>
  <c r="AQ39" i="2"/>
  <c r="CA36" i="2"/>
  <c r="CC35" i="2" a="1"/>
  <c r="CC35" i="2" s="1"/>
  <c r="CB35" i="2"/>
  <c r="FX53" i="2"/>
  <c r="GC53" i="2"/>
  <c r="GI27" i="2"/>
  <c r="GD27" i="2"/>
  <c r="GF27" i="2" s="1"/>
  <c r="GH27" i="2" s="1"/>
  <c r="GI83" i="2"/>
  <c r="GD83" i="2"/>
  <c r="EU31" i="2"/>
  <c r="EW30" i="2" a="1"/>
  <c r="EW30" i="2" s="1"/>
  <c r="EV30" i="2"/>
  <c r="EX30" i="2" s="1"/>
  <c r="GC20" i="2"/>
  <c r="FX20" i="2"/>
  <c r="FZ20" i="2" s="1"/>
  <c r="GB20" i="2" s="1"/>
  <c r="CM32" i="2"/>
  <c r="CO31" i="2" a="1"/>
  <c r="CO31" i="2" s="1"/>
  <c r="CN31" i="2"/>
  <c r="CP31" i="2" s="1"/>
  <c r="HU38" i="2"/>
  <c r="HW37" i="2" a="1"/>
  <c r="HW37" i="2" s="1"/>
  <c r="GC89" i="2"/>
  <c r="FX89" i="2"/>
  <c r="GC12" i="2"/>
  <c r="FX12" i="2"/>
  <c r="FZ12" i="2" s="1"/>
  <c r="GB12" i="2" s="1"/>
  <c r="GJ31" i="2"/>
  <c r="GL31" i="2" s="1"/>
  <c r="GN31" i="2" s="1"/>
  <c r="GO31" i="2"/>
  <c r="GC37" i="2"/>
  <c r="FX37" i="2"/>
  <c r="GI102" i="2"/>
  <c r="GD102" i="2"/>
  <c r="GC77" i="2"/>
  <c r="FX77" i="2"/>
  <c r="GO71" i="2"/>
  <c r="GJ71" i="2"/>
  <c r="GD24" i="2"/>
  <c r="GF24" i="2" s="1"/>
  <c r="GH24" i="2" s="1"/>
  <c r="GI24" i="2"/>
  <c r="GD69" i="2"/>
  <c r="GI69" i="2"/>
  <c r="GD43" i="2"/>
  <c r="GI43" i="2"/>
  <c r="GI30" i="2"/>
  <c r="GD30" i="2"/>
  <c r="GF30" i="2" s="1"/>
  <c r="GH30" i="2" s="1"/>
  <c r="FA35" i="2"/>
  <c r="FC34" i="2" a="1"/>
  <c r="FC34" i="2" s="1"/>
  <c r="FB34" i="2"/>
  <c r="DQ33" i="2"/>
  <c r="DS32" i="2" a="1"/>
  <c r="DS32" i="2" s="1"/>
  <c r="DR32" i="2"/>
  <c r="GD94" i="2"/>
  <c r="GI94" i="2"/>
  <c r="CY31" i="2"/>
  <c r="DA30" i="2" a="1"/>
  <c r="DA30" i="2" s="1"/>
  <c r="CZ30" i="2"/>
  <c r="DB30" i="2" s="1"/>
  <c r="GV59" i="2"/>
  <c r="HA59" i="2"/>
  <c r="GD48" i="2"/>
  <c r="GI48" i="2"/>
  <c r="GD86" i="2"/>
  <c r="GI86" i="2"/>
  <c r="HA61" i="2"/>
  <c r="GV61" i="2"/>
  <c r="GI10" i="2"/>
  <c r="GD10" i="2"/>
  <c r="GF10" i="2" s="1"/>
  <c r="GH10" i="2" s="1"/>
  <c r="GC50" i="2"/>
  <c r="FX50" i="2"/>
  <c r="GC44" i="2"/>
  <c r="FX44" i="2"/>
  <c r="ER30" i="2"/>
  <c r="AW32" i="2"/>
  <c r="AY31" i="2" a="1"/>
  <c r="AY31" i="2" s="1"/>
  <c r="AX31" i="2"/>
  <c r="GD45" i="2"/>
  <c r="GI45" i="2"/>
  <c r="GC18" i="2"/>
  <c r="FX18" i="2"/>
  <c r="FZ18" i="2" s="1"/>
  <c r="GB18" i="2" s="1"/>
  <c r="GJ73" i="2"/>
  <c r="GO73" i="2"/>
  <c r="GD98" i="2"/>
  <c r="GI98" i="2"/>
  <c r="GD32" i="2"/>
  <c r="GF32" i="2" s="1"/>
  <c r="GH32" i="2" s="1"/>
  <c r="GI32" i="2"/>
  <c r="EL36" i="2"/>
  <c r="GJ68" i="2"/>
  <c r="GO68" i="2"/>
  <c r="JM30" i="2" a="1"/>
  <c r="JM30" i="2" s="1"/>
  <c r="JK31" i="2"/>
  <c r="GI65" i="2"/>
  <c r="GD65" i="2"/>
  <c r="GD15" i="2"/>
  <c r="GF15" i="2" s="1"/>
  <c r="GH15" i="2" s="1"/>
  <c r="GI15" i="2"/>
  <c r="GI40" i="2"/>
  <c r="GD40" i="2"/>
  <c r="GF40" i="2" s="1"/>
  <c r="GJ22" i="2"/>
  <c r="GL22" i="2" s="1"/>
  <c r="GN22" i="2" s="1"/>
  <c r="GO22" i="2"/>
  <c r="GD52" i="2"/>
  <c r="GI52" i="2"/>
  <c r="GJ93" i="2"/>
  <c r="GO93" i="2"/>
  <c r="IM31" i="2"/>
  <c r="IO30" i="2" a="1"/>
  <c r="IO30" i="2" s="1"/>
  <c r="GJ85" i="2"/>
  <c r="GO85" i="2"/>
  <c r="FX95" i="2"/>
  <c r="GC95" i="2"/>
  <c r="EE34" i="2" a="1"/>
  <c r="EE34" i="2" s="1"/>
  <c r="EC35" i="2"/>
  <c r="ED34" i="2"/>
  <c r="EF34" i="2" s="1"/>
  <c r="FO37" i="2" a="1"/>
  <c r="FO37" i="2" s="1"/>
  <c r="FP37" i="2" s="1"/>
  <c r="FM38" i="2"/>
  <c r="GD6" i="2"/>
  <c r="GF6" i="2" s="1"/>
  <c r="GH6" i="2" s="1"/>
  <c r="GI6" i="2"/>
  <c r="FX87" i="2"/>
  <c r="GC87" i="2"/>
  <c r="CJ39" i="2"/>
  <c r="GC63" i="2"/>
  <c r="FX63" i="2"/>
  <c r="GO90" i="2"/>
  <c r="GJ90" i="2"/>
  <c r="GO35" i="2"/>
  <c r="GJ35" i="2"/>
  <c r="GJ46" i="2"/>
  <c r="GO46" i="2"/>
  <c r="FX55" i="2"/>
  <c r="GC55" i="2"/>
  <c r="GO82" i="2"/>
  <c r="GJ82" i="2"/>
  <c r="GC11" i="2"/>
  <c r="FX11" i="2"/>
  <c r="FZ11" i="2" s="1"/>
  <c r="GB11" i="2" s="1"/>
  <c r="GD29" i="2"/>
  <c r="GF29" i="2" s="1"/>
  <c r="GH29" i="2" s="1"/>
  <c r="GI29" i="2"/>
  <c r="GP84" i="2"/>
  <c r="GU84" i="2"/>
  <c r="FY31" i="2"/>
  <c r="GA30" i="2" a="1"/>
  <c r="GA30" i="2" s="1"/>
  <c r="GO39" i="2"/>
  <c r="GJ39" i="2"/>
  <c r="FG40" i="2"/>
  <c r="FI39" i="2" a="1"/>
  <c r="FI39" i="2" s="1"/>
  <c r="FH39" i="2"/>
  <c r="HC35" i="2"/>
  <c r="HE34" i="2" a="1"/>
  <c r="HE34" i="2" s="1"/>
  <c r="GI78" i="2"/>
  <c r="GD78" i="2"/>
  <c r="GI66" i="2"/>
  <c r="GD66" i="2"/>
  <c r="BO34" i="2"/>
  <c r="BQ33" i="2" a="1"/>
  <c r="BQ33" i="2" s="1"/>
  <c r="BP33" i="2"/>
  <c r="BR33" i="2" s="1"/>
  <c r="GI88" i="2"/>
  <c r="GD88" i="2"/>
  <c r="GI96" i="2"/>
  <c r="GD96" i="2"/>
  <c r="IU33" i="2" a="1"/>
  <c r="IU33" i="2" s="1"/>
  <c r="IS34" i="2"/>
  <c r="CV30" i="2"/>
  <c r="GI36" i="2"/>
  <c r="GD36" i="2"/>
  <c r="GF36" i="2" s="1"/>
  <c r="GH36" i="2" s="1"/>
  <c r="EO32" i="2"/>
  <c r="EQ31" i="2" a="1"/>
  <c r="EQ31" i="2" s="1"/>
  <c r="EP31" i="2"/>
  <c r="DH32" i="2"/>
  <c r="CG41" i="2"/>
  <c r="CI40" i="2" a="1"/>
  <c r="CI40" i="2" s="1"/>
  <c r="CH40" i="2"/>
  <c r="GJ100" i="2"/>
  <c r="GO100" i="2"/>
  <c r="IG31" i="2"/>
  <c r="II30" i="2" a="1"/>
  <c r="II30" i="2" s="1"/>
  <c r="EI38" i="2"/>
  <c r="EK37" i="2" a="1"/>
  <c r="EK37" i="2" s="1"/>
  <c r="EJ37" i="2"/>
  <c r="DZ34" i="2"/>
  <c r="GQ31" i="2"/>
  <c r="GS30" i="2" a="1"/>
  <c r="GS30" i="2" s="1"/>
  <c r="GJ13" i="2"/>
  <c r="GL13" i="2" s="1"/>
  <c r="GN13" i="2" s="1"/>
  <c r="GO13" i="2"/>
  <c r="HQ31" i="2" a="1"/>
  <c r="HQ31" i="2" s="1"/>
  <c r="HO32" i="2"/>
  <c r="FX75" i="2"/>
  <c r="GC75" i="2"/>
  <c r="FS32" i="2"/>
  <c r="FU31" i="2" a="1"/>
  <c r="FU31" i="2" s="1"/>
  <c r="FT31" i="2"/>
  <c r="GH39" i="2"/>
  <c r="HK37" i="2" a="1"/>
  <c r="HK37" i="2" s="1"/>
  <c r="HI38" i="2"/>
  <c r="DG33" i="2" a="1"/>
  <c r="DG33" i="2" s="1"/>
  <c r="DE34" i="2"/>
  <c r="DF33" i="2"/>
  <c r="GI101" i="2"/>
  <c r="GD101" i="2"/>
  <c r="GU49" i="2"/>
  <c r="GP49" i="2"/>
  <c r="BL37" i="2"/>
  <c r="GI26" i="2"/>
  <c r="GD26" i="2"/>
  <c r="GF26" i="2" s="1"/>
  <c r="GH26" i="2" s="1"/>
  <c r="GU9" i="2"/>
  <c r="GP9" i="2"/>
  <c r="GR9" i="2" s="1"/>
  <c r="GT9" i="2" s="1"/>
  <c r="GI79" i="2"/>
  <c r="GD79" i="2"/>
  <c r="JS38" i="2" a="1"/>
  <c r="JS38" i="2" s="1"/>
  <c r="JQ39" i="2"/>
  <c r="GE41" i="2"/>
  <c r="GG40" i="2" a="1"/>
  <c r="GG40" i="2" s="1"/>
  <c r="HA8" i="2"/>
  <c r="GV8" i="2"/>
  <c r="GX8" i="2" s="1"/>
  <c r="GZ8" i="2" s="1"/>
  <c r="JG31" i="2" a="1"/>
  <c r="JG31" i="2" s="1"/>
  <c r="JE32" i="2"/>
  <c r="EF33" i="2"/>
  <c r="GI103" i="2"/>
  <c r="GD103" i="2"/>
  <c r="GD14" i="2"/>
  <c r="GF14" i="2" s="1"/>
  <c r="GH14" i="2" s="1"/>
  <c r="GI14" i="2"/>
  <c r="GC57" i="2"/>
  <c r="FX57" i="2"/>
  <c r="GD74" i="2"/>
  <c r="GI74" i="2"/>
  <c r="GC17" i="2"/>
  <c r="FX17" i="2"/>
  <c r="FZ17" i="2" s="1"/>
  <c r="GB17" i="2" s="1"/>
  <c r="BC31" i="2"/>
  <c r="BE30" i="2" a="1"/>
  <c r="BE30" i="2" s="1"/>
  <c r="BD30" i="2"/>
  <c r="BX33" i="2"/>
  <c r="FX25" i="2"/>
  <c r="FZ25" i="2" s="1"/>
  <c r="GB25" i="2" s="1"/>
  <c r="GC25" i="2"/>
  <c r="GY32" i="2" a="1"/>
  <c r="GY32" i="2" s="1"/>
  <c r="GW33" i="2"/>
  <c r="DN37" i="2"/>
  <c r="GJ42" i="2"/>
  <c r="GO42" i="2"/>
  <c r="GI21" i="2"/>
  <c r="GD21" i="2"/>
  <c r="GF21" i="2" s="1"/>
  <c r="GH21" i="2" s="1"/>
  <c r="GD19" i="2"/>
  <c r="GF19" i="2" s="1"/>
  <c r="GH19" i="2" s="1"/>
  <c r="GI19" i="2"/>
  <c r="BK38" i="2" a="1"/>
  <c r="BK38" i="2" s="1"/>
  <c r="BI39" i="2"/>
  <c r="BJ38" i="2"/>
  <c r="BL38" i="2" s="1"/>
  <c r="GJ51" i="2"/>
  <c r="GO51" i="2"/>
  <c r="IC37" i="2" a="1"/>
  <c r="IC37" i="2" s="1"/>
  <c r="IA38" i="2"/>
  <c r="GJ28" i="2"/>
  <c r="GL28" i="2" s="1"/>
  <c r="GN28" i="2" s="1"/>
  <c r="GO28" i="2"/>
  <c r="GC41" i="2"/>
  <c r="FX41" i="2"/>
  <c r="DT31" i="2"/>
  <c r="DY35" i="2" a="1"/>
  <c r="DY35" i="2" s="1"/>
  <c r="DW36" i="2"/>
  <c r="DX35" i="2"/>
  <c r="GJ23" i="2"/>
  <c r="GL23" i="2" s="1"/>
  <c r="GN23" i="2" s="1"/>
  <c r="GO23" i="2"/>
  <c r="DB29" i="2"/>
  <c r="GD97" i="2"/>
  <c r="GI97" i="2"/>
  <c r="GP92" i="2"/>
  <c r="GU92" i="2"/>
  <c r="BU35" i="2"/>
  <c r="BW34" i="2" a="1"/>
  <c r="BW34" i="2" s="1"/>
  <c r="BV34" i="2"/>
  <c r="FX70" i="2"/>
  <c r="GC70" i="2"/>
  <c r="GU60" i="2"/>
  <c r="GP60" i="2"/>
  <c r="GI56" i="2"/>
  <c r="GD56" i="2"/>
  <c r="GD54" i="2"/>
  <c r="GI54" i="2"/>
  <c r="DM38" i="2" a="1"/>
  <c r="DM38" i="2" s="1"/>
  <c r="DK39" i="2"/>
  <c r="DL38" i="2"/>
  <c r="HA16" i="2"/>
  <c r="GV16" i="2"/>
  <c r="GX16" i="2" s="1"/>
  <c r="GZ16" i="2" s="1"/>
  <c r="GJ5" i="2"/>
  <c r="GL5" i="2" s="1"/>
  <c r="GN5" i="2" s="1"/>
  <c r="GO5" i="2"/>
  <c r="GJ4" i="2"/>
  <c r="GL4" i="2" s="1"/>
  <c r="GN4" i="2" s="1"/>
  <c r="GO4" i="2"/>
  <c r="GU3" i="2"/>
  <c r="GP3" i="2"/>
  <c r="GR3" i="2" s="1"/>
  <c r="GT3" i="2" s="1"/>
  <c r="AH31" i="2"/>
  <c r="AE33" i="2"/>
  <c r="AF32" i="2"/>
  <c r="AH32" i="2" s="1"/>
  <c r="K29" i="2"/>
  <c r="H31" i="2"/>
  <c r="J31" i="2" s="1"/>
  <c r="I30" i="2"/>
  <c r="GD70" i="2" l="1"/>
  <c r="GI70" i="2"/>
  <c r="BC32" i="2"/>
  <c r="BE31" i="2" a="1"/>
  <c r="BE31" i="2" s="1"/>
  <c r="BD31" i="2"/>
  <c r="GO14" i="2"/>
  <c r="GJ14" i="2"/>
  <c r="GL14" i="2" s="1"/>
  <c r="GN14" i="2" s="1"/>
  <c r="HG8" i="2"/>
  <c r="HB8" i="2"/>
  <c r="HD8" i="2" s="1"/>
  <c r="HF8" i="2" s="1"/>
  <c r="HA9" i="2"/>
  <c r="GV9" i="2"/>
  <c r="GX9" i="2" s="1"/>
  <c r="GZ9" i="2" s="1"/>
  <c r="DH33" i="2"/>
  <c r="FV31" i="2"/>
  <c r="GP13" i="2"/>
  <c r="GR13" i="2" s="1"/>
  <c r="GT13" i="2" s="1"/>
  <c r="GU13" i="2"/>
  <c r="IU34" i="2" a="1"/>
  <c r="IU34" i="2" s="1"/>
  <c r="IS35" i="2"/>
  <c r="HC36" i="2"/>
  <c r="HE35" i="2" a="1"/>
  <c r="HE35" i="2" s="1"/>
  <c r="GU35" i="2"/>
  <c r="GP35" i="2"/>
  <c r="FM39" i="2"/>
  <c r="FO38" i="2" a="1"/>
  <c r="FO38" i="2" s="1"/>
  <c r="FN38" i="2"/>
  <c r="GP93" i="2"/>
  <c r="GU93" i="2"/>
  <c r="JM31" i="2" a="1"/>
  <c r="JM31" i="2" s="1"/>
  <c r="JK32" i="2"/>
  <c r="GJ48" i="2"/>
  <c r="GO48" i="2"/>
  <c r="GD53" i="2"/>
  <c r="GI53" i="2"/>
  <c r="GO34" i="2"/>
  <c r="GJ34" i="2"/>
  <c r="GL34" i="2" s="1"/>
  <c r="GP67" i="2"/>
  <c r="GU67" i="2"/>
  <c r="GA31" i="2" a="1"/>
  <c r="GA31" i="2" s="1"/>
  <c r="FY32" i="2"/>
  <c r="FZ31" i="2"/>
  <c r="GB31" i="2" s="1"/>
  <c r="GO65" i="2"/>
  <c r="GJ65" i="2"/>
  <c r="GJ45" i="2"/>
  <c r="GO45" i="2"/>
  <c r="GI44" i="2"/>
  <c r="GD44" i="2"/>
  <c r="GJ94" i="2"/>
  <c r="GO94" i="2"/>
  <c r="FA36" i="2"/>
  <c r="FC35" i="2" a="1"/>
  <c r="FC35" i="2" s="1"/>
  <c r="FB35" i="2"/>
  <c r="GI89" i="2"/>
  <c r="GD89" i="2"/>
  <c r="GI20" i="2"/>
  <c r="GD20" i="2"/>
  <c r="GF20" i="2" s="1"/>
  <c r="GH20" i="2" s="1"/>
  <c r="GO80" i="2"/>
  <c r="GJ80" i="2"/>
  <c r="GI64" i="2"/>
  <c r="GD64" i="2"/>
  <c r="BX34" i="2"/>
  <c r="GU51" i="2"/>
  <c r="GP51" i="2"/>
  <c r="GJ21" i="2"/>
  <c r="GL21" i="2" s="1"/>
  <c r="GN21" i="2" s="1"/>
  <c r="GO21" i="2"/>
  <c r="GD25" i="2"/>
  <c r="GF25" i="2" s="1"/>
  <c r="GH25" i="2" s="1"/>
  <c r="GI25" i="2"/>
  <c r="DG34" i="2" a="1"/>
  <c r="DG34" i="2" s="1"/>
  <c r="DE35" i="2"/>
  <c r="DF34" i="2"/>
  <c r="DH34" i="2" s="1"/>
  <c r="EL37" i="2"/>
  <c r="CJ40" i="2"/>
  <c r="ER31" i="2"/>
  <c r="BQ34" i="2" a="1"/>
  <c r="BQ34" i="2" s="1"/>
  <c r="BO35" i="2"/>
  <c r="BP34" i="2"/>
  <c r="FJ39" i="2"/>
  <c r="GV84" i="2"/>
  <c r="HA84" i="2"/>
  <c r="GU82" i="2"/>
  <c r="GP82" i="2"/>
  <c r="GP85" i="2"/>
  <c r="GU85" i="2"/>
  <c r="GO98" i="2"/>
  <c r="GJ98" i="2"/>
  <c r="DT32" i="2"/>
  <c r="GO30" i="2"/>
  <c r="GJ30" i="2"/>
  <c r="GL30" i="2" s="1"/>
  <c r="GN30" i="2" s="1"/>
  <c r="GI37" i="2"/>
  <c r="GD37" i="2"/>
  <c r="GF37" i="2" s="1"/>
  <c r="GH37" i="2" s="1"/>
  <c r="HU39" i="2"/>
  <c r="HW38" i="2" a="1"/>
  <c r="HW38" i="2" s="1"/>
  <c r="AN36" i="2"/>
  <c r="GB30" i="2"/>
  <c r="GY33" i="2" a="1"/>
  <c r="GY33" i="2" s="1"/>
  <c r="GW34" i="2"/>
  <c r="GJ24" i="2"/>
  <c r="GL24" i="2" s="1"/>
  <c r="GN24" i="2" s="1"/>
  <c r="GO24" i="2"/>
  <c r="GV62" i="2"/>
  <c r="HA62" i="2"/>
  <c r="JA32" i="2" a="1"/>
  <c r="JA32" i="2" s="1"/>
  <c r="IY33" i="2"/>
  <c r="GO76" i="2"/>
  <c r="GJ76" i="2"/>
  <c r="GO54" i="2"/>
  <c r="GJ54" i="2"/>
  <c r="GD55" i="2"/>
  <c r="GI55" i="2"/>
  <c r="GU90" i="2"/>
  <c r="GP90" i="2"/>
  <c r="GD87" i="2"/>
  <c r="GI87" i="2"/>
  <c r="GJ52" i="2"/>
  <c r="GO52" i="2"/>
  <c r="GH40" i="2"/>
  <c r="AZ31" i="2"/>
  <c r="HB61" i="2"/>
  <c r="HG61" i="2"/>
  <c r="HB59" i="2"/>
  <c r="HG59" i="2"/>
  <c r="GO43" i="2"/>
  <c r="GJ43" i="2"/>
  <c r="GU71" i="2"/>
  <c r="GP71" i="2"/>
  <c r="GP31" i="2"/>
  <c r="GR31" i="2" s="1"/>
  <c r="GU31" i="2"/>
  <c r="EU32" i="2"/>
  <c r="EW31" i="2" a="1"/>
  <c r="EW31" i="2" s="1"/>
  <c r="EV31" i="2"/>
  <c r="CD35" i="2"/>
  <c r="AM37" i="2" a="1"/>
  <c r="AM37" i="2" s="1"/>
  <c r="AK38" i="2"/>
  <c r="AL37" i="2"/>
  <c r="AN37" i="2" s="1"/>
  <c r="GI99" i="2"/>
  <c r="GD99" i="2"/>
  <c r="GI17" i="2"/>
  <c r="GD17" i="2"/>
  <c r="GF17" i="2" s="1"/>
  <c r="GH17" i="2" s="1"/>
  <c r="GE42" i="2"/>
  <c r="GG41" i="2" a="1"/>
  <c r="GG41" i="2" s="1"/>
  <c r="GO26" i="2"/>
  <c r="GJ26" i="2"/>
  <c r="GL26" i="2" s="1"/>
  <c r="GN26" i="2" s="1"/>
  <c r="FU32" i="2" a="1"/>
  <c r="FU32" i="2" s="1"/>
  <c r="FS33" i="2"/>
  <c r="FT32" i="2"/>
  <c r="GP23" i="2"/>
  <c r="GR23" i="2" s="1"/>
  <c r="GT23" i="2" s="1"/>
  <c r="GU23" i="2"/>
  <c r="GI41" i="2"/>
  <c r="GD41" i="2"/>
  <c r="GF41" i="2" s="1"/>
  <c r="GH41" i="2" s="1"/>
  <c r="GU42" i="2"/>
  <c r="GP42" i="2"/>
  <c r="GO103" i="2"/>
  <c r="GJ103" i="2"/>
  <c r="JS39" i="2" a="1"/>
  <c r="JS39" i="2" s="1"/>
  <c r="JQ40" i="2"/>
  <c r="HK38" i="2" a="1"/>
  <c r="HK38" i="2" s="1"/>
  <c r="HI39" i="2"/>
  <c r="EK38" i="2" a="1"/>
  <c r="EK38" i="2" s="1"/>
  <c r="EI39" i="2"/>
  <c r="EJ38" i="2"/>
  <c r="CG42" i="2"/>
  <c r="CI41" i="2" a="1"/>
  <c r="CI41" i="2" s="1"/>
  <c r="CH41" i="2"/>
  <c r="EO33" i="2"/>
  <c r="EQ32" i="2" a="1"/>
  <c r="EQ32" i="2" s="1"/>
  <c r="EP32" i="2"/>
  <c r="GO66" i="2"/>
  <c r="GJ66" i="2"/>
  <c r="FG41" i="2"/>
  <c r="FI40" i="2" a="1"/>
  <c r="FI40" i="2" s="1"/>
  <c r="FH40" i="2"/>
  <c r="FJ40" i="2" s="1"/>
  <c r="GO40" i="2"/>
  <c r="GJ40" i="2"/>
  <c r="GP68" i="2"/>
  <c r="GU68" i="2"/>
  <c r="GP73" i="2"/>
  <c r="GU73" i="2"/>
  <c r="DS33" i="2" a="1"/>
  <c r="DS33" i="2" s="1"/>
  <c r="DQ34" i="2"/>
  <c r="DR33" i="2"/>
  <c r="DT33" i="2" s="1"/>
  <c r="GI81" i="2"/>
  <c r="GD81" i="2"/>
  <c r="GJ72" i="2"/>
  <c r="GO72" i="2"/>
  <c r="GP47" i="2"/>
  <c r="GU47" i="2"/>
  <c r="GO91" i="2"/>
  <c r="GJ91" i="2"/>
  <c r="DK40" i="2"/>
  <c r="DM39" i="2" a="1"/>
  <c r="DM39" i="2" s="1"/>
  <c r="DL39" i="2"/>
  <c r="DN39" i="2" s="1"/>
  <c r="GD75" i="2"/>
  <c r="GI75" i="2"/>
  <c r="GJ96" i="2"/>
  <c r="GO96" i="2"/>
  <c r="GJ29" i="2"/>
  <c r="GL29" i="2" s="1"/>
  <c r="GN29" i="2" s="1"/>
  <c r="GO29" i="2"/>
  <c r="GU46" i="2"/>
  <c r="GP46" i="2"/>
  <c r="EE35" i="2" a="1"/>
  <c r="EE35" i="2" s="1"/>
  <c r="EC36" i="2"/>
  <c r="ED35" i="2"/>
  <c r="IM32" i="2"/>
  <c r="IO31" i="2" a="1"/>
  <c r="IO31" i="2" s="1"/>
  <c r="GO15" i="2"/>
  <c r="GJ15" i="2"/>
  <c r="GL15" i="2" s="1"/>
  <c r="GN15" i="2" s="1"/>
  <c r="AW33" i="2"/>
  <c r="AY32" i="2" a="1"/>
  <c r="AY32" i="2" s="1"/>
  <c r="AX32" i="2"/>
  <c r="AZ32" i="2" s="1"/>
  <c r="GI50" i="2"/>
  <c r="GD50" i="2"/>
  <c r="GI77" i="2"/>
  <c r="GD77" i="2"/>
  <c r="GO83" i="2"/>
  <c r="GJ83" i="2"/>
  <c r="CC36" i="2" a="1"/>
  <c r="CC36" i="2" s="1"/>
  <c r="CA37" i="2"/>
  <c r="CB36" i="2"/>
  <c r="CD36" i="2" s="1"/>
  <c r="GJ33" i="2"/>
  <c r="GL33" i="2" s="1"/>
  <c r="GO33" i="2"/>
  <c r="GV38" i="2"/>
  <c r="HA38" i="2"/>
  <c r="GI57" i="2"/>
  <c r="GD57" i="2"/>
  <c r="GO101" i="2"/>
  <c r="GJ101" i="2"/>
  <c r="GQ32" i="2"/>
  <c r="GS31" i="2" a="1"/>
  <c r="GS31" i="2" s="1"/>
  <c r="BW35" i="2" a="1"/>
  <c r="BW35" i="2" s="1"/>
  <c r="BU36" i="2"/>
  <c r="BV35" i="2"/>
  <c r="GO56" i="2"/>
  <c r="GJ56" i="2"/>
  <c r="GV92" i="2"/>
  <c r="HA92" i="2"/>
  <c r="GU28" i="2"/>
  <c r="GP28" i="2"/>
  <c r="GR28" i="2" s="1"/>
  <c r="GT28" i="2" s="1"/>
  <c r="BI40" i="2"/>
  <c r="BK39" i="2" a="1"/>
  <c r="BK39" i="2" s="1"/>
  <c r="BJ39" i="2"/>
  <c r="GJ74" i="2"/>
  <c r="GO74" i="2"/>
  <c r="HB16" i="2"/>
  <c r="HD16" i="2" s="1"/>
  <c r="HF16" i="2" s="1"/>
  <c r="HG16" i="2"/>
  <c r="DZ35" i="2"/>
  <c r="JG32" i="2" a="1"/>
  <c r="JG32" i="2" s="1"/>
  <c r="JE33" i="2"/>
  <c r="GV49" i="2"/>
  <c r="HA49" i="2"/>
  <c r="IG32" i="2"/>
  <c r="II31" i="2" a="1"/>
  <c r="II31" i="2" s="1"/>
  <c r="GO36" i="2"/>
  <c r="GJ36" i="2"/>
  <c r="GU39" i="2"/>
  <c r="GP39" i="2"/>
  <c r="GI63" i="2"/>
  <c r="GD63" i="2"/>
  <c r="GO6" i="2"/>
  <c r="GJ6" i="2"/>
  <c r="GL6" i="2" s="1"/>
  <c r="GN6" i="2" s="1"/>
  <c r="GP22" i="2"/>
  <c r="GR22" i="2" s="1"/>
  <c r="GT22" i="2" s="1"/>
  <c r="GU22" i="2"/>
  <c r="GJ86" i="2"/>
  <c r="GO86" i="2"/>
  <c r="FD34" i="2"/>
  <c r="GJ69" i="2"/>
  <c r="GO69" i="2"/>
  <c r="GI12" i="2"/>
  <c r="GD12" i="2"/>
  <c r="GF12" i="2" s="1"/>
  <c r="GH12" i="2" s="1"/>
  <c r="CM33" i="2"/>
  <c r="CO32" i="2" a="1"/>
  <c r="CO32" i="2" s="1"/>
  <c r="CN32" i="2"/>
  <c r="CP32" i="2" s="1"/>
  <c r="AQ40" i="2"/>
  <c r="AS39" i="2" a="1"/>
  <c r="AS39" i="2" s="1"/>
  <c r="AR39" i="2"/>
  <c r="AT39" i="2" s="1"/>
  <c r="HG7" i="2"/>
  <c r="HB7" i="2"/>
  <c r="HD7" i="2" s="1"/>
  <c r="HF7" i="2" s="1"/>
  <c r="GU58" i="2"/>
  <c r="GP58" i="2"/>
  <c r="GM33" i="2" a="1"/>
  <c r="GM33" i="2" s="1"/>
  <c r="GK34" i="2"/>
  <c r="GU100" i="2"/>
  <c r="GP100" i="2"/>
  <c r="GD11" i="2"/>
  <c r="GF11" i="2" s="1"/>
  <c r="GH11" i="2" s="1"/>
  <c r="GI11" i="2"/>
  <c r="DN38" i="2"/>
  <c r="GV60" i="2"/>
  <c r="HA60" i="2"/>
  <c r="GJ97" i="2"/>
  <c r="GO97" i="2"/>
  <c r="DY36" i="2" a="1"/>
  <c r="DY36" i="2" s="1"/>
  <c r="DW37" i="2"/>
  <c r="DX36" i="2"/>
  <c r="IA39" i="2"/>
  <c r="IC38" i="2" a="1"/>
  <c r="IC38" i="2" s="1"/>
  <c r="GJ19" i="2"/>
  <c r="GL19" i="2" s="1"/>
  <c r="GN19" i="2" s="1"/>
  <c r="GO19" i="2"/>
  <c r="BF30" i="2"/>
  <c r="GO79" i="2"/>
  <c r="GJ79" i="2"/>
  <c r="HQ32" i="2" a="1"/>
  <c r="HQ32" i="2" s="1"/>
  <c r="HO33" i="2"/>
  <c r="GO88" i="2"/>
  <c r="GJ88" i="2"/>
  <c r="GO78" i="2"/>
  <c r="GJ78" i="2"/>
  <c r="GI95" i="2"/>
  <c r="GD95" i="2"/>
  <c r="GJ32" i="2"/>
  <c r="GL32" i="2" s="1"/>
  <c r="GN32" i="2" s="1"/>
  <c r="GO32" i="2"/>
  <c r="GD18" i="2"/>
  <c r="GF18" i="2" s="1"/>
  <c r="GH18" i="2" s="1"/>
  <c r="GI18" i="2"/>
  <c r="GJ10" i="2"/>
  <c r="GL10" i="2" s="1"/>
  <c r="GN10" i="2" s="1"/>
  <c r="GO10" i="2"/>
  <c r="CY32" i="2"/>
  <c r="DA31" i="2" a="1"/>
  <c r="DA31" i="2" s="1"/>
  <c r="CZ31" i="2"/>
  <c r="GO102" i="2"/>
  <c r="GJ102" i="2"/>
  <c r="GJ27" i="2"/>
  <c r="GL27" i="2" s="1"/>
  <c r="GN27" i="2" s="1"/>
  <c r="GO27" i="2"/>
  <c r="CS33" i="2"/>
  <c r="CU32" i="2" a="1"/>
  <c r="CU32" i="2" s="1"/>
  <c r="CT32" i="2"/>
  <c r="GU5" i="2"/>
  <c r="GP5" i="2"/>
  <c r="GR5" i="2" s="1"/>
  <c r="GT5" i="2" s="1"/>
  <c r="GP4" i="2"/>
  <c r="GR4" i="2" s="1"/>
  <c r="GT4" i="2" s="1"/>
  <c r="GU4" i="2"/>
  <c r="HA3" i="2"/>
  <c r="GV3" i="2"/>
  <c r="GX3" i="2" s="1"/>
  <c r="GZ3" i="2" s="1"/>
  <c r="AE34" i="2"/>
  <c r="AF33" i="2"/>
  <c r="K30" i="2"/>
  <c r="H32" i="2"/>
  <c r="J32" i="2" s="1"/>
  <c r="I31" i="2"/>
  <c r="HH7" i="2" l="1"/>
  <c r="HJ7" i="2" s="1"/>
  <c r="HL7" i="2" s="1"/>
  <c r="HM7" i="2"/>
  <c r="HH16" i="2"/>
  <c r="HJ16" i="2" s="1"/>
  <c r="HL16" i="2" s="1"/>
  <c r="HM16" i="2"/>
  <c r="GP83" i="2"/>
  <c r="GU83" i="2"/>
  <c r="GO81" i="2"/>
  <c r="GJ81" i="2"/>
  <c r="ER32" i="2"/>
  <c r="GV42" i="2"/>
  <c r="HA42" i="2"/>
  <c r="AK39" i="2"/>
  <c r="AM38" i="2" a="1"/>
  <c r="AM38" i="2" s="1"/>
  <c r="AL38" i="2"/>
  <c r="GT31" i="2"/>
  <c r="GU24" i="2"/>
  <c r="GP24" i="2"/>
  <c r="GR24" i="2" s="1"/>
  <c r="GT24" i="2" s="1"/>
  <c r="FA37" i="2"/>
  <c r="FC36" i="2" a="1"/>
  <c r="FC36" i="2" s="1"/>
  <c r="FB36" i="2"/>
  <c r="FD36" i="2" s="1"/>
  <c r="GU65" i="2"/>
  <c r="GP65" i="2"/>
  <c r="GP34" i="2"/>
  <c r="GU34" i="2"/>
  <c r="JM32" i="2" a="1"/>
  <c r="JM32" i="2" s="1"/>
  <c r="JK33" i="2"/>
  <c r="GV35" i="2"/>
  <c r="HA35" i="2"/>
  <c r="GP14" i="2"/>
  <c r="GR14" i="2" s="1"/>
  <c r="GT14" i="2" s="1"/>
  <c r="GU14" i="2"/>
  <c r="GU102" i="2"/>
  <c r="GP102" i="2"/>
  <c r="GP79" i="2"/>
  <c r="GU79" i="2"/>
  <c r="GV22" i="2"/>
  <c r="GX22" i="2" s="1"/>
  <c r="GZ22" i="2" s="1"/>
  <c r="HA22" i="2"/>
  <c r="HG49" i="2"/>
  <c r="HB49" i="2"/>
  <c r="BI41" i="2"/>
  <c r="BK40" i="2" a="1"/>
  <c r="BK40" i="2" s="1"/>
  <c r="BJ40" i="2"/>
  <c r="BW36" i="2" a="1"/>
  <c r="BW36" i="2" s="1"/>
  <c r="BU37" i="2"/>
  <c r="BV36" i="2"/>
  <c r="BX36" i="2" s="1"/>
  <c r="HB38" i="2"/>
  <c r="HG38" i="2"/>
  <c r="EI40" i="2"/>
  <c r="EK39" i="2" a="1"/>
  <c r="EK39" i="2" s="1"/>
  <c r="EJ39" i="2"/>
  <c r="FS34" i="2"/>
  <c r="FU33" i="2" a="1"/>
  <c r="FU33" i="2" s="1"/>
  <c r="FT33" i="2"/>
  <c r="GV31" i="2"/>
  <c r="GX31" i="2" s="1"/>
  <c r="GZ31" i="2" s="1"/>
  <c r="HA31" i="2"/>
  <c r="HH61" i="2"/>
  <c r="HM61" i="2"/>
  <c r="GO87" i="2"/>
  <c r="GJ87" i="2"/>
  <c r="GP30" i="2"/>
  <c r="GR30" i="2" s="1"/>
  <c r="GT30" i="2" s="1"/>
  <c r="GU30" i="2"/>
  <c r="BQ35" i="2" a="1"/>
  <c r="BQ35" i="2" s="1"/>
  <c r="BO36" i="2"/>
  <c r="BP35" i="2"/>
  <c r="GO25" i="2"/>
  <c r="GJ25" i="2"/>
  <c r="GL25" i="2" s="1"/>
  <c r="GN25" i="2" s="1"/>
  <c r="GO64" i="2"/>
  <c r="GJ64" i="2"/>
  <c r="GO18" i="2"/>
  <c r="GJ18" i="2"/>
  <c r="GL18" i="2" s="1"/>
  <c r="GN18" i="2" s="1"/>
  <c r="GO12" i="2"/>
  <c r="GJ12" i="2"/>
  <c r="GL12" i="2" s="1"/>
  <c r="GN12" i="2" s="1"/>
  <c r="DB31" i="2"/>
  <c r="GU97" i="2"/>
  <c r="GP97" i="2"/>
  <c r="HA100" i="2"/>
  <c r="GV100" i="2"/>
  <c r="GV28" i="2"/>
  <c r="GX28" i="2" s="1"/>
  <c r="GZ28" i="2" s="1"/>
  <c r="HA28" i="2"/>
  <c r="GU33" i="2"/>
  <c r="GP33" i="2"/>
  <c r="GO75" i="2"/>
  <c r="GJ75" i="2"/>
  <c r="GP91" i="2"/>
  <c r="GU91" i="2"/>
  <c r="HA73" i="2"/>
  <c r="GV73" i="2"/>
  <c r="HK39" i="2" a="1"/>
  <c r="HK39" i="2" s="1"/>
  <c r="HI40" i="2"/>
  <c r="GU54" i="2"/>
  <c r="GP54" i="2"/>
  <c r="GP21" i="2"/>
  <c r="GR21" i="2" s="1"/>
  <c r="GT21" i="2" s="1"/>
  <c r="GU21" i="2"/>
  <c r="GU80" i="2"/>
  <c r="GP80" i="2"/>
  <c r="GU94" i="2"/>
  <c r="GP94" i="2"/>
  <c r="GO53" i="2"/>
  <c r="GJ53" i="2"/>
  <c r="BF31" i="2"/>
  <c r="GV13" i="2"/>
  <c r="GX13" i="2" s="1"/>
  <c r="GZ13" i="2" s="1"/>
  <c r="HA13" i="2"/>
  <c r="CU33" i="2" a="1"/>
  <c r="CU33" i="2" s="1"/>
  <c r="CS34" i="2"/>
  <c r="CT33" i="2"/>
  <c r="CV33" i="2" s="1"/>
  <c r="GU78" i="2"/>
  <c r="GP78" i="2"/>
  <c r="GU69" i="2"/>
  <c r="GP69" i="2"/>
  <c r="GP6" i="2"/>
  <c r="GR6" i="2" s="1"/>
  <c r="GT6" i="2" s="1"/>
  <c r="GU6" i="2"/>
  <c r="JG33" i="2" a="1"/>
  <c r="JG33" i="2" s="1"/>
  <c r="JE34" i="2"/>
  <c r="GU74" i="2"/>
  <c r="GP74" i="2"/>
  <c r="HG92" i="2"/>
  <c r="HB92" i="2"/>
  <c r="GS32" i="2" a="1"/>
  <c r="GS32" i="2" s="1"/>
  <c r="GQ33" i="2"/>
  <c r="GN33" i="2"/>
  <c r="GO77" i="2"/>
  <c r="GJ77" i="2"/>
  <c r="HA47" i="2"/>
  <c r="GV47" i="2"/>
  <c r="EQ33" i="2" a="1"/>
  <c r="EQ33" i="2" s="1"/>
  <c r="EO34" i="2"/>
  <c r="EP33" i="2"/>
  <c r="GJ41" i="2"/>
  <c r="GO41" i="2"/>
  <c r="GP26" i="2"/>
  <c r="GR26" i="2" s="1"/>
  <c r="GT26" i="2" s="1"/>
  <c r="GU26" i="2"/>
  <c r="HA71" i="2"/>
  <c r="GV71" i="2"/>
  <c r="GV90" i="2"/>
  <c r="HA90" i="2"/>
  <c r="HW39" i="2" a="1"/>
  <c r="HW39" i="2" s="1"/>
  <c r="HU40" i="2"/>
  <c r="GV82" i="2"/>
  <c r="HA82" i="2"/>
  <c r="HA93" i="2"/>
  <c r="GV93" i="2"/>
  <c r="AY33" i="2" a="1"/>
  <c r="AY33" i="2" s="1"/>
  <c r="AW34" i="2"/>
  <c r="AX33" i="2"/>
  <c r="GP96" i="2"/>
  <c r="GU96" i="2"/>
  <c r="DM40" i="2" a="1"/>
  <c r="DM40" i="2" s="1"/>
  <c r="DK41" i="2"/>
  <c r="DL40" i="2"/>
  <c r="DN40" i="2" s="1"/>
  <c r="GO17" i="2"/>
  <c r="GJ17" i="2"/>
  <c r="GL17" i="2" s="1"/>
  <c r="GN17" i="2" s="1"/>
  <c r="GP32" i="2"/>
  <c r="GR32" i="2" s="1"/>
  <c r="GT32" i="2" s="1"/>
  <c r="GU32" i="2"/>
  <c r="GU88" i="2"/>
  <c r="GP88" i="2"/>
  <c r="GU19" i="2"/>
  <c r="GP19" i="2"/>
  <c r="GR19" i="2" s="1"/>
  <c r="GT19" i="2" s="1"/>
  <c r="GP27" i="2"/>
  <c r="GR27" i="2" s="1"/>
  <c r="GT27" i="2" s="1"/>
  <c r="GU27" i="2"/>
  <c r="DA32" i="2" a="1"/>
  <c r="DA32" i="2" s="1"/>
  <c r="CY33" i="2"/>
  <c r="CZ32" i="2"/>
  <c r="HO34" i="2"/>
  <c r="HQ33" i="2" a="1"/>
  <c r="HQ33" i="2" s="1"/>
  <c r="HG60" i="2"/>
  <c r="HB60" i="2"/>
  <c r="GM34" i="2" a="1"/>
  <c r="GM34" i="2" s="1"/>
  <c r="GN34" i="2" s="1"/>
  <c r="GK35" i="2"/>
  <c r="AQ41" i="2"/>
  <c r="AS40" i="2" a="1"/>
  <c r="AS40" i="2" s="1"/>
  <c r="AR40" i="2"/>
  <c r="AT40" i="2" s="1"/>
  <c r="GP36" i="2"/>
  <c r="GU36" i="2"/>
  <c r="GU15" i="2"/>
  <c r="GP15" i="2"/>
  <c r="GR15" i="2" s="1"/>
  <c r="GT15" i="2" s="1"/>
  <c r="HA46" i="2"/>
  <c r="GV46" i="2"/>
  <c r="HA68" i="2"/>
  <c r="GV68" i="2"/>
  <c r="CJ41" i="2"/>
  <c r="JQ41" i="2"/>
  <c r="JS40" i="2" a="1"/>
  <c r="JS40" i="2" s="1"/>
  <c r="HA23" i="2"/>
  <c r="GV23" i="2"/>
  <c r="GX23" i="2" s="1"/>
  <c r="GZ23" i="2" s="1"/>
  <c r="GO55" i="2"/>
  <c r="GJ55" i="2"/>
  <c r="GU76" i="2"/>
  <c r="GP76" i="2"/>
  <c r="GY34" i="2" a="1"/>
  <c r="GY34" i="2" s="1"/>
  <c r="GW35" i="2"/>
  <c r="HG84" i="2"/>
  <c r="HB84" i="2"/>
  <c r="GO20" i="2"/>
  <c r="GJ20" i="2"/>
  <c r="GL20" i="2" s="1"/>
  <c r="GN20" i="2" s="1"/>
  <c r="FY33" i="2"/>
  <c r="GA32" i="2" a="1"/>
  <c r="GA32" i="2" s="1"/>
  <c r="FZ32" i="2"/>
  <c r="HC37" i="2"/>
  <c r="HE36" i="2" a="1"/>
  <c r="HE36" i="2" s="1"/>
  <c r="BE32" i="2" a="1"/>
  <c r="BE32" i="2" s="1"/>
  <c r="BC33" i="2"/>
  <c r="BD32" i="2"/>
  <c r="GU101" i="2"/>
  <c r="GP101" i="2"/>
  <c r="GJ50" i="2"/>
  <c r="GO50" i="2"/>
  <c r="GU29" i="2"/>
  <c r="GP29" i="2"/>
  <c r="GR29" i="2" s="1"/>
  <c r="GT29" i="2" s="1"/>
  <c r="GP72" i="2"/>
  <c r="GU72" i="2"/>
  <c r="FI41" i="2" a="1"/>
  <c r="FI41" i="2" s="1"/>
  <c r="FG42" i="2"/>
  <c r="FH41" i="2"/>
  <c r="FJ41" i="2" s="1"/>
  <c r="GE43" i="2"/>
  <c r="GG42" i="2" a="1"/>
  <c r="GG42" i="2" s="1"/>
  <c r="GF42" i="2"/>
  <c r="EX31" i="2"/>
  <c r="GU43" i="2"/>
  <c r="GP43" i="2"/>
  <c r="GU52" i="2"/>
  <c r="GP52" i="2"/>
  <c r="JA33" i="2" a="1"/>
  <c r="JA33" i="2" s="1"/>
  <c r="IY34" i="2"/>
  <c r="GJ37" i="2"/>
  <c r="GO37" i="2"/>
  <c r="GU98" i="2"/>
  <c r="GP98" i="2"/>
  <c r="HA51" i="2"/>
  <c r="GV51" i="2"/>
  <c r="GJ44" i="2"/>
  <c r="GO44" i="2"/>
  <c r="FP38" i="2"/>
  <c r="IS36" i="2"/>
  <c r="IU35" i="2" a="1"/>
  <c r="IU35" i="2" s="1"/>
  <c r="HB9" i="2"/>
  <c r="HD9" i="2" s="1"/>
  <c r="HF9" i="2" s="1"/>
  <c r="HG9" i="2"/>
  <c r="DY37" i="2" a="1"/>
  <c r="DY37" i="2" s="1"/>
  <c r="DW38" i="2"/>
  <c r="DX37" i="2"/>
  <c r="GV39" i="2"/>
  <c r="HA39" i="2"/>
  <c r="EE36" i="2" a="1"/>
  <c r="EE36" i="2" s="1"/>
  <c r="EC37" i="2"/>
  <c r="ED36" i="2"/>
  <c r="GO63" i="2"/>
  <c r="GJ63" i="2"/>
  <c r="GU10" i="2"/>
  <c r="GP10" i="2"/>
  <c r="GR10" i="2" s="1"/>
  <c r="GT10" i="2" s="1"/>
  <c r="IA40" i="2"/>
  <c r="IC39" i="2" a="1"/>
  <c r="IC39" i="2" s="1"/>
  <c r="GU86" i="2"/>
  <c r="GP86" i="2"/>
  <c r="IG33" i="2"/>
  <c r="II32" i="2" a="1"/>
  <c r="II32" i="2" s="1"/>
  <c r="BL39" i="2"/>
  <c r="GU56" i="2"/>
  <c r="GP56" i="2"/>
  <c r="CC37" i="2" a="1"/>
  <c r="CC37" i="2" s="1"/>
  <c r="CA38" i="2"/>
  <c r="CB37" i="2"/>
  <c r="IO32" i="2" a="1"/>
  <c r="IO32" i="2" s="1"/>
  <c r="IM33" i="2"/>
  <c r="DQ35" i="2"/>
  <c r="DS34" i="2" a="1"/>
  <c r="DS34" i="2" s="1"/>
  <c r="DR34" i="2"/>
  <c r="DT34" i="2" s="1"/>
  <c r="CG43" i="2"/>
  <c r="CI42" i="2" a="1"/>
  <c r="CI42" i="2" s="1"/>
  <c r="CH42" i="2"/>
  <c r="HM59" i="2"/>
  <c r="HH59" i="2"/>
  <c r="DE36" i="2"/>
  <c r="DG35" i="2" a="1"/>
  <c r="DG35" i="2" s="1"/>
  <c r="DF35" i="2"/>
  <c r="GO89" i="2"/>
  <c r="GJ89" i="2"/>
  <c r="GP45" i="2"/>
  <c r="GU45" i="2"/>
  <c r="GV67" i="2"/>
  <c r="HA67" i="2"/>
  <c r="GU48" i="2"/>
  <c r="GP48" i="2"/>
  <c r="GO70" i="2"/>
  <c r="GJ70" i="2"/>
  <c r="CV32" i="2"/>
  <c r="GO95" i="2"/>
  <c r="GJ95" i="2"/>
  <c r="DZ36" i="2"/>
  <c r="GO11" i="2"/>
  <c r="GJ11" i="2"/>
  <c r="GL11" i="2" s="1"/>
  <c r="GN11" i="2" s="1"/>
  <c r="GV58" i="2"/>
  <c r="HA58" i="2"/>
  <c r="CM34" i="2"/>
  <c r="CO33" i="2" a="1"/>
  <c r="CO33" i="2" s="1"/>
  <c r="CN33" i="2"/>
  <c r="BX35" i="2"/>
  <c r="GO57" i="2"/>
  <c r="GJ57" i="2"/>
  <c r="EF35" i="2"/>
  <c r="GP40" i="2"/>
  <c r="GU40" i="2"/>
  <c r="GP66" i="2"/>
  <c r="GU66" i="2"/>
  <c r="EL38" i="2"/>
  <c r="GP103" i="2"/>
  <c r="GU103" i="2"/>
  <c r="FV32" i="2"/>
  <c r="GO99" i="2"/>
  <c r="GJ99" i="2"/>
  <c r="EW32" i="2" a="1"/>
  <c r="EW32" i="2" s="1"/>
  <c r="EU33" i="2"/>
  <c r="EV32" i="2"/>
  <c r="HB62" i="2"/>
  <c r="HG62" i="2"/>
  <c r="HA85" i="2"/>
  <c r="GV85" i="2"/>
  <c r="BR34" i="2"/>
  <c r="FD35" i="2"/>
  <c r="FM40" i="2"/>
  <c r="FO39" i="2" a="1"/>
  <c r="FO39" i="2" s="1"/>
  <c r="FN39" i="2"/>
  <c r="HH8" i="2"/>
  <c r="HJ8" i="2" s="1"/>
  <c r="HL8" i="2" s="1"/>
  <c r="HM8" i="2"/>
  <c r="HA5" i="2"/>
  <c r="GV5" i="2"/>
  <c r="GX5" i="2" s="1"/>
  <c r="GZ5" i="2" s="1"/>
  <c r="HA4" i="2"/>
  <c r="GV4" i="2"/>
  <c r="GX4" i="2" s="1"/>
  <c r="GZ4" i="2" s="1"/>
  <c r="HB3" i="2"/>
  <c r="HD3" i="2" s="1"/>
  <c r="HF3" i="2" s="1"/>
  <c r="HG3" i="2"/>
  <c r="AH33" i="2"/>
  <c r="AF34" i="2"/>
  <c r="AE35" i="2"/>
  <c r="K31" i="2"/>
  <c r="H33" i="2"/>
  <c r="J33" i="2" s="1"/>
  <c r="I32" i="2"/>
  <c r="GU70" i="2" l="1"/>
  <c r="GP70" i="2"/>
  <c r="GU89" i="2"/>
  <c r="GP89" i="2"/>
  <c r="GV40" i="2"/>
  <c r="HA40" i="2"/>
  <c r="IO33" i="2" a="1"/>
  <c r="IO33" i="2" s="1"/>
  <c r="IM34" i="2"/>
  <c r="HB39" i="2"/>
  <c r="HG39" i="2"/>
  <c r="GP41" i="2"/>
  <c r="GU41" i="2"/>
  <c r="HM92" i="2"/>
  <c r="HH92" i="2"/>
  <c r="GU75" i="2"/>
  <c r="GP75" i="2"/>
  <c r="GU18" i="2"/>
  <c r="GP18" i="2"/>
  <c r="GR18" i="2" s="1"/>
  <c r="GT18" i="2" s="1"/>
  <c r="IS37" i="2"/>
  <c r="IU36" i="2" a="1"/>
  <c r="IU36" i="2" s="1"/>
  <c r="HA52" i="2"/>
  <c r="GV52" i="2"/>
  <c r="FI42" i="2" a="1"/>
  <c r="FI42" i="2" s="1"/>
  <c r="FG43" i="2"/>
  <c r="FH42" i="2"/>
  <c r="HE37" i="2" a="1"/>
  <c r="HE37" i="2" s="1"/>
  <c r="HC38" i="2"/>
  <c r="DB32" i="2"/>
  <c r="DM41" i="2" a="1"/>
  <c r="DM41" i="2" s="1"/>
  <c r="DK42" i="2"/>
  <c r="DL41" i="2"/>
  <c r="DN41" i="2" s="1"/>
  <c r="HA69" i="2"/>
  <c r="GV69" i="2"/>
  <c r="HA80" i="2"/>
  <c r="GV80" i="2"/>
  <c r="HK40" i="2" a="1"/>
  <c r="HK40" i="2" s="1"/>
  <c r="HI41" i="2"/>
  <c r="HA97" i="2"/>
  <c r="GV97" i="2"/>
  <c r="HG31" i="2"/>
  <c r="HB31" i="2"/>
  <c r="HD31" i="2" s="1"/>
  <c r="HF31" i="2" s="1"/>
  <c r="BI42" i="2"/>
  <c r="BK41" i="2" a="1"/>
  <c r="BK41" i="2" s="1"/>
  <c r="BJ41" i="2"/>
  <c r="BL41" i="2" s="1"/>
  <c r="GV102" i="2"/>
  <c r="HA102" i="2"/>
  <c r="GV24" i="2"/>
  <c r="GX24" i="2" s="1"/>
  <c r="GZ24" i="2" s="1"/>
  <c r="HA24" i="2"/>
  <c r="HG42" i="2"/>
  <c r="HB42" i="2"/>
  <c r="CP33" i="2"/>
  <c r="DH35" i="2"/>
  <c r="CJ42" i="2"/>
  <c r="HA56" i="2"/>
  <c r="GV56" i="2"/>
  <c r="IA41" i="2"/>
  <c r="IC40" i="2" a="1"/>
  <c r="IC40" i="2" s="1"/>
  <c r="FO40" i="2" a="1"/>
  <c r="FO40" i="2" s="1"/>
  <c r="FM41" i="2"/>
  <c r="FN40" i="2"/>
  <c r="HG85" i="2"/>
  <c r="HB85" i="2"/>
  <c r="GP99" i="2"/>
  <c r="GU99" i="2"/>
  <c r="GP50" i="2"/>
  <c r="GU50" i="2"/>
  <c r="GP20" i="2"/>
  <c r="GR20" i="2" s="1"/>
  <c r="GT20" i="2" s="1"/>
  <c r="GU20" i="2"/>
  <c r="HA76" i="2"/>
  <c r="GV76" i="2"/>
  <c r="GV19" i="2"/>
  <c r="GX19" i="2" s="1"/>
  <c r="GZ19" i="2" s="1"/>
  <c r="HA19" i="2"/>
  <c r="EI41" i="2"/>
  <c r="EK40" i="2" a="1"/>
  <c r="EK40" i="2" s="1"/>
  <c r="EJ40" i="2"/>
  <c r="HA34" i="2"/>
  <c r="GV34" i="2"/>
  <c r="GX34" i="2" s="1"/>
  <c r="GZ34" i="2" s="1"/>
  <c r="GV83" i="2"/>
  <c r="HA83" i="2"/>
  <c r="HM62" i="2"/>
  <c r="HH62" i="2"/>
  <c r="GP95" i="2"/>
  <c r="GU95" i="2"/>
  <c r="DE37" i="2"/>
  <c r="DG36" i="2" a="1"/>
  <c r="DG36" i="2" s="1"/>
  <c r="DF36" i="2"/>
  <c r="HB58" i="2"/>
  <c r="HG58" i="2"/>
  <c r="CD37" i="2"/>
  <c r="GU55" i="2"/>
  <c r="GP55" i="2"/>
  <c r="HG68" i="2"/>
  <c r="HB68" i="2"/>
  <c r="AQ42" i="2"/>
  <c r="AS41" i="2" a="1"/>
  <c r="AS41" i="2" s="1"/>
  <c r="AR41" i="2"/>
  <c r="AT41" i="2" s="1"/>
  <c r="DA33" i="2" a="1"/>
  <c r="DA33" i="2" s="1"/>
  <c r="CY34" i="2"/>
  <c r="CZ33" i="2"/>
  <c r="HA88" i="2"/>
  <c r="GV88" i="2"/>
  <c r="HB93" i="2"/>
  <c r="HG93" i="2"/>
  <c r="HB90" i="2"/>
  <c r="HG90" i="2"/>
  <c r="ER33" i="2"/>
  <c r="HA74" i="2"/>
  <c r="GV74" i="2"/>
  <c r="GV21" i="2"/>
  <c r="GX21" i="2" s="1"/>
  <c r="GZ21" i="2" s="1"/>
  <c r="HA21" i="2"/>
  <c r="GR33" i="2"/>
  <c r="GT33" i="2" s="1"/>
  <c r="GV30" i="2"/>
  <c r="GX30" i="2" s="1"/>
  <c r="GZ30" i="2" s="1"/>
  <c r="HA30" i="2"/>
  <c r="HM38" i="2"/>
  <c r="HH38" i="2"/>
  <c r="HJ38" i="2" s="1"/>
  <c r="HL38" i="2" s="1"/>
  <c r="HA14" i="2"/>
  <c r="GV14" i="2"/>
  <c r="GX14" i="2" s="1"/>
  <c r="GZ14" i="2" s="1"/>
  <c r="HQ34" i="2" a="1"/>
  <c r="HQ34" i="2" s="1"/>
  <c r="HO35" i="2"/>
  <c r="AM39" i="2" a="1"/>
  <c r="AM39" i="2" s="1"/>
  <c r="AK40" i="2"/>
  <c r="AL39" i="2"/>
  <c r="AN39" i="2" s="1"/>
  <c r="CO34" i="2" a="1"/>
  <c r="CO34" i="2" s="1"/>
  <c r="CM35" i="2"/>
  <c r="CN34" i="2"/>
  <c r="HG67" i="2"/>
  <c r="HB67" i="2"/>
  <c r="CG44" i="2"/>
  <c r="CI43" i="2" a="1"/>
  <c r="CI43" i="2" s="1"/>
  <c r="CH43" i="2"/>
  <c r="GV103" i="2"/>
  <c r="HA103" i="2"/>
  <c r="II33" i="2" a="1"/>
  <c r="II33" i="2" s="1"/>
  <c r="IG34" i="2"/>
  <c r="GV10" i="2"/>
  <c r="GX10" i="2" s="1"/>
  <c r="GZ10" i="2" s="1"/>
  <c r="HA10" i="2"/>
  <c r="DZ37" i="2"/>
  <c r="GV98" i="2"/>
  <c r="HA98" i="2"/>
  <c r="GU57" i="2"/>
  <c r="GP57" i="2"/>
  <c r="HA45" i="2"/>
  <c r="GV45" i="2"/>
  <c r="CC38" i="2" a="1"/>
  <c r="CC38" i="2" s="1"/>
  <c r="CA39" i="2"/>
  <c r="CB38" i="2"/>
  <c r="DY38" i="2" a="1"/>
  <c r="DY38" i="2" s="1"/>
  <c r="DW39" i="2"/>
  <c r="DX38" i="2"/>
  <c r="GU44" i="2"/>
  <c r="GP44" i="2"/>
  <c r="GP37" i="2"/>
  <c r="GU37" i="2"/>
  <c r="GV43" i="2"/>
  <c r="HA43" i="2"/>
  <c r="HA101" i="2"/>
  <c r="GV101" i="2"/>
  <c r="GB32" i="2"/>
  <c r="HM84" i="2"/>
  <c r="HH84" i="2"/>
  <c r="GK36" i="2"/>
  <c r="GM35" i="2" a="1"/>
  <c r="GM35" i="2" s="1"/>
  <c r="GL35" i="2"/>
  <c r="GN35" i="2" s="1"/>
  <c r="GV32" i="2"/>
  <c r="GX32" i="2" s="1"/>
  <c r="GZ32" i="2" s="1"/>
  <c r="HA32" i="2"/>
  <c r="HA96" i="2"/>
  <c r="GV96" i="2"/>
  <c r="EQ34" i="2" a="1"/>
  <c r="EQ34" i="2" s="1"/>
  <c r="EO35" i="2"/>
  <c r="EP34" i="2"/>
  <c r="ER34" i="2" s="1"/>
  <c r="GU77" i="2"/>
  <c r="GP77" i="2"/>
  <c r="JE35" i="2"/>
  <c r="JG34" i="2" a="1"/>
  <c r="JG34" i="2" s="1"/>
  <c r="GV78" i="2"/>
  <c r="HA78" i="2"/>
  <c r="GV33" i="2"/>
  <c r="GX33" i="2" s="1"/>
  <c r="GZ33" i="2" s="1"/>
  <c r="HA33" i="2"/>
  <c r="GU64" i="2"/>
  <c r="GP64" i="2"/>
  <c r="FV33" i="2"/>
  <c r="HD38" i="2"/>
  <c r="HH49" i="2"/>
  <c r="HM49" i="2"/>
  <c r="GV65" i="2"/>
  <c r="HA65" i="2"/>
  <c r="HN16" i="2"/>
  <c r="HP16" i="2" s="1"/>
  <c r="HR16" i="2" s="1"/>
  <c r="HS16" i="2"/>
  <c r="EC38" i="2"/>
  <c r="EE37" i="2" a="1"/>
  <c r="EE37" i="2" s="1"/>
  <c r="ED37" i="2"/>
  <c r="EF37" i="2" s="1"/>
  <c r="HH9" i="2"/>
  <c r="HJ9" i="2" s="1"/>
  <c r="HL9" i="2" s="1"/>
  <c r="HM9" i="2"/>
  <c r="HA86" i="2"/>
  <c r="GV86" i="2"/>
  <c r="GP63" i="2"/>
  <c r="GU63" i="2"/>
  <c r="GV36" i="2"/>
  <c r="HA36" i="2"/>
  <c r="HG73" i="2"/>
  <c r="HB73" i="2"/>
  <c r="HB28" i="2"/>
  <c r="HD28" i="2" s="1"/>
  <c r="HF28" i="2" s="1"/>
  <c r="HG28" i="2"/>
  <c r="HG22" i="2"/>
  <c r="HB22" i="2"/>
  <c r="HD22" i="2" s="1"/>
  <c r="HF22" i="2" s="1"/>
  <c r="HB35" i="2"/>
  <c r="HD35" i="2" s="1"/>
  <c r="HF35" i="2" s="1"/>
  <c r="HG35" i="2"/>
  <c r="GV48" i="2"/>
  <c r="HA48" i="2"/>
  <c r="HN8" i="2"/>
  <c r="HP8" i="2" s="1"/>
  <c r="HR8" i="2" s="1"/>
  <c r="HS8" i="2"/>
  <c r="EX32" i="2"/>
  <c r="HS59" i="2"/>
  <c r="HN59" i="2"/>
  <c r="GV72" i="2"/>
  <c r="HA72" i="2"/>
  <c r="GV27" i="2"/>
  <c r="GX27" i="2" s="1"/>
  <c r="GZ27" i="2" s="1"/>
  <c r="HA27" i="2"/>
  <c r="EW33" i="2" a="1"/>
  <c r="EW33" i="2" s="1"/>
  <c r="EU34" i="2"/>
  <c r="EV33" i="2"/>
  <c r="GV66" i="2"/>
  <c r="HA66" i="2"/>
  <c r="GU11" i="2"/>
  <c r="GP11" i="2"/>
  <c r="GR11" i="2" s="1"/>
  <c r="GT11" i="2" s="1"/>
  <c r="EF36" i="2"/>
  <c r="JA34" i="2" a="1"/>
  <c r="JA34" i="2" s="1"/>
  <c r="IY35" i="2"/>
  <c r="GH42" i="2"/>
  <c r="BF32" i="2"/>
  <c r="FY34" i="2"/>
  <c r="GA33" i="2" a="1"/>
  <c r="GA33" i="2" s="1"/>
  <c r="FZ33" i="2"/>
  <c r="GB33" i="2" s="1"/>
  <c r="GW36" i="2"/>
  <c r="GY35" i="2" a="1"/>
  <c r="GY35" i="2" s="1"/>
  <c r="HG23" i="2"/>
  <c r="HB23" i="2"/>
  <c r="HD23" i="2" s="1"/>
  <c r="HF23" i="2" s="1"/>
  <c r="HG46" i="2"/>
  <c r="HB46" i="2"/>
  <c r="AZ33" i="2"/>
  <c r="HB82" i="2"/>
  <c r="HG82" i="2"/>
  <c r="HG71" i="2"/>
  <c r="HB71" i="2"/>
  <c r="GS33" i="2" a="1"/>
  <c r="GS33" i="2" s="1"/>
  <c r="GQ34" i="2"/>
  <c r="CU34" i="2" a="1"/>
  <c r="CU34" i="2" s="1"/>
  <c r="CS35" i="2"/>
  <c r="CT34" i="2"/>
  <c r="GU53" i="2"/>
  <c r="GP53" i="2"/>
  <c r="GV91" i="2"/>
  <c r="HA91" i="2"/>
  <c r="GP12" i="2"/>
  <c r="GR12" i="2" s="1"/>
  <c r="GT12" i="2" s="1"/>
  <c r="GU12" i="2"/>
  <c r="GP25" i="2"/>
  <c r="GR25" i="2" s="1"/>
  <c r="GT25" i="2" s="1"/>
  <c r="GU25" i="2"/>
  <c r="FU34" i="2" a="1"/>
  <c r="FU34" i="2" s="1"/>
  <c r="FS35" i="2"/>
  <c r="FT34" i="2"/>
  <c r="BW37" i="2" a="1"/>
  <c r="BW37" i="2" s="1"/>
  <c r="BU38" i="2"/>
  <c r="BV37" i="2"/>
  <c r="GX35" i="2"/>
  <c r="GU81" i="2"/>
  <c r="GP81" i="2"/>
  <c r="DS35" i="2" a="1"/>
  <c r="DS35" i="2" s="1"/>
  <c r="DQ36" i="2"/>
  <c r="DR35" i="2"/>
  <c r="DT35" i="2" s="1"/>
  <c r="BE33" i="2" a="1"/>
  <c r="BE33" i="2" s="1"/>
  <c r="BC34" i="2"/>
  <c r="BD33" i="2"/>
  <c r="HM60" i="2"/>
  <c r="HH60" i="2"/>
  <c r="GP17" i="2"/>
  <c r="GR17" i="2" s="1"/>
  <c r="GT17" i="2" s="1"/>
  <c r="GU17" i="2"/>
  <c r="AY34" i="2" a="1"/>
  <c r="AY34" i="2" s="1"/>
  <c r="AW35" i="2"/>
  <c r="AX34" i="2"/>
  <c r="GV26" i="2"/>
  <c r="GX26" i="2" s="1"/>
  <c r="GZ26" i="2" s="1"/>
  <c r="HA26" i="2"/>
  <c r="GV6" i="2"/>
  <c r="GX6" i="2" s="1"/>
  <c r="GZ6" i="2" s="1"/>
  <c r="HA6" i="2"/>
  <c r="HA54" i="2"/>
  <c r="GV54" i="2"/>
  <c r="BR35" i="2"/>
  <c r="GU87" i="2"/>
  <c r="GP87" i="2"/>
  <c r="EL39" i="2"/>
  <c r="GV79" i="2"/>
  <c r="HA79" i="2"/>
  <c r="JK34" i="2"/>
  <c r="JM33" i="2" a="1"/>
  <c r="JM33" i="2" s="1"/>
  <c r="FC37" i="2" a="1"/>
  <c r="FC37" i="2" s="1"/>
  <c r="FA38" i="2"/>
  <c r="FB37" i="2"/>
  <c r="FD37" i="2" s="1"/>
  <c r="AN38" i="2"/>
  <c r="HN7" i="2"/>
  <c r="HP7" i="2" s="1"/>
  <c r="HR7" i="2" s="1"/>
  <c r="HS7" i="2"/>
  <c r="FP39" i="2"/>
  <c r="HG51" i="2"/>
  <c r="HB51" i="2"/>
  <c r="GG43" i="2" a="1"/>
  <c r="GG43" i="2" s="1"/>
  <c r="GE44" i="2"/>
  <c r="GF43" i="2"/>
  <c r="HA29" i="2"/>
  <c r="GV29" i="2"/>
  <c r="GX29" i="2" s="1"/>
  <c r="GZ29" i="2" s="1"/>
  <c r="JS41" i="2" a="1"/>
  <c r="JS41" i="2" s="1"/>
  <c r="JQ42" i="2"/>
  <c r="HA15" i="2"/>
  <c r="GV15" i="2"/>
  <c r="GX15" i="2" s="1"/>
  <c r="GZ15" i="2" s="1"/>
  <c r="HU41" i="2"/>
  <c r="HW40" i="2" a="1"/>
  <c r="HW40" i="2" s="1"/>
  <c r="HG47" i="2"/>
  <c r="HB47" i="2"/>
  <c r="HB13" i="2"/>
  <c r="HD13" i="2" s="1"/>
  <c r="HF13" i="2" s="1"/>
  <c r="HG13" i="2"/>
  <c r="HA94" i="2"/>
  <c r="GV94" i="2"/>
  <c r="HG100" i="2"/>
  <c r="HB100" i="2"/>
  <c r="BO37" i="2"/>
  <c r="BQ36" i="2" a="1"/>
  <c r="BQ36" i="2" s="1"/>
  <c r="BP36" i="2"/>
  <c r="BR36" i="2" s="1"/>
  <c r="HS61" i="2"/>
  <c r="HN61" i="2"/>
  <c r="BL40" i="2"/>
  <c r="HG5" i="2"/>
  <c r="HB5" i="2"/>
  <c r="HD5" i="2" s="1"/>
  <c r="HF5" i="2" s="1"/>
  <c r="HG4" i="2"/>
  <c r="HB4" i="2"/>
  <c r="HD4" i="2" s="1"/>
  <c r="HF4" i="2" s="1"/>
  <c r="HM3" i="2"/>
  <c r="HH3" i="2"/>
  <c r="HJ3" i="2" s="1"/>
  <c r="HL3" i="2" s="1"/>
  <c r="AE36" i="2"/>
  <c r="AF35" i="2"/>
  <c r="AH34" i="2"/>
  <c r="K32" i="2"/>
  <c r="H34" i="2"/>
  <c r="J34" i="2" s="1"/>
  <c r="I33" i="2"/>
  <c r="HY61" i="2" l="1"/>
  <c r="HT61" i="2"/>
  <c r="HG94" i="2"/>
  <c r="HB94" i="2"/>
  <c r="GE45" i="2"/>
  <c r="GG44" i="2" a="1"/>
  <c r="GG44" i="2" s="1"/>
  <c r="GF44" i="2"/>
  <c r="HG6" i="2"/>
  <c r="HB6" i="2"/>
  <c r="HD6" i="2" s="1"/>
  <c r="HF6" i="2" s="1"/>
  <c r="EW34" i="2" a="1"/>
  <c r="EW34" i="2" s="1"/>
  <c r="EU35" i="2"/>
  <c r="EV34" i="2"/>
  <c r="HS62" i="2"/>
  <c r="HN62" i="2"/>
  <c r="EK41" i="2" a="1"/>
  <c r="EK41" i="2" s="1"/>
  <c r="EI42" i="2"/>
  <c r="EJ41" i="2"/>
  <c r="GV50" i="2"/>
  <c r="HA50" i="2"/>
  <c r="HM85" i="2"/>
  <c r="HH85" i="2"/>
  <c r="HM31" i="2"/>
  <c r="HH31" i="2"/>
  <c r="HJ31" i="2" s="1"/>
  <c r="HL31" i="2" s="1"/>
  <c r="HG69" i="2"/>
  <c r="HB69" i="2"/>
  <c r="FC38" i="2" a="1"/>
  <c r="FC38" i="2" s="1"/>
  <c r="FA39" i="2"/>
  <c r="FB38" i="2"/>
  <c r="HA87" i="2"/>
  <c r="GV87" i="2"/>
  <c r="HA17" i="2"/>
  <c r="GV17" i="2"/>
  <c r="GX17" i="2" s="1"/>
  <c r="GZ17" i="2" s="1"/>
  <c r="DS36" i="2" a="1"/>
  <c r="DS36" i="2" s="1"/>
  <c r="DQ37" i="2"/>
  <c r="DR36" i="2"/>
  <c r="DT36" i="2" s="1"/>
  <c r="FV34" i="2"/>
  <c r="HB91" i="2"/>
  <c r="HG91" i="2"/>
  <c r="GS34" i="2" a="1"/>
  <c r="GS34" i="2" s="1"/>
  <c r="GQ35" i="2"/>
  <c r="HT16" i="2"/>
  <c r="HV16" i="2" s="1"/>
  <c r="HX16" i="2" s="1"/>
  <c r="HY16" i="2"/>
  <c r="JG35" i="2" a="1"/>
  <c r="JG35" i="2" s="1"/>
  <c r="JE36" i="2"/>
  <c r="HG96" i="2"/>
  <c r="HB96" i="2"/>
  <c r="HA44" i="2"/>
  <c r="GV44" i="2"/>
  <c r="HM67" i="2"/>
  <c r="HH67" i="2"/>
  <c r="HG30" i="2"/>
  <c r="HB30" i="2"/>
  <c r="HD30" i="2" s="1"/>
  <c r="HF30" i="2" s="1"/>
  <c r="HG74" i="2"/>
  <c r="HB74" i="2"/>
  <c r="HG88" i="2"/>
  <c r="HB88" i="2"/>
  <c r="HM68" i="2"/>
  <c r="HH68" i="2"/>
  <c r="HB83" i="2"/>
  <c r="HG83" i="2"/>
  <c r="FP40" i="2"/>
  <c r="GR34" i="2"/>
  <c r="GT34" i="2" s="1"/>
  <c r="CC39" i="2" a="1"/>
  <c r="CC39" i="2" s="1"/>
  <c r="CA40" i="2"/>
  <c r="CB39" i="2"/>
  <c r="HA18" i="2"/>
  <c r="GV18" i="2"/>
  <c r="GX18" i="2" s="1"/>
  <c r="GZ18" i="2" s="1"/>
  <c r="GV41" i="2"/>
  <c r="HA41" i="2"/>
  <c r="HM13" i="2"/>
  <c r="HH13" i="2"/>
  <c r="HJ13" i="2" s="1"/>
  <c r="HL13" i="2" s="1"/>
  <c r="HB15" i="2"/>
  <c r="HD15" i="2" s="1"/>
  <c r="HF15" i="2" s="1"/>
  <c r="HG15" i="2"/>
  <c r="JQ43" i="2"/>
  <c r="JS42" i="2" a="1"/>
  <c r="JS42" i="2" s="1"/>
  <c r="FU35" i="2" a="1"/>
  <c r="FU35" i="2" s="1"/>
  <c r="FS36" i="2"/>
  <c r="FT35" i="2"/>
  <c r="GA34" i="2" a="1"/>
  <c r="GA34" i="2" s="1"/>
  <c r="FY35" i="2"/>
  <c r="FZ34" i="2"/>
  <c r="HM73" i="2"/>
  <c r="HH73" i="2"/>
  <c r="HG86" i="2"/>
  <c r="HB86" i="2"/>
  <c r="HA64" i="2"/>
  <c r="GV64" i="2"/>
  <c r="HB32" i="2"/>
  <c r="HD32" i="2" s="1"/>
  <c r="HF32" i="2" s="1"/>
  <c r="HG32" i="2"/>
  <c r="DZ38" i="2"/>
  <c r="HG98" i="2"/>
  <c r="HB98" i="2"/>
  <c r="HG103" i="2"/>
  <c r="HB103" i="2"/>
  <c r="CP34" i="2"/>
  <c r="DB33" i="2"/>
  <c r="DH36" i="2"/>
  <c r="HG19" i="2"/>
  <c r="HB19" i="2"/>
  <c r="HD19" i="2" s="1"/>
  <c r="HF19" i="2" s="1"/>
  <c r="FO41" i="2" a="1"/>
  <c r="FO41" i="2" s="1"/>
  <c r="FM42" i="2"/>
  <c r="FN41" i="2"/>
  <c r="FP41" i="2" s="1"/>
  <c r="HB102" i="2"/>
  <c r="HG102" i="2"/>
  <c r="HB97" i="2"/>
  <c r="HG97" i="2"/>
  <c r="HB52" i="2"/>
  <c r="HG52" i="2"/>
  <c r="HH39" i="2"/>
  <c r="HJ39" i="2" s="1"/>
  <c r="HL39" i="2" s="1"/>
  <c r="HM39" i="2"/>
  <c r="HH51" i="2"/>
  <c r="HM51" i="2"/>
  <c r="HB26" i="2"/>
  <c r="HD26" i="2" s="1"/>
  <c r="HF26" i="2" s="1"/>
  <c r="HG26" i="2"/>
  <c r="HH46" i="2"/>
  <c r="HM46" i="2"/>
  <c r="HY59" i="2"/>
  <c r="HT59" i="2"/>
  <c r="HM35" i="2"/>
  <c r="HH35" i="2"/>
  <c r="HJ35" i="2" s="1"/>
  <c r="HL35" i="2" s="1"/>
  <c r="HB65" i="2"/>
  <c r="HG65" i="2"/>
  <c r="HG33" i="2"/>
  <c r="HB33" i="2"/>
  <c r="HD33" i="2" s="1"/>
  <c r="HF33" i="2" s="1"/>
  <c r="HA77" i="2"/>
  <c r="GV77" i="2"/>
  <c r="HB101" i="2"/>
  <c r="HG101" i="2"/>
  <c r="DY39" i="2" a="1"/>
  <c r="DY39" i="2" s="1"/>
  <c r="DW40" i="2"/>
  <c r="DX39" i="2"/>
  <c r="CM36" i="2"/>
  <c r="CO35" i="2" a="1"/>
  <c r="CO35" i="2" s="1"/>
  <c r="CN35" i="2"/>
  <c r="CP35" i="2" s="1"/>
  <c r="DA34" i="2" a="1"/>
  <c r="DA34" i="2" s="1"/>
  <c r="CY35" i="2"/>
  <c r="CZ34" i="2"/>
  <c r="HA55" i="2"/>
  <c r="GV55" i="2"/>
  <c r="HK41" i="2" a="1"/>
  <c r="HK41" i="2" s="1"/>
  <c r="HI42" i="2"/>
  <c r="HE38" i="2" a="1"/>
  <c r="HE38" i="2" s="1"/>
  <c r="HF38" i="2" s="1"/>
  <c r="HC39" i="2"/>
  <c r="HA75" i="2"/>
  <c r="GV75" i="2"/>
  <c r="HD39" i="2"/>
  <c r="HQ35" i="2" a="1"/>
  <c r="HQ35" i="2" s="1"/>
  <c r="HO36" i="2"/>
  <c r="JM34" i="2" a="1"/>
  <c r="JM34" i="2" s="1"/>
  <c r="JK35" i="2"/>
  <c r="GV11" i="2"/>
  <c r="GX11" i="2" s="1"/>
  <c r="GZ11" i="2" s="1"/>
  <c r="HA11" i="2"/>
  <c r="HG27" i="2"/>
  <c r="HB27" i="2"/>
  <c r="HD27" i="2" s="1"/>
  <c r="HF27" i="2" s="1"/>
  <c r="HH90" i="2"/>
  <c r="HM90" i="2"/>
  <c r="IO34" i="2" a="1"/>
  <c r="IO34" i="2" s="1"/>
  <c r="IM35" i="2"/>
  <c r="HA89" i="2"/>
  <c r="GV89" i="2"/>
  <c r="HG45" i="2"/>
  <c r="HB45" i="2"/>
  <c r="DE38" i="2"/>
  <c r="DG37" i="2" a="1"/>
  <c r="DG37" i="2" s="1"/>
  <c r="DF37" i="2"/>
  <c r="DH37" i="2" s="1"/>
  <c r="HG34" i="2"/>
  <c r="HB34" i="2"/>
  <c r="HD34" i="2" s="1"/>
  <c r="HF34" i="2" s="1"/>
  <c r="HH100" i="2"/>
  <c r="HM100" i="2"/>
  <c r="HM47" i="2"/>
  <c r="HH47" i="2"/>
  <c r="HY7" i="2"/>
  <c r="HT7" i="2"/>
  <c r="HV7" i="2" s="1"/>
  <c r="HX7" i="2" s="1"/>
  <c r="HG79" i="2"/>
  <c r="HB79" i="2"/>
  <c r="BF33" i="2"/>
  <c r="GZ35" i="2"/>
  <c r="HA25" i="2"/>
  <c r="GV25" i="2"/>
  <c r="GX25" i="2" s="1"/>
  <c r="GZ25" i="2" s="1"/>
  <c r="GV53" i="2"/>
  <c r="HA53" i="2"/>
  <c r="HH82" i="2"/>
  <c r="HM82" i="2"/>
  <c r="HM23" i="2"/>
  <c r="HH23" i="2"/>
  <c r="HJ23" i="2" s="1"/>
  <c r="HL23" i="2" s="1"/>
  <c r="HB66" i="2"/>
  <c r="HG66" i="2"/>
  <c r="GX36" i="2"/>
  <c r="HS49" i="2"/>
  <c r="HN49" i="2"/>
  <c r="EO36" i="2"/>
  <c r="EQ35" i="2" a="1"/>
  <c r="EQ35" i="2" s="1"/>
  <c r="EP35" i="2"/>
  <c r="HB10" i="2"/>
  <c r="HD10" i="2" s="1"/>
  <c r="HF10" i="2" s="1"/>
  <c r="HG10" i="2"/>
  <c r="CJ43" i="2"/>
  <c r="HG14" i="2"/>
  <c r="HB14" i="2"/>
  <c r="HD14" i="2" s="1"/>
  <c r="HF14" i="2" s="1"/>
  <c r="HG21" i="2"/>
  <c r="HB21" i="2"/>
  <c r="HD21" i="2" s="1"/>
  <c r="HF21" i="2" s="1"/>
  <c r="GV95" i="2"/>
  <c r="HA95" i="2"/>
  <c r="HG76" i="2"/>
  <c r="HB76" i="2"/>
  <c r="HA99" i="2"/>
  <c r="GV99" i="2"/>
  <c r="IC41" i="2" a="1"/>
  <c r="IC41" i="2" s="1"/>
  <c r="IA42" i="2"/>
  <c r="DM42" i="2" a="1"/>
  <c r="DM42" i="2" s="1"/>
  <c r="DK43" i="2"/>
  <c r="DL42" i="2"/>
  <c r="DN42" i="2" s="1"/>
  <c r="IU37" i="2" a="1"/>
  <c r="IU37" i="2" s="1"/>
  <c r="IS38" i="2"/>
  <c r="EE38" i="2" a="1"/>
  <c r="EE38" i="2" s="1"/>
  <c r="EC39" i="2"/>
  <c r="ED38" i="2"/>
  <c r="HS84" i="2"/>
  <c r="HN84" i="2"/>
  <c r="HG29" i="2"/>
  <c r="HB29" i="2"/>
  <c r="HD29" i="2" s="1"/>
  <c r="HF29" i="2" s="1"/>
  <c r="HG54" i="2"/>
  <c r="HB54" i="2"/>
  <c r="AZ34" i="2"/>
  <c r="BE34" i="2" a="1"/>
  <c r="BE34" i="2" s="1"/>
  <c r="BC35" i="2"/>
  <c r="BD34" i="2"/>
  <c r="BF34" i="2" s="1"/>
  <c r="BX37" i="2"/>
  <c r="CV34" i="2"/>
  <c r="IY36" i="2"/>
  <c r="JA35" i="2" a="1"/>
  <c r="JA35" i="2" s="1"/>
  <c r="HG72" i="2"/>
  <c r="HB72" i="2"/>
  <c r="HY8" i="2"/>
  <c r="HT8" i="2"/>
  <c r="HV8" i="2" s="1"/>
  <c r="HX8" i="2" s="1"/>
  <c r="HM22" i="2"/>
  <c r="HH22" i="2"/>
  <c r="HJ22" i="2" s="1"/>
  <c r="HL22" i="2" s="1"/>
  <c r="HB78" i="2"/>
  <c r="HG78" i="2"/>
  <c r="GK37" i="2"/>
  <c r="GM36" i="2" a="1"/>
  <c r="GM36" i="2" s="1"/>
  <c r="GL36" i="2"/>
  <c r="GV37" i="2"/>
  <c r="GX37" i="2" s="1"/>
  <c r="HA37" i="2"/>
  <c r="AK41" i="2"/>
  <c r="AM40" i="2" a="1"/>
  <c r="AM40" i="2" s="1"/>
  <c r="AL40" i="2"/>
  <c r="HM93" i="2"/>
  <c r="HH93" i="2"/>
  <c r="EL40" i="2"/>
  <c r="GV20" i="2"/>
  <c r="GX20" i="2" s="1"/>
  <c r="GZ20" i="2" s="1"/>
  <c r="HA20" i="2"/>
  <c r="HH42" i="2"/>
  <c r="HJ42" i="2" s="1"/>
  <c r="HM42" i="2"/>
  <c r="BK42" i="2" a="1"/>
  <c r="BK42" i="2" s="1"/>
  <c r="BI43" i="2"/>
  <c r="BJ42" i="2"/>
  <c r="HG80" i="2"/>
  <c r="HB80" i="2"/>
  <c r="FJ42" i="2"/>
  <c r="HB40" i="2"/>
  <c r="HG40" i="2"/>
  <c r="HA70" i="2"/>
  <c r="GV70" i="2"/>
  <c r="HB48" i="2"/>
  <c r="HG48" i="2"/>
  <c r="HS38" i="2"/>
  <c r="HN38" i="2"/>
  <c r="BQ37" i="2" a="1"/>
  <c r="BQ37" i="2" s="1"/>
  <c r="BO38" i="2"/>
  <c r="BP37" i="2"/>
  <c r="HN60" i="2"/>
  <c r="HS60" i="2"/>
  <c r="HA81" i="2"/>
  <c r="GV81" i="2"/>
  <c r="HH71" i="2"/>
  <c r="HM71" i="2"/>
  <c r="HB36" i="2"/>
  <c r="HD36" i="2" s="1"/>
  <c r="HF36" i="2" s="1"/>
  <c r="HG36" i="2"/>
  <c r="HN9" i="2"/>
  <c r="HP9" i="2" s="1"/>
  <c r="HR9" i="2" s="1"/>
  <c r="HS9" i="2"/>
  <c r="HG43" i="2"/>
  <c r="HB43" i="2"/>
  <c r="HW41" i="2" a="1"/>
  <c r="HW41" i="2" s="1"/>
  <c r="HU42" i="2"/>
  <c r="GH43" i="2"/>
  <c r="AY35" i="2" a="1"/>
  <c r="AY35" i="2" s="1"/>
  <c r="AW36" i="2"/>
  <c r="AX35" i="2"/>
  <c r="AZ35" i="2" s="1"/>
  <c r="BU39" i="2"/>
  <c r="BW38" i="2" a="1"/>
  <c r="BW38" i="2" s="1"/>
  <c r="BV38" i="2"/>
  <c r="BX38" i="2" s="1"/>
  <c r="GV12" i="2"/>
  <c r="GX12" i="2" s="1"/>
  <c r="GZ12" i="2" s="1"/>
  <c r="HA12" i="2"/>
  <c r="CU35" i="2" a="1"/>
  <c r="CU35" i="2" s="1"/>
  <c r="CS36" i="2"/>
  <c r="CT35" i="2"/>
  <c r="CV35" i="2" s="1"/>
  <c r="GW37" i="2"/>
  <c r="GY36" i="2" a="1"/>
  <c r="GY36" i="2" s="1"/>
  <c r="EX33" i="2"/>
  <c r="HM28" i="2"/>
  <c r="HH28" i="2"/>
  <c r="HJ28" i="2" s="1"/>
  <c r="HL28" i="2" s="1"/>
  <c r="GV63" i="2"/>
  <c r="HA63" i="2"/>
  <c r="CD38" i="2"/>
  <c r="HA57" i="2"/>
  <c r="GV57" i="2"/>
  <c r="II34" i="2" a="1"/>
  <c r="II34" i="2" s="1"/>
  <c r="IG35" i="2"/>
  <c r="CG45" i="2"/>
  <c r="CI44" i="2" a="1"/>
  <c r="CI44" i="2" s="1"/>
  <c r="CH44" i="2"/>
  <c r="CJ44" i="2" s="1"/>
  <c r="AQ43" i="2"/>
  <c r="AS42" i="2" a="1"/>
  <c r="AS42" i="2" s="1"/>
  <c r="AR42" i="2"/>
  <c r="AT42" i="2" s="1"/>
  <c r="HH58" i="2"/>
  <c r="HM58" i="2"/>
  <c r="HG56" i="2"/>
  <c r="HB56" i="2"/>
  <c r="HG24" i="2"/>
  <c r="HB24" i="2"/>
  <c r="HD24" i="2" s="1"/>
  <c r="HF24" i="2" s="1"/>
  <c r="FG44" i="2"/>
  <c r="FI43" i="2" a="1"/>
  <c r="FI43" i="2" s="1"/>
  <c r="FH43" i="2"/>
  <c r="FJ43" i="2" s="1"/>
  <c r="HS92" i="2"/>
  <c r="HN92" i="2"/>
  <c r="HM5" i="2"/>
  <c r="HH5" i="2"/>
  <c r="HJ5" i="2" s="1"/>
  <c r="HL5" i="2" s="1"/>
  <c r="HM4" i="2"/>
  <c r="HH4" i="2"/>
  <c r="HJ4" i="2" s="1"/>
  <c r="HL4" i="2" s="1"/>
  <c r="HS3" i="2"/>
  <c r="HN3" i="2"/>
  <c r="HP3" i="2" s="1"/>
  <c r="HR3" i="2" s="1"/>
  <c r="AH35" i="2"/>
  <c r="AE37" i="2"/>
  <c r="AF36" i="2"/>
  <c r="AH36" i="2" s="1"/>
  <c r="K33" i="2"/>
  <c r="H35" i="2"/>
  <c r="J35" i="2" s="1"/>
  <c r="I34" i="2"/>
  <c r="HM54" i="2" l="1"/>
  <c r="HH54" i="2"/>
  <c r="HM66" i="2"/>
  <c r="HH66" i="2"/>
  <c r="HZ7" i="2"/>
  <c r="IB7" i="2" s="1"/>
  <c r="ID7" i="2" s="1"/>
  <c r="IE7" i="2"/>
  <c r="HB89" i="2"/>
  <c r="HG89" i="2"/>
  <c r="HB11" i="2"/>
  <c r="HD11" i="2" s="1"/>
  <c r="HF11" i="2" s="1"/>
  <c r="HG11" i="2"/>
  <c r="HM97" i="2"/>
  <c r="HH97" i="2"/>
  <c r="HM19" i="2"/>
  <c r="HH19" i="2"/>
  <c r="HJ19" i="2" s="1"/>
  <c r="HL19" i="2" s="1"/>
  <c r="HB64" i="2"/>
  <c r="HG64" i="2"/>
  <c r="JQ44" i="2"/>
  <c r="JS43" i="2" a="1"/>
  <c r="JS43" i="2" s="1"/>
  <c r="HB18" i="2"/>
  <c r="HD18" i="2" s="1"/>
  <c r="HF18" i="2" s="1"/>
  <c r="HG18" i="2"/>
  <c r="HH88" i="2"/>
  <c r="HM88" i="2"/>
  <c r="HG44" i="2"/>
  <c r="HB44" i="2"/>
  <c r="FA40" i="2"/>
  <c r="FC39" i="2" a="1"/>
  <c r="FC39" i="2" s="1"/>
  <c r="FB39" i="2"/>
  <c r="HG50" i="2"/>
  <c r="HB50" i="2"/>
  <c r="HM24" i="2"/>
  <c r="HH24" i="2"/>
  <c r="HJ24" i="2" s="1"/>
  <c r="HL24" i="2" s="1"/>
  <c r="CU36" i="2" a="1"/>
  <c r="CU36" i="2" s="1"/>
  <c r="CS37" i="2"/>
  <c r="CT36" i="2"/>
  <c r="AW37" i="2"/>
  <c r="AY36" i="2" a="1"/>
  <c r="AY36" i="2" s="1"/>
  <c r="AX36" i="2"/>
  <c r="HM43" i="2"/>
  <c r="HH43" i="2"/>
  <c r="HJ43" i="2" s="1"/>
  <c r="HS42" i="2"/>
  <c r="HN42" i="2"/>
  <c r="GN36" i="2"/>
  <c r="IA43" i="2"/>
  <c r="IC42" i="2" a="1"/>
  <c r="IC42" i="2" s="1"/>
  <c r="HG25" i="2"/>
  <c r="HB25" i="2"/>
  <c r="HD25" i="2" s="1"/>
  <c r="HF25" i="2" s="1"/>
  <c r="IO35" i="2" a="1"/>
  <c r="IO35" i="2" s="1"/>
  <c r="IM36" i="2"/>
  <c r="HG55" i="2"/>
  <c r="HB55" i="2"/>
  <c r="HB77" i="2"/>
  <c r="HG77" i="2"/>
  <c r="IE59" i="2"/>
  <c r="HZ59" i="2"/>
  <c r="HS51" i="2"/>
  <c r="HN51" i="2"/>
  <c r="HM98" i="2"/>
  <c r="HH98" i="2"/>
  <c r="HH15" i="2"/>
  <c r="HJ15" i="2" s="1"/>
  <c r="HL15" i="2" s="1"/>
  <c r="HM15" i="2"/>
  <c r="DS37" i="2" a="1"/>
  <c r="DS37" i="2" s="1"/>
  <c r="DQ38" i="2"/>
  <c r="DR37" i="2"/>
  <c r="GH44" i="2"/>
  <c r="HG63" i="2"/>
  <c r="HB63" i="2"/>
  <c r="HZ8" i="2"/>
  <c r="IB8" i="2" s="1"/>
  <c r="ID8" i="2" s="1"/>
  <c r="IE8" i="2"/>
  <c r="IU38" i="2" a="1"/>
  <c r="IU38" i="2" s="1"/>
  <c r="IS39" i="2"/>
  <c r="ER35" i="2"/>
  <c r="HN47" i="2"/>
  <c r="HS47" i="2"/>
  <c r="DG38" i="2" a="1"/>
  <c r="DG38" i="2" s="1"/>
  <c r="DE39" i="2"/>
  <c r="DF38" i="2"/>
  <c r="DH38" i="2" s="1"/>
  <c r="JM35" i="2" a="1"/>
  <c r="JM35" i="2" s="1"/>
  <c r="JK36" i="2"/>
  <c r="HG75" i="2"/>
  <c r="HB75" i="2"/>
  <c r="DB34" i="2"/>
  <c r="HS46" i="2"/>
  <c r="HN46" i="2"/>
  <c r="HM102" i="2"/>
  <c r="HH102" i="2"/>
  <c r="HM86" i="2"/>
  <c r="HH86" i="2"/>
  <c r="CD39" i="2"/>
  <c r="HM74" i="2"/>
  <c r="HH74" i="2"/>
  <c r="HH96" i="2"/>
  <c r="HM96" i="2"/>
  <c r="EL41" i="2"/>
  <c r="AQ44" i="2"/>
  <c r="AS43" i="2" a="1"/>
  <c r="AS43" i="2" s="1"/>
  <c r="AR43" i="2"/>
  <c r="HB57" i="2"/>
  <c r="HG57" i="2"/>
  <c r="HY9" i="2"/>
  <c r="HT9" i="2"/>
  <c r="HV9" i="2" s="1"/>
  <c r="HX9" i="2" s="1"/>
  <c r="HB81" i="2"/>
  <c r="HG81" i="2"/>
  <c r="HY38" i="2"/>
  <c r="HT38" i="2"/>
  <c r="HV38" i="2" s="1"/>
  <c r="HX38" i="2" s="1"/>
  <c r="HS93" i="2"/>
  <c r="HN93" i="2"/>
  <c r="HY92" i="2"/>
  <c r="HT92" i="2"/>
  <c r="HH56" i="2"/>
  <c r="HM56" i="2"/>
  <c r="HS28" i="2"/>
  <c r="HN28" i="2"/>
  <c r="HP28" i="2" s="1"/>
  <c r="HR28" i="2" s="1"/>
  <c r="HB12" i="2"/>
  <c r="HD12" i="2" s="1"/>
  <c r="HF12" i="2" s="1"/>
  <c r="HG12" i="2"/>
  <c r="HT60" i="2"/>
  <c r="HY60" i="2"/>
  <c r="AN40" i="2"/>
  <c r="GK38" i="2"/>
  <c r="GM37" i="2" a="1"/>
  <c r="GM37" i="2" s="1"/>
  <c r="GL37" i="2"/>
  <c r="HM29" i="2"/>
  <c r="HH29" i="2"/>
  <c r="HJ29" i="2" s="1"/>
  <c r="HL29" i="2" s="1"/>
  <c r="HH21" i="2"/>
  <c r="HJ21" i="2" s="1"/>
  <c r="HL21" i="2" s="1"/>
  <c r="HM21" i="2"/>
  <c r="HS23" i="2"/>
  <c r="HN23" i="2"/>
  <c r="HP23" i="2" s="1"/>
  <c r="HR23" i="2" s="1"/>
  <c r="HN100" i="2"/>
  <c r="HS100" i="2"/>
  <c r="HS90" i="2"/>
  <c r="HN90" i="2"/>
  <c r="HC40" i="2"/>
  <c r="HE39" i="2" a="1"/>
  <c r="HE39" i="2" s="1"/>
  <c r="HF39" i="2" s="1"/>
  <c r="DA35" i="2" a="1"/>
  <c r="DA35" i="2" s="1"/>
  <c r="CY36" i="2"/>
  <c r="CZ35" i="2"/>
  <c r="DZ39" i="2"/>
  <c r="HM33" i="2"/>
  <c r="HH33" i="2"/>
  <c r="HJ33" i="2" s="1"/>
  <c r="HL33" i="2" s="1"/>
  <c r="HS39" i="2"/>
  <c r="HN39" i="2"/>
  <c r="FV35" i="2"/>
  <c r="CC40" i="2" a="1"/>
  <c r="CC40" i="2" s="1"/>
  <c r="CA41" i="2"/>
  <c r="CB40" i="2"/>
  <c r="CD40" i="2" s="1"/>
  <c r="HM83" i="2"/>
  <c r="HH83" i="2"/>
  <c r="JG36" i="2" a="1"/>
  <c r="JG36" i="2" s="1"/>
  <c r="JE37" i="2"/>
  <c r="GQ36" i="2"/>
  <c r="GS35" i="2" a="1"/>
  <c r="GS35" i="2" s="1"/>
  <c r="GR35" i="2"/>
  <c r="HM69" i="2"/>
  <c r="HH69" i="2"/>
  <c r="EI43" i="2"/>
  <c r="EK42" i="2" a="1"/>
  <c r="EK42" i="2" s="1"/>
  <c r="EJ42" i="2"/>
  <c r="EX34" i="2"/>
  <c r="GE46" i="2"/>
  <c r="GG45" i="2" a="1"/>
  <c r="GG45" i="2" s="1"/>
  <c r="GF45" i="2"/>
  <c r="GH45" i="2" s="1"/>
  <c r="HM48" i="2"/>
  <c r="HH48" i="2"/>
  <c r="HS82" i="2"/>
  <c r="HN82" i="2"/>
  <c r="DY40" i="2" a="1"/>
  <c r="DY40" i="2" s="1"/>
  <c r="DW41" i="2"/>
  <c r="DX40" i="2"/>
  <c r="DZ40" i="2" s="1"/>
  <c r="HH65" i="2"/>
  <c r="HM65" i="2"/>
  <c r="HM32" i="2"/>
  <c r="HH32" i="2"/>
  <c r="HJ32" i="2" s="1"/>
  <c r="HL32" i="2" s="1"/>
  <c r="HS73" i="2"/>
  <c r="HN73" i="2"/>
  <c r="FU36" i="2" a="1"/>
  <c r="FU36" i="2" s="1"/>
  <c r="FS37" i="2"/>
  <c r="FT36" i="2"/>
  <c r="HN13" i="2"/>
  <c r="HP13" i="2" s="1"/>
  <c r="HR13" i="2" s="1"/>
  <c r="HS13" i="2"/>
  <c r="HM30" i="2"/>
  <c r="HH30" i="2"/>
  <c r="HJ30" i="2" s="1"/>
  <c r="HL30" i="2" s="1"/>
  <c r="HB17" i="2"/>
  <c r="HD17" i="2" s="1"/>
  <c r="HF17" i="2" s="1"/>
  <c r="HG17" i="2"/>
  <c r="EW35" i="2" a="1"/>
  <c r="EW35" i="2" s="1"/>
  <c r="EU36" i="2"/>
  <c r="EV35" i="2"/>
  <c r="HH80" i="2"/>
  <c r="HM80" i="2"/>
  <c r="HB20" i="2"/>
  <c r="HD20" i="2" s="1"/>
  <c r="HF20" i="2" s="1"/>
  <c r="HG20" i="2"/>
  <c r="AK42" i="2"/>
  <c r="AM41" i="2" a="1"/>
  <c r="AM41" i="2" s="1"/>
  <c r="AL41" i="2"/>
  <c r="AN41" i="2" s="1"/>
  <c r="HY84" i="2"/>
  <c r="HT84" i="2"/>
  <c r="DK44" i="2"/>
  <c r="DM43" i="2" a="1"/>
  <c r="DM43" i="2" s="1"/>
  <c r="DL43" i="2"/>
  <c r="HM14" i="2"/>
  <c r="HH14" i="2"/>
  <c r="HJ14" i="2" s="1"/>
  <c r="HL14" i="2" s="1"/>
  <c r="HQ36" i="2" a="1"/>
  <c r="HQ36" i="2" s="1"/>
  <c r="HO37" i="2"/>
  <c r="HI43" i="2"/>
  <c r="HK42" i="2" a="1"/>
  <c r="HK42" i="2" s="1"/>
  <c r="HL42" i="2" s="1"/>
  <c r="FM43" i="2"/>
  <c r="FO42" i="2" a="1"/>
  <c r="FO42" i="2" s="1"/>
  <c r="FN42" i="2"/>
  <c r="HG41" i="2"/>
  <c r="HB41" i="2"/>
  <c r="HM91" i="2"/>
  <c r="HH91" i="2"/>
  <c r="HS31" i="2"/>
  <c r="HN31" i="2"/>
  <c r="HP31" i="2" s="1"/>
  <c r="HR31" i="2" s="1"/>
  <c r="HM94" i="2"/>
  <c r="HH94" i="2"/>
  <c r="HM40" i="2"/>
  <c r="HH40" i="2"/>
  <c r="HJ40" i="2" s="1"/>
  <c r="HL40" i="2" s="1"/>
  <c r="HS22" i="2"/>
  <c r="HN22" i="2"/>
  <c r="HP22" i="2" s="1"/>
  <c r="HR22" i="2" s="1"/>
  <c r="HW42" i="2" a="1"/>
  <c r="HW42" i="2" s="1"/>
  <c r="HU43" i="2"/>
  <c r="HM36" i="2"/>
  <c r="HH36" i="2"/>
  <c r="HJ36" i="2" s="1"/>
  <c r="HL36" i="2" s="1"/>
  <c r="HS58" i="2"/>
  <c r="HN58" i="2"/>
  <c r="HN71" i="2"/>
  <c r="HS71" i="2"/>
  <c r="BL42" i="2"/>
  <c r="HH101" i="2"/>
  <c r="HM101" i="2"/>
  <c r="HM52" i="2"/>
  <c r="HH52" i="2"/>
  <c r="GB34" i="2"/>
  <c r="HS68" i="2"/>
  <c r="HN68" i="2"/>
  <c r="HS67" i="2"/>
  <c r="HN67" i="2"/>
  <c r="HZ16" i="2"/>
  <c r="IB16" i="2" s="1"/>
  <c r="ID16" i="2" s="1"/>
  <c r="IE16" i="2"/>
  <c r="HG87" i="2"/>
  <c r="HB87" i="2"/>
  <c r="HT62" i="2"/>
  <c r="HY62" i="2"/>
  <c r="HH78" i="2"/>
  <c r="HM78" i="2"/>
  <c r="HM72" i="2"/>
  <c r="HH72" i="2"/>
  <c r="BC36" i="2"/>
  <c r="BE35" i="2" a="1"/>
  <c r="BE35" i="2" s="1"/>
  <c r="BD35" i="2"/>
  <c r="HG99" i="2"/>
  <c r="HB99" i="2"/>
  <c r="EO37" i="2"/>
  <c r="EQ36" i="2" a="1"/>
  <c r="EQ36" i="2" s="1"/>
  <c r="EP36" i="2"/>
  <c r="HM45" i="2"/>
  <c r="HH45" i="2"/>
  <c r="FG45" i="2"/>
  <c r="FI44" i="2" a="1"/>
  <c r="FI44" i="2" s="1"/>
  <c r="FH44" i="2"/>
  <c r="CG46" i="2"/>
  <c r="CI45" i="2" a="1"/>
  <c r="CI45" i="2" s="1"/>
  <c r="CH45" i="2"/>
  <c r="BR37" i="2"/>
  <c r="EF38" i="2"/>
  <c r="HH76" i="2"/>
  <c r="HM76" i="2"/>
  <c r="HT49" i="2"/>
  <c r="HY49" i="2"/>
  <c r="HG53" i="2"/>
  <c r="HB53" i="2"/>
  <c r="HH79" i="2"/>
  <c r="HM79" i="2"/>
  <c r="IG36" i="2"/>
  <c r="II35" i="2" a="1"/>
  <c r="II35" i="2" s="1"/>
  <c r="GY37" i="2" a="1"/>
  <c r="GY37" i="2" s="1"/>
  <c r="GZ37" i="2" s="1"/>
  <c r="GW38" i="2"/>
  <c r="BW39" i="2" a="1"/>
  <c r="BW39" i="2" s="1"/>
  <c r="BU40" i="2"/>
  <c r="BV39" i="2"/>
  <c r="BX39" i="2" s="1"/>
  <c r="BQ38" i="2" a="1"/>
  <c r="BQ38" i="2" s="1"/>
  <c r="BO39" i="2"/>
  <c r="BP38" i="2"/>
  <c r="HG70" i="2"/>
  <c r="HB70" i="2"/>
  <c r="BK43" i="2" a="1"/>
  <c r="BK43" i="2" s="1"/>
  <c r="BI44" i="2"/>
  <c r="BJ43" i="2"/>
  <c r="HB37" i="2"/>
  <c r="HD37" i="2" s="1"/>
  <c r="HF37" i="2" s="1"/>
  <c r="HG37" i="2"/>
  <c r="IY37" i="2"/>
  <c r="JA36" i="2" a="1"/>
  <c r="JA36" i="2" s="1"/>
  <c r="EE39" i="2" a="1"/>
  <c r="EE39" i="2" s="1"/>
  <c r="EC40" i="2"/>
  <c r="ED39" i="2"/>
  <c r="HG95" i="2"/>
  <c r="HB95" i="2"/>
  <c r="HM10" i="2"/>
  <c r="HH10" i="2"/>
  <c r="HJ10" i="2" s="1"/>
  <c r="HL10" i="2" s="1"/>
  <c r="GZ36" i="2"/>
  <c r="HM34" i="2"/>
  <c r="HH34" i="2"/>
  <c r="HJ34" i="2" s="1"/>
  <c r="HL34" i="2" s="1"/>
  <c r="HM27" i="2"/>
  <c r="HH27" i="2"/>
  <c r="HJ27" i="2" s="1"/>
  <c r="HL27" i="2" s="1"/>
  <c r="CM37" i="2"/>
  <c r="CO36" i="2" a="1"/>
  <c r="CO36" i="2" s="1"/>
  <c r="CN36" i="2"/>
  <c r="CP36" i="2" s="1"/>
  <c r="HS35" i="2"/>
  <c r="HN35" i="2"/>
  <c r="HP35" i="2" s="1"/>
  <c r="HR35" i="2" s="1"/>
  <c r="HM26" i="2"/>
  <c r="HH26" i="2"/>
  <c r="HJ26" i="2" s="1"/>
  <c r="HL26" i="2" s="1"/>
  <c r="HM103" i="2"/>
  <c r="HH103" i="2"/>
  <c r="GA35" i="2" a="1"/>
  <c r="GA35" i="2" s="1"/>
  <c r="FY36" i="2"/>
  <c r="FZ35" i="2"/>
  <c r="FD38" i="2"/>
  <c r="HS85" i="2"/>
  <c r="HN85" i="2"/>
  <c r="HM6" i="2"/>
  <c r="HH6" i="2"/>
  <c r="HJ6" i="2" s="1"/>
  <c r="HL6" i="2" s="1"/>
  <c r="IE61" i="2"/>
  <c r="HZ61" i="2"/>
  <c r="HS5" i="2"/>
  <c r="HN5" i="2"/>
  <c r="HP5" i="2" s="1"/>
  <c r="HR5" i="2" s="1"/>
  <c r="HS4" i="2"/>
  <c r="HN4" i="2"/>
  <c r="HP4" i="2" s="1"/>
  <c r="HR4" i="2" s="1"/>
  <c r="HY3" i="2"/>
  <c r="HT3" i="2"/>
  <c r="HV3" i="2" s="1"/>
  <c r="HX3" i="2" s="1"/>
  <c r="AE38" i="2"/>
  <c r="AF37" i="2"/>
  <c r="H36" i="2"/>
  <c r="J36" i="2" s="1"/>
  <c r="I35" i="2"/>
  <c r="K34" i="2"/>
  <c r="HS6" i="2" l="1"/>
  <c r="HN6" i="2"/>
  <c r="HP6" i="2" s="1"/>
  <c r="HR6" i="2" s="1"/>
  <c r="EC41" i="2"/>
  <c r="EE40" i="2" a="1"/>
  <c r="EE40" i="2" s="1"/>
  <c r="ED40" i="2"/>
  <c r="BK44" i="2" a="1"/>
  <c r="BK44" i="2" s="1"/>
  <c r="BI45" i="2"/>
  <c r="BJ44" i="2"/>
  <c r="BL44" i="2" s="1"/>
  <c r="DY41" i="2" a="1"/>
  <c r="DY41" i="2" s="1"/>
  <c r="DW42" i="2"/>
  <c r="DX41" i="2"/>
  <c r="DZ41" i="2" s="1"/>
  <c r="HS69" i="2"/>
  <c r="HN69" i="2"/>
  <c r="HE40" i="2" a="1"/>
  <c r="HE40" i="2" s="1"/>
  <c r="HC41" i="2"/>
  <c r="HD41" i="2" s="1"/>
  <c r="HS21" i="2"/>
  <c r="HN21" i="2"/>
  <c r="HP21" i="2" s="1"/>
  <c r="HR21" i="2" s="1"/>
  <c r="GK39" i="2"/>
  <c r="GM38" i="2" a="1"/>
  <c r="GM38" i="2" s="1"/>
  <c r="GL38" i="2"/>
  <c r="HN56" i="2"/>
  <c r="HS56" i="2"/>
  <c r="HZ38" i="2"/>
  <c r="IB38" i="2" s="1"/>
  <c r="ID38" i="2" s="1"/>
  <c r="IE38" i="2"/>
  <c r="DE40" i="2"/>
  <c r="DG39" i="2" a="1"/>
  <c r="DG39" i="2" s="1"/>
  <c r="DF39" i="2"/>
  <c r="IC43" i="2" a="1"/>
  <c r="IC43" i="2" s="1"/>
  <c r="IA44" i="2"/>
  <c r="JS44" i="2" a="1"/>
  <c r="JS44" i="2" s="1"/>
  <c r="JQ45" i="2"/>
  <c r="HN103" i="2"/>
  <c r="HS103" i="2"/>
  <c r="CJ45" i="2"/>
  <c r="ER36" i="2"/>
  <c r="HY68" i="2"/>
  <c r="HT68" i="2"/>
  <c r="FM44" i="2"/>
  <c r="FO43" i="2" a="1"/>
  <c r="FO43" i="2" s="1"/>
  <c r="FN43" i="2"/>
  <c r="IE84" i="2"/>
  <c r="HZ84" i="2"/>
  <c r="GT35" i="2"/>
  <c r="CC41" i="2" a="1"/>
  <c r="CC41" i="2" s="1"/>
  <c r="CA42" i="2"/>
  <c r="CB41" i="2"/>
  <c r="CD41" i="2" s="1"/>
  <c r="HH81" i="2"/>
  <c r="HM81" i="2"/>
  <c r="AS44" i="2" a="1"/>
  <c r="AS44" i="2" s="1"/>
  <c r="AQ45" i="2"/>
  <c r="AR44" i="2"/>
  <c r="HS74" i="2"/>
  <c r="HN74" i="2"/>
  <c r="HT46" i="2"/>
  <c r="HY46" i="2"/>
  <c r="HY51" i="2"/>
  <c r="HT51" i="2"/>
  <c r="IM37" i="2"/>
  <c r="IO36" i="2" a="1"/>
  <c r="IO36" i="2" s="1"/>
  <c r="HS43" i="2"/>
  <c r="HN43" i="2"/>
  <c r="HH64" i="2"/>
  <c r="HM64" i="2"/>
  <c r="HN80" i="2"/>
  <c r="HS80" i="2"/>
  <c r="HM70" i="2"/>
  <c r="HH70" i="2"/>
  <c r="GY38" i="2" a="1"/>
  <c r="GY38" i="2" s="1"/>
  <c r="GW39" i="2"/>
  <c r="GX38" i="2"/>
  <c r="GZ38" i="2" s="1"/>
  <c r="HM53" i="2"/>
  <c r="HH53" i="2"/>
  <c r="HS72" i="2"/>
  <c r="HN72" i="2"/>
  <c r="HM87" i="2"/>
  <c r="HH87" i="2"/>
  <c r="HS40" i="2"/>
  <c r="HN40" i="2"/>
  <c r="HS91" i="2"/>
  <c r="HN91" i="2"/>
  <c r="HS30" i="2"/>
  <c r="HN30" i="2"/>
  <c r="HP30" i="2" s="1"/>
  <c r="HR30" i="2" s="1"/>
  <c r="HY73" i="2"/>
  <c r="HT73" i="2"/>
  <c r="GE47" i="2"/>
  <c r="GG46" i="2" a="1"/>
  <c r="GG46" i="2" s="1"/>
  <c r="GF46" i="2"/>
  <c r="HS33" i="2"/>
  <c r="HN33" i="2"/>
  <c r="HP33" i="2" s="1"/>
  <c r="HR33" i="2" s="1"/>
  <c r="HY90" i="2"/>
  <c r="HT90" i="2"/>
  <c r="IE60" i="2"/>
  <c r="HZ60" i="2"/>
  <c r="HT47" i="2"/>
  <c r="HY47" i="2"/>
  <c r="HM63" i="2"/>
  <c r="HH63" i="2"/>
  <c r="HS15" i="2"/>
  <c r="HN15" i="2"/>
  <c r="HP15" i="2" s="1"/>
  <c r="HR15" i="2" s="1"/>
  <c r="AZ36" i="2"/>
  <c r="HH44" i="2"/>
  <c r="HM44" i="2"/>
  <c r="HS45" i="2"/>
  <c r="HN45" i="2"/>
  <c r="BC37" i="2"/>
  <c r="BE36" i="2" a="1"/>
  <c r="BE36" i="2" s="1"/>
  <c r="BD36" i="2"/>
  <c r="HY22" i="2"/>
  <c r="HT22" i="2"/>
  <c r="HV22" i="2" s="1"/>
  <c r="HX22" i="2" s="1"/>
  <c r="CO37" i="2" a="1"/>
  <c r="CO37" i="2" s="1"/>
  <c r="CM38" i="2"/>
  <c r="CN37" i="2"/>
  <c r="IE49" i="2"/>
  <c r="HZ49" i="2"/>
  <c r="CI46" i="2" a="1"/>
  <c r="CI46" i="2" s="1"/>
  <c r="CG47" i="2"/>
  <c r="CH46" i="2"/>
  <c r="EO38" i="2"/>
  <c r="EQ37" i="2" a="1"/>
  <c r="EQ37" i="2" s="1"/>
  <c r="EP37" i="2"/>
  <c r="ER37" i="2" s="1"/>
  <c r="HN78" i="2"/>
  <c r="HS78" i="2"/>
  <c r="HY71" i="2"/>
  <c r="HT71" i="2"/>
  <c r="HS36" i="2"/>
  <c r="HN36" i="2"/>
  <c r="HP36" i="2" s="1"/>
  <c r="HR36" i="2" s="1"/>
  <c r="HN14" i="2"/>
  <c r="HP14" i="2" s="1"/>
  <c r="HR14" i="2" s="1"/>
  <c r="HS14" i="2"/>
  <c r="GQ37" i="2"/>
  <c r="GS36" i="2" a="1"/>
  <c r="GS36" i="2" s="1"/>
  <c r="GR36" i="2"/>
  <c r="IE92" i="2"/>
  <c r="HZ92" i="2"/>
  <c r="IK59" i="2"/>
  <c r="IF59" i="2"/>
  <c r="HS24" i="2"/>
  <c r="HN24" i="2"/>
  <c r="HP24" i="2" s="1"/>
  <c r="HR24" i="2" s="1"/>
  <c r="HN88" i="2"/>
  <c r="HS88" i="2"/>
  <c r="HS66" i="2"/>
  <c r="HN66" i="2"/>
  <c r="HN34" i="2"/>
  <c r="HP34" i="2" s="1"/>
  <c r="HR34" i="2" s="1"/>
  <c r="HS34" i="2"/>
  <c r="HS79" i="2"/>
  <c r="HN79" i="2"/>
  <c r="HY85" i="2"/>
  <c r="HT85" i="2"/>
  <c r="HL43" i="2"/>
  <c r="FA41" i="2"/>
  <c r="FC40" i="2" a="1"/>
  <c r="FC40" i="2" s="1"/>
  <c r="FB40" i="2"/>
  <c r="IF7" i="2"/>
  <c r="IH7" i="2" s="1"/>
  <c r="IJ7" i="2" s="1"/>
  <c r="IK7" i="2"/>
  <c r="HN10" i="2"/>
  <c r="HP10" i="2" s="1"/>
  <c r="HR10" i="2" s="1"/>
  <c r="HS10" i="2"/>
  <c r="JA37" i="2" a="1"/>
  <c r="JA37" i="2" s="1"/>
  <c r="IY38" i="2"/>
  <c r="BR38" i="2"/>
  <c r="IK61" i="2"/>
  <c r="IF61" i="2"/>
  <c r="GB35" i="2"/>
  <c r="HS26" i="2"/>
  <c r="HN26" i="2"/>
  <c r="HP26" i="2" s="1"/>
  <c r="HR26" i="2" s="1"/>
  <c r="HS27" i="2"/>
  <c r="HN27" i="2"/>
  <c r="HP27" i="2" s="1"/>
  <c r="HR27" i="2" s="1"/>
  <c r="HM37" i="2"/>
  <c r="HH37" i="2"/>
  <c r="HJ37" i="2" s="1"/>
  <c r="HL37" i="2" s="1"/>
  <c r="BO40" i="2"/>
  <c r="BQ39" i="2" a="1"/>
  <c r="BQ39" i="2" s="1"/>
  <c r="BP39" i="2"/>
  <c r="BR39" i="2" s="1"/>
  <c r="FJ44" i="2"/>
  <c r="IK16" i="2"/>
  <c r="IF16" i="2"/>
  <c r="IH16" i="2" s="1"/>
  <c r="IJ16" i="2" s="1"/>
  <c r="HU44" i="2"/>
  <c r="HW43" i="2" a="1"/>
  <c r="HW43" i="2" s="1"/>
  <c r="HS94" i="2"/>
  <c r="HN94" i="2"/>
  <c r="HI44" i="2"/>
  <c r="HK43" i="2" a="1"/>
  <c r="HK43" i="2" s="1"/>
  <c r="EX35" i="2"/>
  <c r="HY13" i="2"/>
  <c r="HT13" i="2"/>
  <c r="HV13" i="2" s="1"/>
  <c r="HX13" i="2" s="1"/>
  <c r="HS32" i="2"/>
  <c r="HN32" i="2"/>
  <c r="HP32" i="2" s="1"/>
  <c r="HR32" i="2" s="1"/>
  <c r="HY82" i="2"/>
  <c r="HT82" i="2"/>
  <c r="EL42" i="2"/>
  <c r="JG37" i="2" a="1"/>
  <c r="JG37" i="2" s="1"/>
  <c r="JE38" i="2"/>
  <c r="DB35" i="2"/>
  <c r="HY100" i="2"/>
  <c r="HT100" i="2"/>
  <c r="HN29" i="2"/>
  <c r="HP29" i="2" s="1"/>
  <c r="HR29" i="2" s="1"/>
  <c r="HS29" i="2"/>
  <c r="HM12" i="2"/>
  <c r="HH12" i="2"/>
  <c r="HJ12" i="2" s="1"/>
  <c r="HL12" i="2" s="1"/>
  <c r="IE9" i="2"/>
  <c r="HZ9" i="2"/>
  <c r="IB9" i="2" s="1"/>
  <c r="ID9" i="2" s="1"/>
  <c r="HS86" i="2"/>
  <c r="HN86" i="2"/>
  <c r="HM75" i="2"/>
  <c r="HH75" i="2"/>
  <c r="HH77" i="2"/>
  <c r="HM77" i="2"/>
  <c r="HY42" i="2"/>
  <c r="HT42" i="2"/>
  <c r="HV42" i="2" s="1"/>
  <c r="HX42" i="2" s="1"/>
  <c r="AW38" i="2"/>
  <c r="AY37" i="2" a="1"/>
  <c r="AY37" i="2" s="1"/>
  <c r="AX37" i="2"/>
  <c r="AZ37" i="2" s="1"/>
  <c r="HM11" i="2"/>
  <c r="HH11" i="2"/>
  <c r="HJ11" i="2" s="1"/>
  <c r="HL11" i="2" s="1"/>
  <c r="BW40" i="2" a="1"/>
  <c r="BW40" i="2" s="1"/>
  <c r="BU41" i="2"/>
  <c r="BV40" i="2"/>
  <c r="BX40" i="2" s="1"/>
  <c r="FY37" i="2"/>
  <c r="GA36" i="2" a="1"/>
  <c r="GA36" i="2" s="1"/>
  <c r="FZ36" i="2"/>
  <c r="GB36" i="2" s="1"/>
  <c r="HM95" i="2"/>
  <c r="HH95" i="2"/>
  <c r="II36" i="2" a="1"/>
  <c r="II36" i="2" s="1"/>
  <c r="IG37" i="2"/>
  <c r="HN76" i="2"/>
  <c r="HS76" i="2"/>
  <c r="HM99" i="2"/>
  <c r="HH99" i="2"/>
  <c r="HO38" i="2"/>
  <c r="HQ37" i="2" a="1"/>
  <c r="HQ37" i="2" s="1"/>
  <c r="DN43" i="2"/>
  <c r="AL42" i="2"/>
  <c r="AM42" i="2" a="1"/>
  <c r="AM42" i="2" s="1"/>
  <c r="AK43" i="2"/>
  <c r="EU37" i="2"/>
  <c r="EW36" i="2" a="1"/>
  <c r="EW36" i="2" s="1"/>
  <c r="EV36" i="2"/>
  <c r="EX36" i="2" s="1"/>
  <c r="HS65" i="2"/>
  <c r="HN65" i="2"/>
  <c r="CY37" i="2"/>
  <c r="DA36" i="2" a="1"/>
  <c r="DA36" i="2" s="1"/>
  <c r="CZ36" i="2"/>
  <c r="HY93" i="2"/>
  <c r="HT93" i="2"/>
  <c r="HH57" i="2"/>
  <c r="HM57" i="2"/>
  <c r="JM36" i="2" a="1"/>
  <c r="JM36" i="2" s="1"/>
  <c r="JK37" i="2"/>
  <c r="IS40" i="2"/>
  <c r="IU39" i="2" a="1"/>
  <c r="IU39" i="2" s="1"/>
  <c r="DT37" i="2"/>
  <c r="HM25" i="2"/>
  <c r="HH25" i="2"/>
  <c r="HJ25" i="2" s="1"/>
  <c r="HL25" i="2" s="1"/>
  <c r="HD40" i="2"/>
  <c r="HF40" i="2" s="1"/>
  <c r="CV36" i="2"/>
  <c r="HM50" i="2"/>
  <c r="HH50" i="2"/>
  <c r="HH18" i="2"/>
  <c r="HJ18" i="2" s="1"/>
  <c r="HL18" i="2" s="1"/>
  <c r="HM18" i="2"/>
  <c r="HS19" i="2"/>
  <c r="HN19" i="2"/>
  <c r="HP19" i="2" s="1"/>
  <c r="HR19" i="2" s="1"/>
  <c r="HS54" i="2"/>
  <c r="HN54" i="2"/>
  <c r="HY35" i="2"/>
  <c r="HT35" i="2"/>
  <c r="HV35" i="2" s="1"/>
  <c r="HX35" i="2" s="1"/>
  <c r="EF39" i="2"/>
  <c r="BL43" i="2"/>
  <c r="FI45" i="2" a="1"/>
  <c r="FI45" i="2" s="1"/>
  <c r="FG46" i="2"/>
  <c r="FH45" i="2"/>
  <c r="BF35" i="2"/>
  <c r="HZ62" i="2"/>
  <c r="IE62" i="2"/>
  <c r="HS52" i="2"/>
  <c r="HN52" i="2"/>
  <c r="HY58" i="2"/>
  <c r="HT58" i="2"/>
  <c r="HM41" i="2"/>
  <c r="HH41" i="2"/>
  <c r="HJ41" i="2" s="1"/>
  <c r="HL41" i="2" s="1"/>
  <c r="HH20" i="2"/>
  <c r="HJ20" i="2" s="1"/>
  <c r="HL20" i="2" s="1"/>
  <c r="HM20" i="2"/>
  <c r="FV36" i="2"/>
  <c r="HS48" i="2"/>
  <c r="HN48" i="2"/>
  <c r="EK43" i="2" a="1"/>
  <c r="EK43" i="2" s="1"/>
  <c r="EI44" i="2"/>
  <c r="EJ43" i="2"/>
  <c r="GN37" i="2"/>
  <c r="HS96" i="2"/>
  <c r="HN96" i="2"/>
  <c r="HS102" i="2"/>
  <c r="HN102" i="2"/>
  <c r="DQ39" i="2"/>
  <c r="DS38" i="2" a="1"/>
  <c r="DS38" i="2" s="1"/>
  <c r="DR38" i="2"/>
  <c r="DT38" i="2" s="1"/>
  <c r="HS98" i="2"/>
  <c r="HN98" i="2"/>
  <c r="CS38" i="2"/>
  <c r="CU37" i="2" a="1"/>
  <c r="CU37" i="2" s="1"/>
  <c r="CT37" i="2"/>
  <c r="FD39" i="2"/>
  <c r="HH89" i="2"/>
  <c r="HM89" i="2"/>
  <c r="HY67" i="2"/>
  <c r="HT67" i="2"/>
  <c r="HS101" i="2"/>
  <c r="HN101" i="2"/>
  <c r="HY31" i="2"/>
  <c r="HT31" i="2"/>
  <c r="HV31" i="2" s="1"/>
  <c r="HX31" i="2" s="1"/>
  <c r="FP42" i="2"/>
  <c r="DM44" i="2" a="1"/>
  <c r="DM44" i="2" s="1"/>
  <c r="DK45" i="2"/>
  <c r="DL44" i="2"/>
  <c r="HM17" i="2"/>
  <c r="HH17" i="2"/>
  <c r="HJ17" i="2" s="1"/>
  <c r="HL17" i="2" s="1"/>
  <c r="FS38" i="2"/>
  <c r="FU37" i="2" a="1"/>
  <c r="FU37" i="2" s="1"/>
  <c r="FT37" i="2"/>
  <c r="HS83" i="2"/>
  <c r="HN83" i="2"/>
  <c r="HY39" i="2"/>
  <c r="HT39" i="2"/>
  <c r="HV39" i="2" s="1"/>
  <c r="HX39" i="2" s="1"/>
  <c r="HY23" i="2"/>
  <c r="HT23" i="2"/>
  <c r="HV23" i="2" s="1"/>
  <c r="HX23" i="2" s="1"/>
  <c r="HY28" i="2"/>
  <c r="HT28" i="2"/>
  <c r="HV28" i="2" s="1"/>
  <c r="HX28" i="2" s="1"/>
  <c r="AT43" i="2"/>
  <c r="IF8" i="2"/>
  <c r="IH8" i="2" s="1"/>
  <c r="IJ8" i="2" s="1"/>
  <c r="IK8" i="2"/>
  <c r="HM55" i="2"/>
  <c r="HH55" i="2"/>
  <c r="HS97" i="2"/>
  <c r="HN97" i="2"/>
  <c r="HY5" i="2"/>
  <c r="HT5" i="2"/>
  <c r="HV5" i="2" s="1"/>
  <c r="HX5" i="2" s="1"/>
  <c r="HY4" i="2"/>
  <c r="HT4" i="2"/>
  <c r="HV4" i="2" s="1"/>
  <c r="HX4" i="2" s="1"/>
  <c r="HZ3" i="2"/>
  <c r="IB3" i="2" s="1"/>
  <c r="ID3" i="2" s="1"/>
  <c r="IE3" i="2"/>
  <c r="AH37" i="2"/>
  <c r="AF38" i="2"/>
  <c r="AH38" i="2" s="1"/>
  <c r="AE39" i="2"/>
  <c r="H37" i="2"/>
  <c r="J37" i="2" s="1"/>
  <c r="I36" i="2"/>
  <c r="K35" i="2"/>
  <c r="HN41" i="2" l="1"/>
  <c r="HS41" i="2"/>
  <c r="IE90" i="2"/>
  <c r="HZ90" i="2"/>
  <c r="FV37" i="2"/>
  <c r="HY96" i="2"/>
  <c r="HT96" i="2"/>
  <c r="BW41" i="2" a="1"/>
  <c r="BW41" i="2" s="1"/>
  <c r="BU42" i="2"/>
  <c r="BV41" i="2"/>
  <c r="IE82" i="2"/>
  <c r="HZ82" i="2"/>
  <c r="FD40" i="2"/>
  <c r="HT14" i="2"/>
  <c r="HV14" i="2" s="1"/>
  <c r="HX14" i="2" s="1"/>
  <c r="HY14" i="2"/>
  <c r="IK49" i="2"/>
  <c r="IF49" i="2"/>
  <c r="BF36" i="2"/>
  <c r="HN44" i="2"/>
  <c r="HS44" i="2"/>
  <c r="HZ47" i="2"/>
  <c r="IE47" i="2"/>
  <c r="HY30" i="2"/>
  <c r="HT30" i="2"/>
  <c r="HV30" i="2" s="1"/>
  <c r="HX30" i="2" s="1"/>
  <c r="HY72" i="2"/>
  <c r="HT72" i="2"/>
  <c r="HT80" i="2"/>
  <c r="HY80" i="2"/>
  <c r="HT74" i="2"/>
  <c r="HY74" i="2"/>
  <c r="FP43" i="2"/>
  <c r="HY56" i="2"/>
  <c r="HT56" i="2"/>
  <c r="BK45" i="2" a="1"/>
  <c r="BK45" i="2" s="1"/>
  <c r="BI46" i="2"/>
  <c r="BJ45" i="2"/>
  <c r="HT98" i="2"/>
  <c r="HY98" i="2"/>
  <c r="HT48" i="2"/>
  <c r="HY48" i="2"/>
  <c r="IE58" i="2"/>
  <c r="HZ58" i="2"/>
  <c r="FG47" i="2"/>
  <c r="FI46" i="2" a="1"/>
  <c r="FI46" i="2" s="1"/>
  <c r="FH46" i="2"/>
  <c r="HT54" i="2"/>
  <c r="HY54" i="2"/>
  <c r="JK38" i="2"/>
  <c r="JM37" i="2" a="1"/>
  <c r="JM37" i="2" s="1"/>
  <c r="DB36" i="2"/>
  <c r="EU38" i="2"/>
  <c r="EW37" i="2" a="1"/>
  <c r="EW37" i="2" s="1"/>
  <c r="EV37" i="2"/>
  <c r="AY38" i="2" a="1"/>
  <c r="AY38" i="2" s="1"/>
  <c r="AW39" i="2"/>
  <c r="AX38" i="2"/>
  <c r="HT86" i="2"/>
  <c r="HY86" i="2"/>
  <c r="HT94" i="2"/>
  <c r="HY94" i="2"/>
  <c r="JA38" i="2" a="1"/>
  <c r="JA38" i="2" s="1"/>
  <c r="IY39" i="2"/>
  <c r="HY79" i="2"/>
  <c r="HT79" i="2"/>
  <c r="CP37" i="2"/>
  <c r="HJ44" i="2"/>
  <c r="HT33" i="2"/>
  <c r="HV33" i="2" s="1"/>
  <c r="HX33" i="2" s="1"/>
  <c r="HY33" i="2"/>
  <c r="IM38" i="2"/>
  <c r="IO37" i="2" a="1"/>
  <c r="IO37" i="2" s="1"/>
  <c r="AT44" i="2"/>
  <c r="CC42" i="2" a="1"/>
  <c r="CC42" i="2" s="1"/>
  <c r="CA43" i="2"/>
  <c r="CB42" i="2"/>
  <c r="FJ45" i="2"/>
  <c r="IS41" i="2"/>
  <c r="IU40" i="2" a="1"/>
  <c r="IU40" i="2" s="1"/>
  <c r="HN55" i="2"/>
  <c r="HS55" i="2"/>
  <c r="FU38" i="2" a="1"/>
  <c r="FU38" i="2" s="1"/>
  <c r="FS39" i="2"/>
  <c r="FT38" i="2"/>
  <c r="IE31" i="2"/>
  <c r="HZ31" i="2"/>
  <c r="IB31" i="2" s="1"/>
  <c r="ID31" i="2" s="1"/>
  <c r="AK44" i="2"/>
  <c r="AM43" i="2" a="1"/>
  <c r="AM43" i="2" s="1"/>
  <c r="AL43" i="2"/>
  <c r="HN95" i="2"/>
  <c r="HS95" i="2"/>
  <c r="IE100" i="2"/>
  <c r="HZ100" i="2"/>
  <c r="HY32" i="2"/>
  <c r="HT32" i="2"/>
  <c r="HV32" i="2" s="1"/>
  <c r="HX32" i="2" s="1"/>
  <c r="HY27" i="2"/>
  <c r="HT27" i="2"/>
  <c r="HV27" i="2" s="1"/>
  <c r="HX27" i="2" s="1"/>
  <c r="FC41" i="2" a="1"/>
  <c r="FC41" i="2" s="1"/>
  <c r="FA42" i="2"/>
  <c r="FB41" i="2"/>
  <c r="HT34" i="2"/>
  <c r="HV34" i="2" s="1"/>
  <c r="HX34" i="2" s="1"/>
  <c r="HY34" i="2"/>
  <c r="HT24" i="2"/>
  <c r="HV24" i="2" s="1"/>
  <c r="HX24" i="2" s="1"/>
  <c r="HY24" i="2"/>
  <c r="IF92" i="2"/>
  <c r="IK92" i="2"/>
  <c r="CO38" i="2" a="1"/>
  <c r="CO38" i="2" s="1"/>
  <c r="CM39" i="2"/>
  <c r="CN38" i="2"/>
  <c r="CP38" i="2" s="1"/>
  <c r="BC38" i="2"/>
  <c r="BE37" i="2" a="1"/>
  <c r="BE37" i="2" s="1"/>
  <c r="BD37" i="2"/>
  <c r="GH46" i="2"/>
  <c r="HY91" i="2"/>
  <c r="HT91" i="2"/>
  <c r="HN53" i="2"/>
  <c r="HS53" i="2"/>
  <c r="AS45" i="2" a="1"/>
  <c r="AS45" i="2" s="1"/>
  <c r="AQ46" i="2"/>
  <c r="AR45" i="2"/>
  <c r="FO44" i="2" a="1"/>
  <c r="FO44" i="2" s="1"/>
  <c r="FM45" i="2"/>
  <c r="FN44" i="2"/>
  <c r="DH39" i="2"/>
  <c r="GN38" i="2"/>
  <c r="HT69" i="2"/>
  <c r="HY69" i="2"/>
  <c r="EF40" i="2"/>
  <c r="HT29" i="2"/>
  <c r="HV29" i="2" s="1"/>
  <c r="HX29" i="2" s="1"/>
  <c r="HY29" i="2"/>
  <c r="HN25" i="2"/>
  <c r="HP25" i="2" s="1"/>
  <c r="HR25" i="2" s="1"/>
  <c r="HS25" i="2"/>
  <c r="CY38" i="2"/>
  <c r="DA37" i="2" a="1"/>
  <c r="DA37" i="2" s="1"/>
  <c r="CZ37" i="2"/>
  <c r="HW44" i="2" a="1"/>
  <c r="HW44" i="2" s="1"/>
  <c r="HU45" i="2"/>
  <c r="HY10" i="2"/>
  <c r="HT10" i="2"/>
  <c r="HV10" i="2" s="1"/>
  <c r="HX10" i="2" s="1"/>
  <c r="EQ38" i="2" a="1"/>
  <c r="EQ38" i="2" s="1"/>
  <c r="EO39" i="2"/>
  <c r="EP38" i="2"/>
  <c r="HN64" i="2"/>
  <c r="HS64" i="2"/>
  <c r="HZ51" i="2"/>
  <c r="IE51" i="2"/>
  <c r="HT88" i="2"/>
  <c r="HY88" i="2"/>
  <c r="HY78" i="2"/>
  <c r="HT78" i="2"/>
  <c r="HN63" i="2"/>
  <c r="HS63" i="2"/>
  <c r="IF84" i="2"/>
  <c r="IK84" i="2"/>
  <c r="HE41" i="2" a="1"/>
  <c r="HE41" i="2" s="1"/>
  <c r="HF41" i="2" s="1"/>
  <c r="HC42" i="2"/>
  <c r="HY97" i="2"/>
  <c r="HT97" i="2"/>
  <c r="HZ28" i="2"/>
  <c r="IB28" i="2" s="1"/>
  <c r="ID28" i="2" s="1"/>
  <c r="IE28" i="2"/>
  <c r="HN89" i="2"/>
  <c r="HS89" i="2"/>
  <c r="HZ23" i="2"/>
  <c r="IB23" i="2" s="1"/>
  <c r="ID23" i="2" s="1"/>
  <c r="IE23" i="2"/>
  <c r="HT52" i="2"/>
  <c r="HY52" i="2"/>
  <c r="HT19" i="2"/>
  <c r="HV19" i="2" s="1"/>
  <c r="HX19" i="2" s="1"/>
  <c r="HY19" i="2"/>
  <c r="HY103" i="2"/>
  <c r="HT103" i="2"/>
  <c r="HZ39" i="2"/>
  <c r="IB39" i="2" s="1"/>
  <c r="ID39" i="2" s="1"/>
  <c r="IE39" i="2"/>
  <c r="HS17" i="2"/>
  <c r="HN17" i="2"/>
  <c r="HP17" i="2" s="1"/>
  <c r="HR17" i="2" s="1"/>
  <c r="HY101" i="2"/>
  <c r="HT101" i="2"/>
  <c r="CV37" i="2"/>
  <c r="DQ40" i="2"/>
  <c r="DS39" i="2" a="1"/>
  <c r="DS39" i="2" s="1"/>
  <c r="DR39" i="2"/>
  <c r="HS20" i="2"/>
  <c r="HN20" i="2"/>
  <c r="HP20" i="2" s="1"/>
  <c r="HR20" i="2" s="1"/>
  <c r="HS18" i="2"/>
  <c r="HN18" i="2"/>
  <c r="HP18" i="2" s="1"/>
  <c r="HR18" i="2" s="1"/>
  <c r="HN57" i="2"/>
  <c r="HS57" i="2"/>
  <c r="AN42" i="2"/>
  <c r="HN99" i="2"/>
  <c r="HS99" i="2"/>
  <c r="HN11" i="2"/>
  <c r="HP11" i="2" s="1"/>
  <c r="HR11" i="2" s="1"/>
  <c r="HS11" i="2"/>
  <c r="HN77" i="2"/>
  <c r="HS77" i="2"/>
  <c r="JE39" i="2"/>
  <c r="JG38" i="2" a="1"/>
  <c r="JG38" i="2" s="1"/>
  <c r="IE13" i="2"/>
  <c r="HZ13" i="2"/>
  <c r="IB13" i="2" s="1"/>
  <c r="ID13" i="2" s="1"/>
  <c r="HY26" i="2"/>
  <c r="HT26" i="2"/>
  <c r="HV26" i="2" s="1"/>
  <c r="HX26" i="2" s="1"/>
  <c r="GT36" i="2"/>
  <c r="HT36" i="2"/>
  <c r="HV36" i="2" s="1"/>
  <c r="HX36" i="2" s="1"/>
  <c r="HY36" i="2"/>
  <c r="CJ46" i="2"/>
  <c r="HY45" i="2"/>
  <c r="HT45" i="2"/>
  <c r="HV45" i="2" s="1"/>
  <c r="GG47" i="2" a="1"/>
  <c r="GG47" i="2" s="1"/>
  <c r="GE48" i="2"/>
  <c r="GF47" i="2"/>
  <c r="HT40" i="2"/>
  <c r="HV40" i="2" s="1"/>
  <c r="HX40" i="2" s="1"/>
  <c r="HY40" i="2"/>
  <c r="GW40" i="2"/>
  <c r="GY39" i="2" a="1"/>
  <c r="GY39" i="2" s="1"/>
  <c r="GX39" i="2"/>
  <c r="HN81" i="2"/>
  <c r="HS81" i="2"/>
  <c r="DE41" i="2"/>
  <c r="DG40" i="2" a="1"/>
  <c r="DG40" i="2" s="1"/>
  <c r="DF40" i="2"/>
  <c r="GK40" i="2"/>
  <c r="GM39" i="2" a="1"/>
  <c r="GM39" i="2" s="1"/>
  <c r="GL39" i="2"/>
  <c r="DY42" i="2" a="1"/>
  <c r="DY42" i="2" s="1"/>
  <c r="DW43" i="2"/>
  <c r="DX42" i="2"/>
  <c r="EE41" i="2" a="1"/>
  <c r="EE41" i="2" s="1"/>
  <c r="EC42" i="2"/>
  <c r="ED41" i="2"/>
  <c r="HN50" i="2"/>
  <c r="HS50" i="2"/>
  <c r="IL61" i="2"/>
  <c r="IQ61" i="2"/>
  <c r="HN70" i="2"/>
  <c r="HS70" i="2"/>
  <c r="HT43" i="2"/>
  <c r="HV43" i="2" s="1"/>
  <c r="HX43" i="2" s="1"/>
  <c r="HY43" i="2"/>
  <c r="IA45" i="2"/>
  <c r="IC44" i="2" a="1"/>
  <c r="IC44" i="2" s="1"/>
  <c r="IQ8" i="2"/>
  <c r="IL8" i="2"/>
  <c r="IN8" i="2" s="1"/>
  <c r="IP8" i="2" s="1"/>
  <c r="EL43" i="2"/>
  <c r="IF62" i="2"/>
  <c r="IK62" i="2"/>
  <c r="HY76" i="2"/>
  <c r="HT76" i="2"/>
  <c r="GA37" i="2" a="1"/>
  <c r="GA37" i="2" s="1"/>
  <c r="FY38" i="2"/>
  <c r="FZ37" i="2"/>
  <c r="BO41" i="2"/>
  <c r="BQ40" i="2" a="1"/>
  <c r="BQ40" i="2" s="1"/>
  <c r="BP40" i="2"/>
  <c r="IL59" i="2"/>
  <c r="IQ59" i="2"/>
  <c r="CG48" i="2"/>
  <c r="CI47" i="2" a="1"/>
  <c r="CI47" i="2" s="1"/>
  <c r="CH47" i="2"/>
  <c r="HY15" i="2"/>
  <c r="HT15" i="2"/>
  <c r="HV15" i="2" s="1"/>
  <c r="HX15" i="2" s="1"/>
  <c r="IK60" i="2"/>
  <c r="IF60" i="2"/>
  <c r="HZ46" i="2"/>
  <c r="IE46" i="2"/>
  <c r="HZ68" i="2"/>
  <c r="IE68" i="2"/>
  <c r="JQ46" i="2"/>
  <c r="JS45" i="2" a="1"/>
  <c r="JS45" i="2" s="1"/>
  <c r="HZ35" i="2"/>
  <c r="IB35" i="2" s="1"/>
  <c r="ID35" i="2" s="1"/>
  <c r="IE35" i="2"/>
  <c r="HZ93" i="2"/>
  <c r="IE93" i="2"/>
  <c r="HQ38" i="2" a="1"/>
  <c r="HQ38" i="2" s="1"/>
  <c r="HO39" i="2"/>
  <c r="HP38" i="2"/>
  <c r="IG38" i="2"/>
  <c r="II37" i="2" a="1"/>
  <c r="II37" i="2" s="1"/>
  <c r="HN75" i="2"/>
  <c r="HS75" i="2"/>
  <c r="HK44" i="2" a="1"/>
  <c r="HK44" i="2" s="1"/>
  <c r="HI45" i="2"/>
  <c r="HS37" i="2"/>
  <c r="HN37" i="2"/>
  <c r="HP37" i="2" s="1"/>
  <c r="HR37" i="2" s="1"/>
  <c r="HZ42" i="2"/>
  <c r="IB42" i="2" s="1"/>
  <c r="ID42" i="2" s="1"/>
  <c r="IE42" i="2"/>
  <c r="IF9" i="2"/>
  <c r="IH9" i="2" s="1"/>
  <c r="IJ9" i="2" s="1"/>
  <c r="IK9" i="2"/>
  <c r="DN44" i="2"/>
  <c r="HY83" i="2"/>
  <c r="HT83" i="2"/>
  <c r="DM45" i="2" a="1"/>
  <c r="DM45" i="2" s="1"/>
  <c r="DK46" i="2"/>
  <c r="DL45" i="2"/>
  <c r="IE67" i="2"/>
  <c r="HZ67" i="2"/>
  <c r="CS39" i="2"/>
  <c r="CU38" i="2" a="1"/>
  <c r="CU38" i="2" s="1"/>
  <c r="CT38" i="2"/>
  <c r="HT102" i="2"/>
  <c r="HY102" i="2"/>
  <c r="EI45" i="2"/>
  <c r="EK44" i="2" a="1"/>
  <c r="EK44" i="2" s="1"/>
  <c r="EJ44" i="2"/>
  <c r="HY65" i="2"/>
  <c r="HT65" i="2"/>
  <c r="HN12" i="2"/>
  <c r="HP12" i="2" s="1"/>
  <c r="HR12" i="2" s="1"/>
  <c r="HS12" i="2"/>
  <c r="IL16" i="2"/>
  <c r="IN16" i="2" s="1"/>
  <c r="IP16" i="2" s="1"/>
  <c r="IQ16" i="2"/>
  <c r="IQ7" i="2"/>
  <c r="IL7" i="2"/>
  <c r="IN7" i="2" s="1"/>
  <c r="IP7" i="2" s="1"/>
  <c r="HZ85" i="2"/>
  <c r="IE85" i="2"/>
  <c r="HY66" i="2"/>
  <c r="HT66" i="2"/>
  <c r="GQ38" i="2"/>
  <c r="GS37" i="2" a="1"/>
  <c r="GS37" i="2" s="1"/>
  <c r="GR37" i="2"/>
  <c r="HZ71" i="2"/>
  <c r="IE71" i="2"/>
  <c r="IE22" i="2"/>
  <c r="HZ22" i="2"/>
  <c r="IB22" i="2" s="1"/>
  <c r="ID22" i="2" s="1"/>
  <c r="HZ73" i="2"/>
  <c r="IE73" i="2"/>
  <c r="HN87" i="2"/>
  <c r="HS87" i="2"/>
  <c r="IF38" i="2"/>
  <c r="IH38" i="2" s="1"/>
  <c r="IK38" i="2"/>
  <c r="HY21" i="2"/>
  <c r="HT21" i="2"/>
  <c r="HV21" i="2" s="1"/>
  <c r="HX21" i="2" s="1"/>
  <c r="HT6" i="2"/>
  <c r="HV6" i="2" s="1"/>
  <c r="HX6" i="2" s="1"/>
  <c r="HY6" i="2"/>
  <c r="HZ5" i="2"/>
  <c r="IB5" i="2" s="1"/>
  <c r="ID5" i="2" s="1"/>
  <c r="IE5" i="2"/>
  <c r="HZ4" i="2"/>
  <c r="IB4" i="2" s="1"/>
  <c r="ID4" i="2" s="1"/>
  <c r="IE4" i="2"/>
  <c r="IK3" i="2"/>
  <c r="IF3" i="2"/>
  <c r="IH3" i="2" s="1"/>
  <c r="IJ3" i="2" s="1"/>
  <c r="AE40" i="2"/>
  <c r="AF39" i="2"/>
  <c r="AH39" i="2" s="1"/>
  <c r="H38" i="2"/>
  <c r="J38" i="2" s="1"/>
  <c r="I37" i="2"/>
  <c r="K36" i="2"/>
  <c r="HZ54" i="2" l="1"/>
  <c r="IE54" i="2"/>
  <c r="IE72" i="2"/>
  <c r="HZ72" i="2"/>
  <c r="IE96" i="2"/>
  <c r="HZ96" i="2"/>
  <c r="GQ39" i="2"/>
  <c r="GS38" i="2" a="1"/>
  <c r="GS38" i="2" s="1"/>
  <c r="GR38" i="2"/>
  <c r="IW16" i="2"/>
  <c r="IR16" i="2"/>
  <c r="IT16" i="2" s="1"/>
  <c r="IV16" i="2" s="1"/>
  <c r="CV38" i="2"/>
  <c r="IF93" i="2"/>
  <c r="IK93" i="2"/>
  <c r="HZ15" i="2"/>
  <c r="IB15" i="2" s="1"/>
  <c r="ID15" i="2" s="1"/>
  <c r="IE15" i="2"/>
  <c r="IW61" i="2"/>
  <c r="IR61" i="2"/>
  <c r="DZ42" i="2"/>
  <c r="DE42" i="2"/>
  <c r="DG41" i="2" a="1"/>
  <c r="DG41" i="2" s="1"/>
  <c r="DF41" i="2"/>
  <c r="DH41" i="2" s="1"/>
  <c r="GW41" i="2"/>
  <c r="GY40" i="2" a="1"/>
  <c r="GY40" i="2" s="1"/>
  <c r="GX40" i="2"/>
  <c r="HZ45" i="2"/>
  <c r="IB45" i="2" s="1"/>
  <c r="IE45" i="2"/>
  <c r="HT99" i="2"/>
  <c r="HY99" i="2"/>
  <c r="HY20" i="2"/>
  <c r="HT20" i="2"/>
  <c r="HV20" i="2" s="1"/>
  <c r="HX20" i="2" s="1"/>
  <c r="HT17" i="2"/>
  <c r="HV17" i="2" s="1"/>
  <c r="HX17" i="2" s="1"/>
  <c r="HY17" i="2"/>
  <c r="HZ52" i="2"/>
  <c r="IE52" i="2"/>
  <c r="HT63" i="2"/>
  <c r="HY63" i="2"/>
  <c r="HY64" i="2"/>
  <c r="HT64" i="2"/>
  <c r="HU46" i="2"/>
  <c r="HW45" i="2" a="1"/>
  <c r="HW45" i="2" s="1"/>
  <c r="FP44" i="2"/>
  <c r="CM40" i="2"/>
  <c r="CO39" i="2" a="1"/>
  <c r="CO39" i="2" s="1"/>
  <c r="CN39" i="2"/>
  <c r="CP39" i="2" s="1"/>
  <c r="FD41" i="2"/>
  <c r="IF100" i="2"/>
  <c r="IK100" i="2"/>
  <c r="FV38" i="2"/>
  <c r="HZ94" i="2"/>
  <c r="IE94" i="2"/>
  <c r="HZ98" i="2"/>
  <c r="IE98" i="2"/>
  <c r="IE56" i="2"/>
  <c r="HZ56" i="2"/>
  <c r="IL49" i="2"/>
  <c r="IQ49" i="2"/>
  <c r="HX45" i="2"/>
  <c r="IE26" i="2"/>
  <c r="HZ26" i="2"/>
  <c r="IB26" i="2" s="1"/>
  <c r="ID26" i="2" s="1"/>
  <c r="IF28" i="2"/>
  <c r="IH28" i="2" s="1"/>
  <c r="IJ28" i="2" s="1"/>
  <c r="IK28" i="2"/>
  <c r="IE10" i="2"/>
  <c r="HZ10" i="2"/>
  <c r="IB10" i="2" s="1"/>
  <c r="ID10" i="2" s="1"/>
  <c r="HT53" i="2"/>
  <c r="HY53" i="2"/>
  <c r="IF31" i="2"/>
  <c r="IH31" i="2" s="1"/>
  <c r="IJ31" i="2" s="1"/>
  <c r="IK31" i="2"/>
  <c r="IE83" i="2"/>
  <c r="HZ83" i="2"/>
  <c r="HT75" i="2"/>
  <c r="HY75" i="2"/>
  <c r="IF46" i="2"/>
  <c r="IK46" i="2"/>
  <c r="CJ47" i="2"/>
  <c r="BR40" i="2"/>
  <c r="IE76" i="2"/>
  <c r="HZ76" i="2"/>
  <c r="IW8" i="2"/>
  <c r="IR8" i="2"/>
  <c r="IT8" i="2" s="1"/>
  <c r="IV8" i="2" s="1"/>
  <c r="DW44" i="2"/>
  <c r="DY43" i="2" a="1"/>
  <c r="DY43" i="2" s="1"/>
  <c r="DX43" i="2"/>
  <c r="IE40" i="2"/>
  <c r="HZ40" i="2"/>
  <c r="IB40" i="2" s="1"/>
  <c r="ID40" i="2" s="1"/>
  <c r="IF13" i="2"/>
  <c r="IH13" i="2" s="1"/>
  <c r="IJ13" i="2" s="1"/>
  <c r="IK13" i="2"/>
  <c r="DT39" i="2"/>
  <c r="IK39" i="2"/>
  <c r="IF39" i="2"/>
  <c r="IE29" i="2"/>
  <c r="HZ29" i="2"/>
  <c r="IB29" i="2" s="1"/>
  <c r="ID29" i="2" s="1"/>
  <c r="FM46" i="2"/>
  <c r="FO45" i="2" a="1"/>
  <c r="FO45" i="2" s="1"/>
  <c r="FN45" i="2"/>
  <c r="FP45" i="2" s="1"/>
  <c r="FC42" i="2" a="1"/>
  <c r="FC42" i="2" s="1"/>
  <c r="FA43" i="2"/>
  <c r="FB42" i="2"/>
  <c r="HY95" i="2"/>
  <c r="HT95" i="2"/>
  <c r="FU39" i="2" a="1"/>
  <c r="FU39" i="2" s="1"/>
  <c r="FS40" i="2"/>
  <c r="FT39" i="2"/>
  <c r="FV39" i="2" s="1"/>
  <c r="HL44" i="2"/>
  <c r="EX37" i="2"/>
  <c r="FJ46" i="2"/>
  <c r="IE30" i="2"/>
  <c r="HZ30" i="2"/>
  <c r="IB30" i="2" s="1"/>
  <c r="ID30" i="2" s="1"/>
  <c r="IK82" i="2"/>
  <c r="IF82" i="2"/>
  <c r="IE6" i="2"/>
  <c r="HZ6" i="2"/>
  <c r="IB6" i="2" s="1"/>
  <c r="ID6" i="2" s="1"/>
  <c r="IE66" i="2"/>
  <c r="HZ66" i="2"/>
  <c r="IK35" i="2"/>
  <c r="IF35" i="2"/>
  <c r="IH35" i="2" s="1"/>
  <c r="IJ35" i="2" s="1"/>
  <c r="HY50" i="2"/>
  <c r="HT50" i="2"/>
  <c r="IF23" i="2"/>
  <c r="IH23" i="2" s="1"/>
  <c r="IJ23" i="2" s="1"/>
  <c r="IK23" i="2"/>
  <c r="HZ97" i="2"/>
  <c r="IE97" i="2"/>
  <c r="IO38" i="2" a="1"/>
  <c r="IO38" i="2" s="1"/>
  <c r="IM39" i="2"/>
  <c r="HZ74" i="2"/>
  <c r="IE74" i="2"/>
  <c r="IK47" i="2"/>
  <c r="IF47" i="2"/>
  <c r="HZ14" i="2"/>
  <c r="IB14" i="2" s="1"/>
  <c r="ID14" i="2" s="1"/>
  <c r="IE14" i="2"/>
  <c r="IK90" i="2"/>
  <c r="IF90" i="2"/>
  <c r="HT12" i="2"/>
  <c r="HV12" i="2" s="1"/>
  <c r="HX12" i="2" s="1"/>
  <c r="HY12" i="2"/>
  <c r="CS40" i="2"/>
  <c r="CU39" i="2" a="1"/>
  <c r="CU39" i="2" s="1"/>
  <c r="CT39" i="2"/>
  <c r="CV39" i="2" s="1"/>
  <c r="IB46" i="2"/>
  <c r="IE36" i="2"/>
  <c r="HZ36" i="2"/>
  <c r="IB36" i="2" s="1"/>
  <c r="ID36" i="2" s="1"/>
  <c r="IE91" i="2"/>
  <c r="HZ91" i="2"/>
  <c r="IL92" i="2"/>
  <c r="IQ92" i="2"/>
  <c r="IF22" i="2"/>
  <c r="IH22" i="2" s="1"/>
  <c r="IJ22" i="2" s="1"/>
  <c r="IK22" i="2"/>
  <c r="IF85" i="2"/>
  <c r="IK85" i="2"/>
  <c r="EL44" i="2"/>
  <c r="CI48" i="2" a="1"/>
  <c r="CI48" i="2" s="1"/>
  <c r="CG49" i="2"/>
  <c r="CH48" i="2"/>
  <c r="CJ48" i="2" s="1"/>
  <c r="BQ41" i="2" a="1"/>
  <c r="BQ41" i="2" s="1"/>
  <c r="BO42" i="2"/>
  <c r="BP41" i="2"/>
  <c r="IC45" i="2" a="1"/>
  <c r="IC45" i="2" s="1"/>
  <c r="IA46" i="2"/>
  <c r="GN39" i="2"/>
  <c r="HY81" i="2"/>
  <c r="HT81" i="2"/>
  <c r="GH47" i="2"/>
  <c r="JE40" i="2"/>
  <c r="JG39" i="2" a="1"/>
  <c r="JG39" i="2" s="1"/>
  <c r="HY57" i="2"/>
  <c r="HT57" i="2"/>
  <c r="DS40" i="2" a="1"/>
  <c r="DS40" i="2" s="1"/>
  <c r="DQ41" i="2"/>
  <c r="DR40" i="2"/>
  <c r="DT40" i="2" s="1"/>
  <c r="HE42" i="2" a="1"/>
  <c r="HE42" i="2" s="1"/>
  <c r="HC43" i="2"/>
  <c r="HD42" i="2"/>
  <c r="IE78" i="2"/>
  <c r="HZ78" i="2"/>
  <c r="ER38" i="2"/>
  <c r="DB37" i="2"/>
  <c r="AT45" i="2"/>
  <c r="AN43" i="2"/>
  <c r="HT55" i="2"/>
  <c r="HY55" i="2"/>
  <c r="HZ86" i="2"/>
  <c r="IE86" i="2"/>
  <c r="EU39" i="2"/>
  <c r="EW38" i="2" a="1"/>
  <c r="EW38" i="2" s="1"/>
  <c r="EV38" i="2"/>
  <c r="FG48" i="2"/>
  <c r="FI47" i="2" a="1"/>
  <c r="FI47" i="2" s="1"/>
  <c r="FH47" i="2"/>
  <c r="FJ47" i="2" s="1"/>
  <c r="BX41" i="2"/>
  <c r="HT87" i="2"/>
  <c r="HY87" i="2"/>
  <c r="IK71" i="2"/>
  <c r="IF71" i="2"/>
  <c r="IQ62" i="2"/>
  <c r="IL62" i="2"/>
  <c r="HZ43" i="2"/>
  <c r="IB43" i="2" s="1"/>
  <c r="ID43" i="2" s="1"/>
  <c r="IE43" i="2"/>
  <c r="GG48" i="2" a="1"/>
  <c r="GG48" i="2" s="1"/>
  <c r="GE49" i="2"/>
  <c r="GF48" i="2"/>
  <c r="HY77" i="2"/>
  <c r="HT77" i="2"/>
  <c r="IE103" i="2"/>
  <c r="HZ103" i="2"/>
  <c r="IE88" i="2"/>
  <c r="HZ88" i="2"/>
  <c r="EO40" i="2"/>
  <c r="EQ39" i="2" a="1"/>
  <c r="EQ39" i="2" s="1"/>
  <c r="EP39" i="2"/>
  <c r="HZ69" i="2"/>
  <c r="IE69" i="2"/>
  <c r="AQ47" i="2"/>
  <c r="AS46" i="2" a="1"/>
  <c r="AS46" i="2" s="1"/>
  <c r="AR46" i="2"/>
  <c r="AT46" i="2" s="1"/>
  <c r="BF37" i="2"/>
  <c r="HZ24" i="2"/>
  <c r="IB24" i="2" s="1"/>
  <c r="ID24" i="2" s="1"/>
  <c r="IE24" i="2"/>
  <c r="IE27" i="2"/>
  <c r="HZ27" i="2"/>
  <c r="IB27" i="2" s="1"/>
  <c r="ID27" i="2" s="1"/>
  <c r="BL45" i="2"/>
  <c r="IE80" i="2"/>
  <c r="HZ80" i="2"/>
  <c r="HY44" i="2"/>
  <c r="HT44" i="2"/>
  <c r="HV44" i="2" s="1"/>
  <c r="HX44" i="2" s="1"/>
  <c r="BW42" i="2" a="1"/>
  <c r="BW42" i="2" s="1"/>
  <c r="BU43" i="2"/>
  <c r="BV42" i="2"/>
  <c r="HY41" i="2"/>
  <c r="HT41" i="2"/>
  <c r="HV41" i="2" s="1"/>
  <c r="HX41" i="2" s="1"/>
  <c r="IE65" i="2"/>
  <c r="HZ65" i="2"/>
  <c r="IF42" i="2"/>
  <c r="IK42" i="2"/>
  <c r="EI46" i="2"/>
  <c r="EK45" i="2" a="1"/>
  <c r="EK45" i="2" s="1"/>
  <c r="EJ45" i="2"/>
  <c r="DN45" i="2"/>
  <c r="IQ9" i="2"/>
  <c r="IL9" i="2"/>
  <c r="IN9" i="2" s="1"/>
  <c r="IP9" i="2" s="1"/>
  <c r="HR38" i="2"/>
  <c r="IR59" i="2"/>
  <c r="IW59" i="2"/>
  <c r="GB37" i="2"/>
  <c r="EF41" i="2"/>
  <c r="GM40" i="2" a="1"/>
  <c r="GM40" i="2" s="1"/>
  <c r="GK41" i="2"/>
  <c r="GL40" i="2"/>
  <c r="CD42" i="2"/>
  <c r="HZ79" i="2"/>
  <c r="IE79" i="2"/>
  <c r="AZ38" i="2"/>
  <c r="IK58" i="2"/>
  <c r="IF58" i="2"/>
  <c r="BK46" i="2" a="1"/>
  <c r="BK46" i="2" s="1"/>
  <c r="BI47" i="2"/>
  <c r="BJ46" i="2"/>
  <c r="HI46" i="2"/>
  <c r="HK45" i="2" a="1"/>
  <c r="HK45" i="2" s="1"/>
  <c r="HJ45" i="2"/>
  <c r="HL45" i="2" s="1"/>
  <c r="IF67" i="2"/>
  <c r="IK67" i="2"/>
  <c r="II38" i="2" a="1"/>
  <c r="II38" i="2" s="1"/>
  <c r="IJ38" i="2" s="1"/>
  <c r="IG39" i="2"/>
  <c r="IE21" i="2"/>
  <c r="HZ21" i="2"/>
  <c r="IB21" i="2" s="1"/>
  <c r="ID21" i="2" s="1"/>
  <c r="JS46" i="2" a="1"/>
  <c r="JS46" i="2" s="1"/>
  <c r="JQ47" i="2"/>
  <c r="HY89" i="2"/>
  <c r="HT89" i="2"/>
  <c r="IL84" i="2"/>
  <c r="IQ84" i="2"/>
  <c r="DA38" i="2" a="1"/>
  <c r="DA38" i="2" s="1"/>
  <c r="CY39" i="2"/>
  <c r="CZ38" i="2"/>
  <c r="AM44" i="2" a="1"/>
  <c r="AM44" i="2" s="1"/>
  <c r="AK45" i="2"/>
  <c r="AL44" i="2"/>
  <c r="IL38" i="2"/>
  <c r="IN38" i="2" s="1"/>
  <c r="IQ38" i="2"/>
  <c r="IF73" i="2"/>
  <c r="IK73" i="2"/>
  <c r="GT37" i="2"/>
  <c r="IR7" i="2"/>
  <c r="IT7" i="2" s="1"/>
  <c r="IV7" i="2" s="1"/>
  <c r="IW7" i="2"/>
  <c r="IE102" i="2"/>
  <c r="HZ102" i="2"/>
  <c r="DK47" i="2"/>
  <c r="DM46" i="2" a="1"/>
  <c r="DM46" i="2" s="1"/>
  <c r="DL46" i="2"/>
  <c r="DN46" i="2" s="1"/>
  <c r="HY37" i="2"/>
  <c r="HT37" i="2"/>
  <c r="HV37" i="2" s="1"/>
  <c r="HX37" i="2" s="1"/>
  <c r="HQ39" i="2" a="1"/>
  <c r="HQ39" i="2" s="1"/>
  <c r="HO40" i="2"/>
  <c r="HP39" i="2"/>
  <c r="IF68" i="2"/>
  <c r="IK68" i="2"/>
  <c r="IQ60" i="2"/>
  <c r="IL60" i="2"/>
  <c r="GA38" i="2" a="1"/>
  <c r="GA38" i="2" s="1"/>
  <c r="FY39" i="2"/>
  <c r="FZ38" i="2"/>
  <c r="HT70" i="2"/>
  <c r="HY70" i="2"/>
  <c r="EC43" i="2"/>
  <c r="EE42" i="2" a="1"/>
  <c r="EE42" i="2" s="1"/>
  <c r="ED42" i="2"/>
  <c r="DH40" i="2"/>
  <c r="GZ39" i="2"/>
  <c r="HY11" i="2"/>
  <c r="HT11" i="2"/>
  <c r="HV11" i="2" s="1"/>
  <c r="HX11" i="2" s="1"/>
  <c r="HY18" i="2"/>
  <c r="HT18" i="2"/>
  <c r="HV18" i="2" s="1"/>
  <c r="HX18" i="2" s="1"/>
  <c r="HZ101" i="2"/>
  <c r="IE101" i="2"/>
  <c r="HZ19" i="2"/>
  <c r="IB19" i="2" s="1"/>
  <c r="ID19" i="2" s="1"/>
  <c r="IE19" i="2"/>
  <c r="IF51" i="2"/>
  <c r="IK51" i="2"/>
  <c r="HT25" i="2"/>
  <c r="HV25" i="2" s="1"/>
  <c r="HX25" i="2" s="1"/>
  <c r="HY25" i="2"/>
  <c r="BE38" i="2" a="1"/>
  <c r="BE38" i="2" s="1"/>
  <c r="BC39" i="2"/>
  <c r="BD38" i="2"/>
  <c r="HZ34" i="2"/>
  <c r="IB34" i="2" s="1"/>
  <c r="ID34" i="2" s="1"/>
  <c r="IE34" i="2"/>
  <c r="HZ32" i="2"/>
  <c r="IB32" i="2" s="1"/>
  <c r="ID32" i="2" s="1"/>
  <c r="IE32" i="2"/>
  <c r="IU41" i="2" a="1"/>
  <c r="IU41" i="2" s="1"/>
  <c r="IS42" i="2"/>
  <c r="CA44" i="2"/>
  <c r="CC43" i="2" a="1"/>
  <c r="CC43" i="2" s="1"/>
  <c r="CB43" i="2"/>
  <c r="HZ33" i="2"/>
  <c r="IB33" i="2" s="1"/>
  <c r="ID33" i="2" s="1"/>
  <c r="IE33" i="2"/>
  <c r="IY40" i="2"/>
  <c r="JA39" i="2" a="1"/>
  <c r="JA39" i="2" s="1"/>
  <c r="AW40" i="2"/>
  <c r="AY39" i="2" a="1"/>
  <c r="AY39" i="2" s="1"/>
  <c r="AX39" i="2"/>
  <c r="AZ39" i="2" s="1"/>
  <c r="JK39" i="2"/>
  <c r="JM38" i="2" a="1"/>
  <c r="JM38" i="2" s="1"/>
  <c r="HZ48" i="2"/>
  <c r="IE48" i="2"/>
  <c r="IF5" i="2"/>
  <c r="IH5" i="2" s="1"/>
  <c r="IJ5" i="2" s="1"/>
  <c r="IK5" i="2"/>
  <c r="IF4" i="2"/>
  <c r="IH4" i="2" s="1"/>
  <c r="IJ4" i="2" s="1"/>
  <c r="IK4" i="2"/>
  <c r="IQ3" i="2"/>
  <c r="IL3" i="2"/>
  <c r="IN3" i="2" s="1"/>
  <c r="IP3" i="2" s="1"/>
  <c r="AF40" i="2"/>
  <c r="AE41" i="2"/>
  <c r="H39" i="2"/>
  <c r="J39" i="2" s="1"/>
  <c r="I38" i="2"/>
  <c r="K37" i="2"/>
  <c r="IK33" i="2" l="1"/>
  <c r="IF33" i="2"/>
  <c r="IH33" i="2" s="1"/>
  <c r="IJ33" i="2" s="1"/>
  <c r="IL51" i="2"/>
  <c r="IQ51" i="2"/>
  <c r="EC44" i="2"/>
  <c r="EE43" i="2" a="1"/>
  <c r="EE43" i="2" s="1"/>
  <c r="ED43" i="2"/>
  <c r="IR60" i="2"/>
  <c r="IW60" i="2"/>
  <c r="DB38" i="2"/>
  <c r="IW9" i="2"/>
  <c r="IR9" i="2"/>
  <c r="IT9" i="2" s="1"/>
  <c r="IV9" i="2" s="1"/>
  <c r="IK88" i="2"/>
  <c r="IF88" i="2"/>
  <c r="IE87" i="2"/>
  <c r="HZ87" i="2"/>
  <c r="EX38" i="2"/>
  <c r="JG40" i="2" a="1"/>
  <c r="JG40" i="2" s="1"/>
  <c r="JE41" i="2"/>
  <c r="BR41" i="2"/>
  <c r="IL85" i="2"/>
  <c r="IQ85" i="2"/>
  <c r="IK91" i="2"/>
  <c r="IF91" i="2"/>
  <c r="IE12" i="2"/>
  <c r="HZ12" i="2"/>
  <c r="IB12" i="2" s="1"/>
  <c r="ID12" i="2" s="1"/>
  <c r="IF74" i="2"/>
  <c r="IK74" i="2"/>
  <c r="IK6" i="2"/>
  <c r="IF6" i="2"/>
  <c r="IH6" i="2" s="1"/>
  <c r="IJ6" i="2" s="1"/>
  <c r="FD42" i="2"/>
  <c r="IK29" i="2"/>
  <c r="IF29" i="2"/>
  <c r="IH29" i="2" s="1"/>
  <c r="IJ29" i="2" s="1"/>
  <c r="IQ100" i="2"/>
  <c r="IL100" i="2"/>
  <c r="IE17" i="2"/>
  <c r="HZ17" i="2"/>
  <c r="IB17" i="2" s="1"/>
  <c r="ID17" i="2" s="1"/>
  <c r="GZ40" i="2"/>
  <c r="JC61" i="2"/>
  <c r="IX61" i="2"/>
  <c r="IQ42" i="2"/>
  <c r="IL42" i="2"/>
  <c r="BW43" i="2" a="1"/>
  <c r="BW43" i="2" s="1"/>
  <c r="BU44" i="2"/>
  <c r="BV43" i="2"/>
  <c r="GE50" i="2"/>
  <c r="GG49" i="2" a="1"/>
  <c r="GG49" i="2" s="1"/>
  <c r="GF49" i="2"/>
  <c r="IF34" i="2"/>
  <c r="IH34" i="2" s="1"/>
  <c r="IJ34" i="2" s="1"/>
  <c r="IK34" i="2"/>
  <c r="HZ18" i="2"/>
  <c r="IB18" i="2" s="1"/>
  <c r="ID18" i="2" s="1"/>
  <c r="IE18" i="2"/>
  <c r="IE70" i="2"/>
  <c r="HZ70" i="2"/>
  <c r="IL68" i="2"/>
  <c r="IQ68" i="2"/>
  <c r="IL73" i="2"/>
  <c r="IQ73" i="2"/>
  <c r="CY40" i="2"/>
  <c r="DA39" i="2" a="1"/>
  <c r="DA39" i="2" s="1"/>
  <c r="CZ39" i="2"/>
  <c r="IL67" i="2"/>
  <c r="IQ67" i="2"/>
  <c r="IK79" i="2"/>
  <c r="IF79" i="2"/>
  <c r="AS47" i="2" a="1"/>
  <c r="AS47" i="2" s="1"/>
  <c r="AQ48" i="2"/>
  <c r="AR47" i="2"/>
  <c r="AT47" i="2" s="1"/>
  <c r="BQ42" i="2" a="1"/>
  <c r="BQ42" i="2" s="1"/>
  <c r="BO43" i="2"/>
  <c r="BP42" i="2"/>
  <c r="IE50" i="2"/>
  <c r="HZ50" i="2"/>
  <c r="FC43" i="2" a="1"/>
  <c r="FC43" i="2" s="1"/>
  <c r="FA44" i="2"/>
  <c r="FB43" i="2"/>
  <c r="FD43" i="2" s="1"/>
  <c r="IL13" i="2"/>
  <c r="IN13" i="2" s="1"/>
  <c r="IP13" i="2" s="1"/>
  <c r="IQ13" i="2"/>
  <c r="IK56" i="2"/>
  <c r="IF56" i="2"/>
  <c r="HW46" i="2" a="1"/>
  <c r="HW46" i="2" s="1"/>
  <c r="HU47" i="2"/>
  <c r="HV46" i="2"/>
  <c r="HX46" i="2" s="1"/>
  <c r="IX16" i="2"/>
  <c r="IZ16" i="2" s="1"/>
  <c r="JB16" i="2" s="1"/>
  <c r="JC16" i="2"/>
  <c r="IF72" i="2"/>
  <c r="IK72" i="2"/>
  <c r="CU40" i="2" a="1"/>
  <c r="CU40" i="2" s="1"/>
  <c r="CS41" i="2"/>
  <c r="CT40" i="2"/>
  <c r="IL47" i="2"/>
  <c r="IQ47" i="2"/>
  <c r="CD43" i="2"/>
  <c r="JS47" i="2" a="1"/>
  <c r="JS47" i="2" s="1"/>
  <c r="JQ48" i="2"/>
  <c r="EL45" i="2"/>
  <c r="IE44" i="2"/>
  <c r="HZ44" i="2"/>
  <c r="IB44" i="2" s="1"/>
  <c r="ID44" i="2" s="1"/>
  <c r="IF69" i="2"/>
  <c r="IK69" i="2"/>
  <c r="IK103" i="2"/>
  <c r="IF103" i="2"/>
  <c r="IF43" i="2"/>
  <c r="IK43" i="2"/>
  <c r="EU40" i="2"/>
  <c r="EW39" i="2" a="1"/>
  <c r="EW39" i="2" s="1"/>
  <c r="EV39" i="2"/>
  <c r="IL22" i="2"/>
  <c r="IN22" i="2" s="1"/>
  <c r="IP22" i="2" s="1"/>
  <c r="IQ22" i="2"/>
  <c r="IM40" i="2"/>
  <c r="IO39" i="2" a="1"/>
  <c r="IO39" i="2" s="1"/>
  <c r="JC8" i="2"/>
  <c r="IX8" i="2"/>
  <c r="IZ8" i="2" s="1"/>
  <c r="JB8" i="2" s="1"/>
  <c r="HZ75" i="2"/>
  <c r="IE75" i="2"/>
  <c r="IE53" i="2"/>
  <c r="HZ53" i="2"/>
  <c r="IK26" i="2"/>
  <c r="IF26" i="2"/>
  <c r="IH26" i="2" s="1"/>
  <c r="IJ26" i="2" s="1"/>
  <c r="IK98" i="2"/>
  <c r="IF98" i="2"/>
  <c r="GW42" i="2"/>
  <c r="GY41" i="2" a="1"/>
  <c r="GY41" i="2" s="1"/>
  <c r="GX41" i="2"/>
  <c r="GZ41" i="2" s="1"/>
  <c r="IK15" i="2"/>
  <c r="IF15" i="2"/>
  <c r="IH15" i="2" s="1"/>
  <c r="IJ15" i="2" s="1"/>
  <c r="GT38" i="2"/>
  <c r="IE37" i="2"/>
  <c r="HZ37" i="2"/>
  <c r="IB37" i="2" s="1"/>
  <c r="ID37" i="2" s="1"/>
  <c r="IQ71" i="2"/>
  <c r="IL71" i="2"/>
  <c r="FG49" i="2"/>
  <c r="FI48" i="2" a="1"/>
  <c r="FI48" i="2" s="1"/>
  <c r="FH48" i="2"/>
  <c r="FJ48" i="2" s="1"/>
  <c r="HE43" i="2" a="1"/>
  <c r="HE43" i="2" s="1"/>
  <c r="HC44" i="2"/>
  <c r="HD43" i="2"/>
  <c r="IE95" i="2"/>
  <c r="HZ95" i="2"/>
  <c r="DY44" i="2" a="1"/>
  <c r="DY44" i="2" s="1"/>
  <c r="DW45" i="2"/>
  <c r="DX44" i="2"/>
  <c r="IQ46" i="2"/>
  <c r="IL46" i="2"/>
  <c r="IL31" i="2"/>
  <c r="IN31" i="2" s="1"/>
  <c r="IP31" i="2" s="1"/>
  <c r="IQ31" i="2"/>
  <c r="IQ28" i="2"/>
  <c r="IL28" i="2"/>
  <c r="IN28" i="2" s="1"/>
  <c r="IP28" i="2" s="1"/>
  <c r="ID45" i="2"/>
  <c r="JM39" i="2" a="1"/>
  <c r="JM39" i="2" s="1"/>
  <c r="JK40" i="2"/>
  <c r="DM47" i="2" a="1"/>
  <c r="DM47" i="2" s="1"/>
  <c r="DK48" i="2"/>
  <c r="DL47" i="2"/>
  <c r="GB38" i="2"/>
  <c r="BL46" i="2"/>
  <c r="IX59" i="2"/>
  <c r="JC59" i="2"/>
  <c r="IF86" i="2"/>
  <c r="IK86" i="2"/>
  <c r="DS41" i="2" a="1"/>
  <c r="DS41" i="2" s="1"/>
  <c r="DQ42" i="2"/>
  <c r="DR41" i="2"/>
  <c r="IE81" i="2"/>
  <c r="HZ81" i="2"/>
  <c r="IK36" i="2"/>
  <c r="IF36" i="2"/>
  <c r="IH36" i="2" s="1"/>
  <c r="IJ36" i="2" s="1"/>
  <c r="IQ90" i="2"/>
  <c r="IL90" i="2"/>
  <c r="IQ35" i="2"/>
  <c r="IL35" i="2"/>
  <c r="IN35" i="2" s="1"/>
  <c r="IP35" i="2" s="1"/>
  <c r="IQ82" i="2"/>
  <c r="IL82" i="2"/>
  <c r="IE64" i="2"/>
  <c r="HZ64" i="2"/>
  <c r="IE20" i="2"/>
  <c r="HZ20" i="2"/>
  <c r="IB20" i="2" s="1"/>
  <c r="ID20" i="2" s="1"/>
  <c r="IE89" i="2"/>
  <c r="HZ89" i="2"/>
  <c r="IG40" i="2"/>
  <c r="II39" i="2" a="1"/>
  <c r="II39" i="2" s="1"/>
  <c r="HI47" i="2"/>
  <c r="HK46" i="2" a="1"/>
  <c r="HK46" i="2" s="1"/>
  <c r="HJ46" i="2"/>
  <c r="IQ58" i="2"/>
  <c r="IL58" i="2"/>
  <c r="BF38" i="2"/>
  <c r="IE11" i="2"/>
  <c r="HZ11" i="2"/>
  <c r="IB11" i="2" s="1"/>
  <c r="ID11" i="2" s="1"/>
  <c r="HR39" i="2"/>
  <c r="IW38" i="2"/>
  <c r="IR38" i="2"/>
  <c r="IT38" i="2" s="1"/>
  <c r="IV38" i="2" s="1"/>
  <c r="IK65" i="2"/>
  <c r="IF65" i="2"/>
  <c r="IF27" i="2"/>
  <c r="IH27" i="2" s="1"/>
  <c r="IJ27" i="2" s="1"/>
  <c r="IK27" i="2"/>
  <c r="CA45" i="2"/>
  <c r="CC44" i="2" a="1"/>
  <c r="CC44" i="2" s="1"/>
  <c r="CB44" i="2"/>
  <c r="BE39" i="2" a="1"/>
  <c r="BE39" i="2" s="1"/>
  <c r="BC40" i="2"/>
  <c r="BD39" i="2"/>
  <c r="BF39" i="2" s="1"/>
  <c r="IF19" i="2"/>
  <c r="IH19" i="2" s="1"/>
  <c r="IJ19" i="2" s="1"/>
  <c r="IK19" i="2"/>
  <c r="GA39" i="2" a="1"/>
  <c r="GA39" i="2" s="1"/>
  <c r="FY40" i="2"/>
  <c r="FZ39" i="2"/>
  <c r="HQ40" i="2" a="1"/>
  <c r="HQ40" i="2" s="1"/>
  <c r="HO41" i="2"/>
  <c r="HP40" i="2"/>
  <c r="HR40" i="2" s="1"/>
  <c r="IK102" i="2"/>
  <c r="IF102" i="2"/>
  <c r="IP38" i="2"/>
  <c r="IW84" i="2"/>
  <c r="IR84" i="2"/>
  <c r="BI48" i="2"/>
  <c r="BK47" i="2" a="1"/>
  <c r="BK47" i="2" s="1"/>
  <c r="BJ47" i="2"/>
  <c r="EI47" i="2"/>
  <c r="EK46" i="2" a="1"/>
  <c r="EK46" i="2" s="1"/>
  <c r="EJ46" i="2"/>
  <c r="IK80" i="2"/>
  <c r="IF80" i="2"/>
  <c r="IK24" i="2"/>
  <c r="IF24" i="2"/>
  <c r="IH24" i="2" s="1"/>
  <c r="IJ24" i="2" s="1"/>
  <c r="ER39" i="2"/>
  <c r="CG50" i="2"/>
  <c r="CI49" i="2" a="1"/>
  <c r="CI49" i="2" s="1"/>
  <c r="CH49" i="2"/>
  <c r="IK14" i="2"/>
  <c r="IF14" i="2"/>
  <c r="IH14" i="2" s="1"/>
  <c r="IJ14" i="2" s="1"/>
  <c r="IF97" i="2"/>
  <c r="IK97" i="2"/>
  <c r="FU40" i="2" a="1"/>
  <c r="FU40" i="2" s="1"/>
  <c r="FS41" i="2"/>
  <c r="FT40" i="2"/>
  <c r="FV40" i="2" s="1"/>
  <c r="IK40" i="2"/>
  <c r="IF40" i="2"/>
  <c r="IH40" i="2" s="1"/>
  <c r="IK76" i="2"/>
  <c r="IF76" i="2"/>
  <c r="IE63" i="2"/>
  <c r="HZ63" i="2"/>
  <c r="IE99" i="2"/>
  <c r="HZ99" i="2"/>
  <c r="IL93" i="2"/>
  <c r="IQ93" i="2"/>
  <c r="GS39" i="2" a="1"/>
  <c r="GS39" i="2" s="1"/>
  <c r="GQ40" i="2"/>
  <c r="GR39" i="2"/>
  <c r="IF54" i="2"/>
  <c r="IK54" i="2"/>
  <c r="IK48" i="2"/>
  <c r="IF48" i="2"/>
  <c r="JA40" i="2" a="1"/>
  <c r="JA40" i="2" s="1"/>
  <c r="IY41" i="2"/>
  <c r="IF32" i="2"/>
  <c r="IH32" i="2" s="1"/>
  <c r="IJ32" i="2" s="1"/>
  <c r="IK32" i="2"/>
  <c r="AW41" i="2"/>
  <c r="AY40" i="2" a="1"/>
  <c r="AY40" i="2" s="1"/>
  <c r="AX40" i="2"/>
  <c r="AZ40" i="2" s="1"/>
  <c r="IU42" i="2" a="1"/>
  <c r="IU42" i="2" s="1"/>
  <c r="IS43" i="2"/>
  <c r="AN44" i="2"/>
  <c r="GN40" i="2"/>
  <c r="IE41" i="2"/>
  <c r="HZ41" i="2"/>
  <c r="IB41" i="2" s="1"/>
  <c r="ID41" i="2" s="1"/>
  <c r="IE77" i="2"/>
  <c r="HZ77" i="2"/>
  <c r="IW62" i="2"/>
  <c r="IR62" i="2"/>
  <c r="HZ55" i="2"/>
  <c r="IE55" i="2"/>
  <c r="IK78" i="2"/>
  <c r="IF78" i="2"/>
  <c r="IW92" i="2"/>
  <c r="IR92" i="2"/>
  <c r="IK30" i="2"/>
  <c r="IF30" i="2"/>
  <c r="IH30" i="2" s="1"/>
  <c r="IJ30" i="2" s="1"/>
  <c r="IH39" i="2"/>
  <c r="DZ43" i="2"/>
  <c r="IK83" i="2"/>
  <c r="IF83" i="2"/>
  <c r="IK10" i="2"/>
  <c r="IF10" i="2"/>
  <c r="IH10" i="2" s="1"/>
  <c r="IJ10" i="2" s="1"/>
  <c r="IK94" i="2"/>
  <c r="IF94" i="2"/>
  <c r="CM41" i="2"/>
  <c r="CO40" i="2" a="1"/>
  <c r="CO40" i="2" s="1"/>
  <c r="CN40" i="2"/>
  <c r="CP40" i="2" s="1"/>
  <c r="DG42" i="2" a="1"/>
  <c r="DG42" i="2" s="1"/>
  <c r="DE43" i="2"/>
  <c r="DF42" i="2"/>
  <c r="DH42" i="2" s="1"/>
  <c r="IE25" i="2"/>
  <c r="HZ25" i="2"/>
  <c r="IB25" i="2" s="1"/>
  <c r="ID25" i="2" s="1"/>
  <c r="IK101" i="2"/>
  <c r="IF101" i="2"/>
  <c r="EF42" i="2"/>
  <c r="JC7" i="2"/>
  <c r="IX7" i="2"/>
  <c r="IZ7" i="2" s="1"/>
  <c r="JB7" i="2" s="1"/>
  <c r="AK46" i="2"/>
  <c r="AM45" i="2" a="1"/>
  <c r="AM45" i="2" s="1"/>
  <c r="AL45" i="2"/>
  <c r="IF21" i="2"/>
  <c r="IH21" i="2" s="1"/>
  <c r="IJ21" i="2" s="1"/>
  <c r="IK21" i="2"/>
  <c r="GK42" i="2"/>
  <c r="GM41" i="2" a="1"/>
  <c r="GM41" i="2" s="1"/>
  <c r="GL41" i="2"/>
  <c r="BX42" i="2"/>
  <c r="EO41" i="2"/>
  <c r="EQ40" i="2" a="1"/>
  <c r="EQ40" i="2" s="1"/>
  <c r="EP40" i="2"/>
  <c r="GH48" i="2"/>
  <c r="HF42" i="2"/>
  <c r="IE57" i="2"/>
  <c r="HZ57" i="2"/>
  <c r="IA47" i="2"/>
  <c r="IC46" i="2" a="1"/>
  <c r="IC46" i="2" s="1"/>
  <c r="ID46" i="2" s="1"/>
  <c r="IQ23" i="2"/>
  <c r="IL23" i="2"/>
  <c r="IN23" i="2" s="1"/>
  <c r="IP23" i="2" s="1"/>
  <c r="IK66" i="2"/>
  <c r="IF66" i="2"/>
  <c r="FM47" i="2"/>
  <c r="FO46" i="2" a="1"/>
  <c r="FO46" i="2" s="1"/>
  <c r="FN46" i="2"/>
  <c r="IQ39" i="2"/>
  <c r="IL39" i="2"/>
  <c r="IN39" i="2" s="1"/>
  <c r="IP39" i="2" s="1"/>
  <c r="IR49" i="2"/>
  <c r="IW49" i="2"/>
  <c r="IK52" i="2"/>
  <c r="IF52" i="2"/>
  <c r="IF45" i="2"/>
  <c r="IK45" i="2"/>
  <c r="IK96" i="2"/>
  <c r="IF96" i="2"/>
  <c r="IL5" i="2"/>
  <c r="IN5" i="2" s="1"/>
  <c r="IP5" i="2" s="1"/>
  <c r="IQ5" i="2"/>
  <c r="IL4" i="2"/>
  <c r="IN4" i="2" s="1"/>
  <c r="IP4" i="2" s="1"/>
  <c r="IQ4" i="2"/>
  <c r="IW3" i="2"/>
  <c r="IR3" i="2"/>
  <c r="IT3" i="2" s="1"/>
  <c r="IV3" i="2" s="1"/>
  <c r="AH40" i="2"/>
  <c r="AE42" i="2"/>
  <c r="AF41" i="2"/>
  <c r="H40" i="2"/>
  <c r="J40" i="2" s="1"/>
  <c r="I39" i="2"/>
  <c r="K38" i="2"/>
  <c r="IK64" i="2" l="1"/>
  <c r="IF64" i="2"/>
  <c r="IQ98" i="2"/>
  <c r="IL98" i="2"/>
  <c r="JD8" i="2"/>
  <c r="JF8" i="2" s="1"/>
  <c r="JH8" i="2" s="1"/>
  <c r="JI8" i="2"/>
  <c r="EX39" i="2"/>
  <c r="CV40" i="2"/>
  <c r="HU48" i="2"/>
  <c r="HW47" i="2" a="1"/>
  <c r="HW47" i="2" s="1"/>
  <c r="HV47" i="2"/>
  <c r="FC44" i="2" a="1"/>
  <c r="FC44" i="2" s="1"/>
  <c r="FA45" i="2"/>
  <c r="FB44" i="2"/>
  <c r="FD44" i="2" s="1"/>
  <c r="IR67" i="2"/>
  <c r="IW67" i="2"/>
  <c r="IR42" i="2"/>
  <c r="IT42" i="2" s="1"/>
  <c r="IV42" i="2" s="1"/>
  <c r="IW42" i="2"/>
  <c r="IW100" i="2"/>
  <c r="IR100" i="2"/>
  <c r="IQ88" i="2"/>
  <c r="IL88" i="2"/>
  <c r="EC45" i="2"/>
  <c r="EE44" i="2" a="1"/>
  <c r="EE44" i="2" s="1"/>
  <c r="ED44" i="2"/>
  <c r="IW93" i="2"/>
  <c r="IR93" i="2"/>
  <c r="IQ76" i="2"/>
  <c r="IL76" i="2"/>
  <c r="IR35" i="2"/>
  <c r="IT35" i="2" s="1"/>
  <c r="IV35" i="2" s="1"/>
  <c r="IW35" i="2"/>
  <c r="DW46" i="2"/>
  <c r="DY45" i="2" a="1"/>
  <c r="DY45" i="2" s="1"/>
  <c r="DX45" i="2"/>
  <c r="JS48" i="2" a="1"/>
  <c r="JS48" i="2" s="1"/>
  <c r="JQ49" i="2"/>
  <c r="IQ79" i="2"/>
  <c r="IL79" i="2"/>
  <c r="IW85" i="2"/>
  <c r="IR85" i="2"/>
  <c r="JI7" i="2"/>
  <c r="JD7" i="2"/>
  <c r="JF7" i="2" s="1"/>
  <c r="JH7" i="2" s="1"/>
  <c r="CO41" i="2" a="1"/>
  <c r="CO41" i="2" s="1"/>
  <c r="CM42" i="2"/>
  <c r="CN41" i="2"/>
  <c r="IJ39" i="2"/>
  <c r="IQ48" i="2"/>
  <c r="IL48" i="2"/>
  <c r="IL40" i="2"/>
  <c r="IN40" i="2" s="1"/>
  <c r="IQ40" i="2"/>
  <c r="IQ102" i="2"/>
  <c r="IL102" i="2"/>
  <c r="IK11" i="2"/>
  <c r="IF11" i="2"/>
  <c r="IH11" i="2" s="1"/>
  <c r="IJ11" i="2" s="1"/>
  <c r="II40" i="2" a="1"/>
  <c r="II40" i="2" s="1"/>
  <c r="IG41" i="2"/>
  <c r="IR90" i="2"/>
  <c r="IW90" i="2"/>
  <c r="IQ86" i="2"/>
  <c r="IL86" i="2"/>
  <c r="DN47" i="2"/>
  <c r="IR28" i="2"/>
  <c r="IT28" i="2" s="1"/>
  <c r="IV28" i="2" s="1"/>
  <c r="IW28" i="2"/>
  <c r="FI49" i="2" a="1"/>
  <c r="FI49" i="2" s="1"/>
  <c r="FG50" i="2"/>
  <c r="FH49" i="2"/>
  <c r="CS42" i="2"/>
  <c r="CU41" i="2" a="1"/>
  <c r="CU41" i="2" s="1"/>
  <c r="CT41" i="2"/>
  <c r="GH49" i="2"/>
  <c r="IQ74" i="2"/>
  <c r="IL74" i="2"/>
  <c r="IW51" i="2"/>
  <c r="IR51" i="2"/>
  <c r="GN41" i="2"/>
  <c r="IL45" i="2"/>
  <c r="IQ45" i="2"/>
  <c r="IR39" i="2"/>
  <c r="IT39" i="2" s="1"/>
  <c r="IV39" i="2" s="1"/>
  <c r="IW39" i="2"/>
  <c r="IW23" i="2"/>
  <c r="IR23" i="2"/>
  <c r="IT23" i="2" s="1"/>
  <c r="IV23" i="2" s="1"/>
  <c r="ER40" i="2"/>
  <c r="IL21" i="2"/>
  <c r="IN21" i="2" s="1"/>
  <c r="IP21" i="2" s="1"/>
  <c r="IQ21" i="2"/>
  <c r="IQ78" i="2"/>
  <c r="IL78" i="2"/>
  <c r="IF41" i="2"/>
  <c r="IK41" i="2"/>
  <c r="AW42" i="2"/>
  <c r="AY41" i="2" a="1"/>
  <c r="AY41" i="2" s="1"/>
  <c r="AX41" i="2"/>
  <c r="IQ54" i="2"/>
  <c r="IL54" i="2"/>
  <c r="IK99" i="2"/>
  <c r="IF99" i="2"/>
  <c r="CJ49" i="2"/>
  <c r="BL47" i="2"/>
  <c r="DK49" i="2"/>
  <c r="DM48" i="2" a="1"/>
  <c r="DM48" i="2" s="1"/>
  <c r="DL48" i="2"/>
  <c r="IR31" i="2"/>
  <c r="IT31" i="2" s="1"/>
  <c r="IV31" i="2" s="1"/>
  <c r="IW31" i="2"/>
  <c r="IK95" i="2"/>
  <c r="IF95" i="2"/>
  <c r="IQ15" i="2"/>
  <c r="IL15" i="2"/>
  <c r="IN15" i="2" s="1"/>
  <c r="IP15" i="2" s="1"/>
  <c r="IL26" i="2"/>
  <c r="IN26" i="2" s="1"/>
  <c r="IP26" i="2" s="1"/>
  <c r="IQ26" i="2"/>
  <c r="EU41" i="2"/>
  <c r="EW40" i="2" a="1"/>
  <c r="EW40" i="2" s="1"/>
  <c r="EV40" i="2"/>
  <c r="IF44" i="2"/>
  <c r="IK44" i="2"/>
  <c r="DB39" i="2"/>
  <c r="IK70" i="2"/>
  <c r="IF70" i="2"/>
  <c r="JG41" i="2" a="1"/>
  <c r="JG41" i="2" s="1"/>
  <c r="JE42" i="2"/>
  <c r="IX9" i="2"/>
  <c r="IZ9" i="2" s="1"/>
  <c r="JB9" i="2" s="1"/>
  <c r="JC9" i="2"/>
  <c r="IL96" i="2"/>
  <c r="IQ96" i="2"/>
  <c r="HI48" i="2"/>
  <c r="HK47" i="2" a="1"/>
  <c r="HK47" i="2" s="1"/>
  <c r="HJ47" i="2"/>
  <c r="IL6" i="2"/>
  <c r="IN6" i="2" s="1"/>
  <c r="IP6" i="2" s="1"/>
  <c r="IQ6" i="2"/>
  <c r="GK43" i="2"/>
  <c r="GM42" i="2" a="1"/>
  <c r="GM42" i="2" s="1"/>
  <c r="GL42" i="2"/>
  <c r="DG43" i="2" a="1"/>
  <c r="DG43" i="2" s="1"/>
  <c r="DE44" i="2"/>
  <c r="DF43" i="2"/>
  <c r="DH43" i="2" s="1"/>
  <c r="IL94" i="2"/>
  <c r="IQ94" i="2"/>
  <c r="IL30" i="2"/>
  <c r="IN30" i="2" s="1"/>
  <c r="IP30" i="2" s="1"/>
  <c r="IQ30" i="2"/>
  <c r="IK55" i="2"/>
  <c r="IF55" i="2"/>
  <c r="FU41" i="2" a="1"/>
  <c r="FU41" i="2" s="1"/>
  <c r="FS42" i="2"/>
  <c r="FT41" i="2"/>
  <c r="FV41" i="2" s="1"/>
  <c r="IR71" i="2"/>
  <c r="IW71" i="2"/>
  <c r="IM41" i="2"/>
  <c r="IO40" i="2" a="1"/>
  <c r="IO40" i="2" s="1"/>
  <c r="IQ43" i="2"/>
  <c r="IL43" i="2"/>
  <c r="IL72" i="2"/>
  <c r="IQ72" i="2"/>
  <c r="IF50" i="2"/>
  <c r="IK50" i="2"/>
  <c r="IF18" i="2"/>
  <c r="IH18" i="2" s="1"/>
  <c r="IJ18" i="2" s="1"/>
  <c r="IK18" i="2"/>
  <c r="GE51" i="2"/>
  <c r="GG50" i="2" a="1"/>
  <c r="GG50" i="2" s="1"/>
  <c r="GF50" i="2"/>
  <c r="JD61" i="2"/>
  <c r="JI61" i="2"/>
  <c r="AL46" i="2"/>
  <c r="AM46" i="2" a="1"/>
  <c r="AM46" i="2" s="1"/>
  <c r="AK47" i="2"/>
  <c r="IL83" i="2"/>
  <c r="IQ83" i="2"/>
  <c r="JC92" i="2"/>
  <c r="IX92" i="2"/>
  <c r="IJ40" i="2"/>
  <c r="IQ14" i="2"/>
  <c r="IL14" i="2"/>
  <c r="IN14" i="2" s="1"/>
  <c r="IP14" i="2" s="1"/>
  <c r="EK47" i="2" a="1"/>
  <c r="EK47" i="2" s="1"/>
  <c r="EI48" i="2"/>
  <c r="EJ47" i="2"/>
  <c r="IL24" i="2"/>
  <c r="IN24" i="2" s="1"/>
  <c r="IP24" i="2" s="1"/>
  <c r="IQ24" i="2"/>
  <c r="IK89" i="2"/>
  <c r="IF89" i="2"/>
  <c r="IL36" i="2"/>
  <c r="IN36" i="2" s="1"/>
  <c r="IP36" i="2" s="1"/>
  <c r="IQ36" i="2"/>
  <c r="IX49" i="2"/>
  <c r="JC49" i="2"/>
  <c r="EO42" i="2"/>
  <c r="EQ41" i="2" a="1"/>
  <c r="EQ41" i="2" s="1"/>
  <c r="EP41" i="2"/>
  <c r="ER41" i="2" s="1"/>
  <c r="IQ101" i="2"/>
  <c r="IL101" i="2"/>
  <c r="CG51" i="2"/>
  <c r="CI50" i="2" a="1"/>
  <c r="CI50" i="2" s="1"/>
  <c r="CH50" i="2"/>
  <c r="CJ50" i="2" s="1"/>
  <c r="HF43" i="2"/>
  <c r="IK53" i="2"/>
  <c r="IF53" i="2"/>
  <c r="IQ56" i="2"/>
  <c r="IL56" i="2"/>
  <c r="AQ49" i="2"/>
  <c r="AS48" i="2" a="1"/>
  <c r="AS48" i="2" s="1"/>
  <c r="AR48" i="2"/>
  <c r="CY41" i="2"/>
  <c r="DA40" i="2" a="1"/>
  <c r="DA40" i="2" s="1"/>
  <c r="CZ40" i="2"/>
  <c r="DB40" i="2" s="1"/>
  <c r="BX43" i="2"/>
  <c r="IL29" i="2"/>
  <c r="IN29" i="2" s="1"/>
  <c r="IP29" i="2" s="1"/>
  <c r="IQ29" i="2"/>
  <c r="IK12" i="2"/>
  <c r="IF12" i="2"/>
  <c r="IH12" i="2" s="1"/>
  <c r="IJ12" i="2" s="1"/>
  <c r="JC60" i="2"/>
  <c r="IX60" i="2"/>
  <c r="IL33" i="2"/>
  <c r="IN33" i="2" s="1"/>
  <c r="IP33" i="2" s="1"/>
  <c r="IQ33" i="2"/>
  <c r="CA46" i="2"/>
  <c r="CC45" i="2" a="1"/>
  <c r="CC45" i="2" s="1"/>
  <c r="CB45" i="2"/>
  <c r="DQ43" i="2"/>
  <c r="DS42" i="2" a="1"/>
  <c r="DS42" i="2" s="1"/>
  <c r="DR42" i="2"/>
  <c r="DT42" i="2" s="1"/>
  <c r="IQ69" i="2"/>
  <c r="IL69" i="2"/>
  <c r="BO44" i="2"/>
  <c r="BQ43" i="2" a="1"/>
  <c r="BQ43" i="2" s="1"/>
  <c r="BP43" i="2"/>
  <c r="IW68" i="2"/>
  <c r="IR68" i="2"/>
  <c r="FP46" i="2"/>
  <c r="IK77" i="2"/>
  <c r="IF77" i="2"/>
  <c r="IL19" i="2"/>
  <c r="IN19" i="2" s="1"/>
  <c r="IP19" i="2" s="1"/>
  <c r="IQ19" i="2"/>
  <c r="IL27" i="2"/>
  <c r="IN27" i="2" s="1"/>
  <c r="IP27" i="2" s="1"/>
  <c r="IQ27" i="2"/>
  <c r="IQ52" i="2"/>
  <c r="IL52" i="2"/>
  <c r="FM48" i="2"/>
  <c r="FO47" i="2" a="1"/>
  <c r="FO47" i="2" s="1"/>
  <c r="FN47" i="2"/>
  <c r="FP47" i="2" s="1"/>
  <c r="IC47" i="2" a="1"/>
  <c r="IC47" i="2" s="1"/>
  <c r="IA48" i="2"/>
  <c r="IB47" i="2"/>
  <c r="HO42" i="2"/>
  <c r="HQ41" i="2" a="1"/>
  <c r="HQ41" i="2" s="1"/>
  <c r="HP41" i="2"/>
  <c r="BC41" i="2"/>
  <c r="BE40" i="2" a="1"/>
  <c r="BE40" i="2" s="1"/>
  <c r="BD40" i="2"/>
  <c r="BF40" i="2" s="1"/>
  <c r="IQ65" i="2"/>
  <c r="IL65" i="2"/>
  <c r="IQ32" i="2"/>
  <c r="IL32" i="2"/>
  <c r="IN32" i="2" s="1"/>
  <c r="IP32" i="2" s="1"/>
  <c r="GT39" i="2"/>
  <c r="IK63" i="2"/>
  <c r="IF63" i="2"/>
  <c r="BK48" i="2" a="1"/>
  <c r="BK48" i="2" s="1"/>
  <c r="BI49" i="2"/>
  <c r="BJ48" i="2"/>
  <c r="BL48" i="2" s="1"/>
  <c r="IR58" i="2"/>
  <c r="IW58" i="2"/>
  <c r="IL66" i="2"/>
  <c r="IQ66" i="2"/>
  <c r="IK57" i="2"/>
  <c r="IF57" i="2"/>
  <c r="AN45" i="2"/>
  <c r="IQ10" i="2"/>
  <c r="IL10" i="2"/>
  <c r="IN10" i="2" s="1"/>
  <c r="IP10" i="2" s="1"/>
  <c r="GQ41" i="2"/>
  <c r="GS40" i="2" a="1"/>
  <c r="GS40" i="2" s="1"/>
  <c r="GR40" i="2"/>
  <c r="IQ97" i="2"/>
  <c r="IL97" i="2"/>
  <c r="IQ80" i="2"/>
  <c r="IL80" i="2"/>
  <c r="GB39" i="2"/>
  <c r="CD44" i="2"/>
  <c r="JC38" i="2"/>
  <c r="IX38" i="2"/>
  <c r="IZ38" i="2" s="1"/>
  <c r="JB38" i="2" s="1"/>
  <c r="HL46" i="2"/>
  <c r="IK20" i="2"/>
  <c r="IF20" i="2"/>
  <c r="IH20" i="2" s="1"/>
  <c r="IJ20" i="2" s="1"/>
  <c r="IR82" i="2"/>
  <c r="IW82" i="2"/>
  <c r="IK81" i="2"/>
  <c r="IF81" i="2"/>
  <c r="JI59" i="2"/>
  <c r="JD59" i="2"/>
  <c r="JM40" i="2" a="1"/>
  <c r="JM40" i="2" s="1"/>
  <c r="JK41" i="2"/>
  <c r="IW46" i="2"/>
  <c r="IR46" i="2"/>
  <c r="HC45" i="2"/>
  <c r="HE44" i="2" a="1"/>
  <c r="HE44" i="2" s="1"/>
  <c r="HD44" i="2"/>
  <c r="HF44" i="2" s="1"/>
  <c r="GY42" i="2" a="1"/>
  <c r="GY42" i="2" s="1"/>
  <c r="GW43" i="2"/>
  <c r="GX42" i="2"/>
  <c r="IK75" i="2"/>
  <c r="IF75" i="2"/>
  <c r="IR22" i="2"/>
  <c r="IT22" i="2" s="1"/>
  <c r="IV22" i="2" s="1"/>
  <c r="IW22" i="2"/>
  <c r="JD16" i="2"/>
  <c r="JF16" i="2" s="1"/>
  <c r="JH16" i="2" s="1"/>
  <c r="JI16" i="2"/>
  <c r="IW13" i="2"/>
  <c r="IR13" i="2"/>
  <c r="IT13" i="2" s="1"/>
  <c r="IV13" i="2" s="1"/>
  <c r="IW73" i="2"/>
  <c r="IR73" i="2"/>
  <c r="BW44" i="2" a="1"/>
  <c r="BW44" i="2" s="1"/>
  <c r="BU45" i="2"/>
  <c r="BV44" i="2"/>
  <c r="BX44" i="2" s="1"/>
  <c r="IF25" i="2"/>
  <c r="IH25" i="2" s="1"/>
  <c r="IJ25" i="2" s="1"/>
  <c r="IK25" i="2"/>
  <c r="IX62" i="2"/>
  <c r="JC62" i="2"/>
  <c r="IU43" i="2" a="1"/>
  <c r="IU43" i="2" s="1"/>
  <c r="IS44" i="2"/>
  <c r="JA41" i="2" a="1"/>
  <c r="JA41" i="2" s="1"/>
  <c r="IY42" i="2"/>
  <c r="EL46" i="2"/>
  <c r="JC84" i="2"/>
  <c r="IX84" i="2"/>
  <c r="FY41" i="2"/>
  <c r="GA40" i="2" a="1"/>
  <c r="GA40" i="2" s="1"/>
  <c r="FZ40" i="2"/>
  <c r="DT41" i="2"/>
  <c r="DZ44" i="2"/>
  <c r="IF37" i="2"/>
  <c r="IH37" i="2" s="1"/>
  <c r="IJ37" i="2" s="1"/>
  <c r="IK37" i="2"/>
  <c r="IL103" i="2"/>
  <c r="IQ103" i="2"/>
  <c r="IW47" i="2"/>
  <c r="IR47" i="2"/>
  <c r="BR42" i="2"/>
  <c r="IQ34" i="2"/>
  <c r="IL34" i="2"/>
  <c r="IN34" i="2" s="1"/>
  <c r="IP34" i="2" s="1"/>
  <c r="IF17" i="2"/>
  <c r="IH17" i="2" s="1"/>
  <c r="IJ17" i="2" s="1"/>
  <c r="IK17" i="2"/>
  <c r="IL91" i="2"/>
  <c r="IQ91" i="2"/>
  <c r="IK87" i="2"/>
  <c r="IF87" i="2"/>
  <c r="EF43" i="2"/>
  <c r="IW5" i="2"/>
  <c r="IR5" i="2"/>
  <c r="IT5" i="2" s="1"/>
  <c r="IV5" i="2" s="1"/>
  <c r="IR4" i="2"/>
  <c r="IT4" i="2" s="1"/>
  <c r="IV4" i="2" s="1"/>
  <c r="IW4" i="2"/>
  <c r="IX3" i="2"/>
  <c r="IZ3" i="2" s="1"/>
  <c r="JB3" i="2" s="1"/>
  <c r="JC3" i="2"/>
  <c r="AH41" i="2"/>
  <c r="AF42" i="2"/>
  <c r="AE43" i="2"/>
  <c r="H41" i="2"/>
  <c r="J41" i="2" s="1"/>
  <c r="I40" i="2"/>
  <c r="K39" i="2"/>
  <c r="IL17" i="2" l="1"/>
  <c r="IN17" i="2" s="1"/>
  <c r="IP17" i="2" s="1"/>
  <c r="IQ17" i="2"/>
  <c r="JC47" i="2"/>
  <c r="IX47" i="2"/>
  <c r="BU46" i="2"/>
  <c r="BW45" i="2" a="1"/>
  <c r="BW45" i="2" s="1"/>
  <c r="BV45" i="2"/>
  <c r="JO59" i="2"/>
  <c r="JP59" i="2" s="1"/>
  <c r="JJ59" i="2"/>
  <c r="IW45" i="2"/>
  <c r="IR45" i="2"/>
  <c r="IG42" i="2"/>
  <c r="II41" i="2" a="1"/>
  <c r="II41" i="2" s="1"/>
  <c r="IW76" i="2"/>
  <c r="IR76" i="2"/>
  <c r="IR103" i="2"/>
  <c r="IW103" i="2"/>
  <c r="JC22" i="2"/>
  <c r="IX22" i="2"/>
  <c r="IZ22" i="2" s="1"/>
  <c r="JB22" i="2" s="1"/>
  <c r="JD38" i="2"/>
  <c r="JF38" i="2" s="1"/>
  <c r="JH38" i="2" s="1"/>
  <c r="JI38" i="2"/>
  <c r="GT40" i="2"/>
  <c r="IQ57" i="2"/>
  <c r="IL57" i="2"/>
  <c r="BI50" i="2"/>
  <c r="BK49" i="2" a="1"/>
  <c r="BK49" i="2" s="1"/>
  <c r="BJ49" i="2"/>
  <c r="HO43" i="2"/>
  <c r="HQ42" i="2" a="1"/>
  <c r="HQ42" i="2" s="1"/>
  <c r="HP42" i="2"/>
  <c r="HR42" i="2" s="1"/>
  <c r="IW52" i="2"/>
  <c r="IR52" i="2"/>
  <c r="BQ44" i="2" a="1"/>
  <c r="BQ44" i="2" s="1"/>
  <c r="BO45" i="2"/>
  <c r="BP44" i="2"/>
  <c r="CA47" i="2"/>
  <c r="CC46" i="2" a="1"/>
  <c r="CC46" i="2" s="1"/>
  <c r="CB46" i="2"/>
  <c r="GE52" i="2"/>
  <c r="GG51" i="2" a="1"/>
  <c r="GG51" i="2" s="1"/>
  <c r="GF51" i="2"/>
  <c r="FU42" i="2" a="1"/>
  <c r="FU42" i="2" s="1"/>
  <c r="FS43" i="2"/>
  <c r="FT42" i="2"/>
  <c r="IW94" i="2"/>
  <c r="IR94" i="2"/>
  <c r="GM43" i="2" a="1"/>
  <c r="GM43" i="2" s="1"/>
  <c r="GK44" i="2"/>
  <c r="GL43" i="2"/>
  <c r="GN43" i="2" s="1"/>
  <c r="HK48" i="2" a="1"/>
  <c r="HK48" i="2" s="1"/>
  <c r="HI49" i="2"/>
  <c r="HJ48" i="2"/>
  <c r="EX40" i="2"/>
  <c r="AZ41" i="2"/>
  <c r="IW21" i="2"/>
  <c r="IR21" i="2"/>
  <c r="IT21" i="2" s="1"/>
  <c r="IV21" i="2" s="1"/>
  <c r="JC28" i="2"/>
  <c r="IX28" i="2"/>
  <c r="IZ28" i="2" s="1"/>
  <c r="JB28" i="2" s="1"/>
  <c r="JJ7" i="2"/>
  <c r="JL7" i="2" s="1"/>
  <c r="JN7" i="2" s="1"/>
  <c r="JO7" i="2"/>
  <c r="JP7" i="2" s="1"/>
  <c r="JR7" i="2" s="1"/>
  <c r="JT7" i="2" s="1"/>
  <c r="FC45" i="2" a="1"/>
  <c r="FC45" i="2" s="1"/>
  <c r="FA46" i="2"/>
  <c r="FB45" i="2"/>
  <c r="JJ8" i="2"/>
  <c r="JL8" i="2" s="1"/>
  <c r="JN8" i="2" s="1"/>
  <c r="JO8" i="2"/>
  <c r="JP8" i="2" s="1"/>
  <c r="JR8" i="2" s="1"/>
  <c r="JT8" i="2" s="1"/>
  <c r="IW97" i="2"/>
  <c r="IR97" i="2"/>
  <c r="IR32" i="2"/>
  <c r="IT32" i="2" s="1"/>
  <c r="IV32" i="2" s="1"/>
  <c r="IW32" i="2"/>
  <c r="IW54" i="2"/>
  <c r="IR54" i="2"/>
  <c r="JA42" i="2" a="1"/>
  <c r="JA42" i="2" s="1"/>
  <c r="IY43" i="2"/>
  <c r="IL25" i="2"/>
  <c r="IN25" i="2" s="1"/>
  <c r="IP25" i="2" s="1"/>
  <c r="IQ25" i="2"/>
  <c r="HE45" i="2" a="1"/>
  <c r="HE45" i="2" s="1"/>
  <c r="HC46" i="2"/>
  <c r="HD45" i="2"/>
  <c r="HF45" i="2" s="1"/>
  <c r="IQ81" i="2"/>
  <c r="IL81" i="2"/>
  <c r="ID47" i="2"/>
  <c r="IQ77" i="2"/>
  <c r="IL77" i="2"/>
  <c r="IW33" i="2"/>
  <c r="IR33" i="2"/>
  <c r="IT33" i="2" s="1"/>
  <c r="IV33" i="2" s="1"/>
  <c r="IW56" i="2"/>
  <c r="IR56" i="2"/>
  <c r="EO43" i="2"/>
  <c r="EQ42" i="2" a="1"/>
  <c r="EQ42" i="2" s="1"/>
  <c r="EP42" i="2"/>
  <c r="ER42" i="2" s="1"/>
  <c r="IQ89" i="2"/>
  <c r="IL89" i="2"/>
  <c r="IR14" i="2"/>
  <c r="IT14" i="2" s="1"/>
  <c r="IV14" i="2" s="1"/>
  <c r="IW14" i="2"/>
  <c r="AK48" i="2"/>
  <c r="AM47" i="2" a="1"/>
  <c r="AM47" i="2" s="1"/>
  <c r="AL47" i="2"/>
  <c r="IL18" i="2"/>
  <c r="IN18" i="2" s="1"/>
  <c r="IP18" i="2" s="1"/>
  <c r="IQ18" i="2"/>
  <c r="IR43" i="2"/>
  <c r="IT43" i="2" s="1"/>
  <c r="IV43" i="2" s="1"/>
  <c r="IW43" i="2"/>
  <c r="IW96" i="2"/>
  <c r="IR96" i="2"/>
  <c r="IL95" i="2"/>
  <c r="IQ95" i="2"/>
  <c r="CV41" i="2"/>
  <c r="IW48" i="2"/>
  <c r="IR48" i="2"/>
  <c r="DZ45" i="2"/>
  <c r="JC93" i="2"/>
  <c r="IX93" i="2"/>
  <c r="JC100" i="2"/>
  <c r="IX100" i="2"/>
  <c r="IR83" i="2"/>
  <c r="IW83" i="2"/>
  <c r="JC73" i="2"/>
  <c r="IX73" i="2"/>
  <c r="IX82" i="2"/>
  <c r="JC82" i="2"/>
  <c r="GQ42" i="2"/>
  <c r="GS41" i="2" a="1"/>
  <c r="GS41" i="2" s="1"/>
  <c r="GR41" i="2"/>
  <c r="IR65" i="2"/>
  <c r="IW65" i="2"/>
  <c r="IC48" i="2" a="1"/>
  <c r="IC48" i="2" s="1"/>
  <c r="IA49" i="2"/>
  <c r="IB48" i="2"/>
  <c r="IR27" i="2"/>
  <c r="IT27" i="2" s="1"/>
  <c r="IV27" i="2" s="1"/>
  <c r="IW27" i="2"/>
  <c r="IW69" i="2"/>
  <c r="IR69" i="2"/>
  <c r="IR6" i="2"/>
  <c r="IT6" i="2" s="1"/>
  <c r="IV6" i="2" s="1"/>
  <c r="IW6" i="2"/>
  <c r="EU42" i="2"/>
  <c r="EW41" i="2" a="1"/>
  <c r="EW41" i="2" s="1"/>
  <c r="EV41" i="2"/>
  <c r="EX41" i="2" s="1"/>
  <c r="JC31" i="2"/>
  <c r="IX31" i="2"/>
  <c r="IZ31" i="2" s="1"/>
  <c r="JB31" i="2" s="1"/>
  <c r="AW43" i="2"/>
  <c r="AY42" i="2" a="1"/>
  <c r="AY42" i="2" s="1"/>
  <c r="AX42" i="2"/>
  <c r="IQ11" i="2"/>
  <c r="IL11" i="2"/>
  <c r="IN11" i="2" s="1"/>
  <c r="IP11" i="2" s="1"/>
  <c r="JC85" i="2"/>
  <c r="IX85" i="2"/>
  <c r="EF44" i="2"/>
  <c r="IX42" i="2"/>
  <c r="IZ42" i="2" s="1"/>
  <c r="JB42" i="2" s="1"/>
  <c r="JC42" i="2"/>
  <c r="HX47" i="2"/>
  <c r="IR66" i="2"/>
  <c r="IW66" i="2"/>
  <c r="IW34" i="2"/>
  <c r="IR34" i="2"/>
  <c r="IT34" i="2" s="1"/>
  <c r="IV34" i="2" s="1"/>
  <c r="IL37" i="2"/>
  <c r="IN37" i="2" s="1"/>
  <c r="IP37" i="2" s="1"/>
  <c r="IQ37" i="2"/>
  <c r="IU44" i="2" a="1"/>
  <c r="IU44" i="2" s="1"/>
  <c r="IS45" i="2"/>
  <c r="IQ75" i="2"/>
  <c r="IL75" i="2"/>
  <c r="JC46" i="2"/>
  <c r="IX46" i="2"/>
  <c r="IW24" i="2"/>
  <c r="IR24" i="2"/>
  <c r="IT24" i="2" s="1"/>
  <c r="IV24" i="2" s="1"/>
  <c r="AN46" i="2"/>
  <c r="IL50" i="2"/>
  <c r="IQ50" i="2"/>
  <c r="IM42" i="2"/>
  <c r="IO41" i="2" a="1"/>
  <c r="IO41" i="2" s="1"/>
  <c r="DG44" i="2" a="1"/>
  <c r="DG44" i="2" s="1"/>
  <c r="DE45" i="2"/>
  <c r="DF44" i="2"/>
  <c r="DH44" i="2" s="1"/>
  <c r="IQ70" i="2"/>
  <c r="IL70" i="2"/>
  <c r="IR26" i="2"/>
  <c r="IT26" i="2" s="1"/>
  <c r="IV26" i="2" s="1"/>
  <c r="IW26" i="2"/>
  <c r="IL41" i="2"/>
  <c r="IN41" i="2" s="1"/>
  <c r="IP41" i="2" s="1"/>
  <c r="IQ41" i="2"/>
  <c r="JC51" i="2"/>
  <c r="IX51" i="2"/>
  <c r="CS43" i="2"/>
  <c r="CU42" i="2" a="1"/>
  <c r="CU42" i="2" s="1"/>
  <c r="CT42" i="2"/>
  <c r="CV42" i="2" s="1"/>
  <c r="DW47" i="2"/>
  <c r="DY46" i="2" a="1"/>
  <c r="DY46" i="2" s="1"/>
  <c r="DX46" i="2"/>
  <c r="DZ46" i="2" s="1"/>
  <c r="IR98" i="2"/>
  <c r="IW98" i="2"/>
  <c r="IW29" i="2"/>
  <c r="IR29" i="2"/>
  <c r="IT29" i="2" s="1"/>
  <c r="IV29" i="2" s="1"/>
  <c r="AQ50" i="2"/>
  <c r="AS49" i="2" a="1"/>
  <c r="AS49" i="2" s="1"/>
  <c r="AR49" i="2"/>
  <c r="GA41" i="2" a="1"/>
  <c r="GA41" i="2" s="1"/>
  <c r="FY42" i="2"/>
  <c r="FZ41" i="2"/>
  <c r="GZ42" i="2"/>
  <c r="JK42" i="2"/>
  <c r="JM41" i="2" a="1"/>
  <c r="JM41" i="2" s="1"/>
  <c r="IW19" i="2"/>
  <c r="IR19" i="2"/>
  <c r="IT19" i="2" s="1"/>
  <c r="IV19" i="2" s="1"/>
  <c r="JI60" i="2"/>
  <c r="JD60" i="2"/>
  <c r="CY42" i="2"/>
  <c r="DA41" i="2" a="1"/>
  <c r="DA41" i="2" s="1"/>
  <c r="CZ41" i="2"/>
  <c r="CG52" i="2"/>
  <c r="CI51" i="2" a="1"/>
  <c r="CI51" i="2" s="1"/>
  <c r="CH51" i="2"/>
  <c r="JI49" i="2"/>
  <c r="JD49" i="2"/>
  <c r="JO61" i="2"/>
  <c r="JP61" i="2" s="1"/>
  <c r="JJ61" i="2"/>
  <c r="JI9" i="2"/>
  <c r="JD9" i="2"/>
  <c r="JF9" i="2" s="1"/>
  <c r="JH9" i="2" s="1"/>
  <c r="DN48" i="2"/>
  <c r="IH41" i="2"/>
  <c r="IJ41" i="2" s="1"/>
  <c r="JC23" i="2"/>
  <c r="IX23" i="2"/>
  <c r="IZ23" i="2" s="1"/>
  <c r="JB23" i="2" s="1"/>
  <c r="FJ49" i="2"/>
  <c r="IW86" i="2"/>
  <c r="IR86" i="2"/>
  <c r="IR102" i="2"/>
  <c r="IW102" i="2"/>
  <c r="CP41" i="2"/>
  <c r="IX35" i="2"/>
  <c r="IZ35" i="2" s="1"/>
  <c r="JB35" i="2" s="1"/>
  <c r="JC35" i="2"/>
  <c r="EC46" i="2"/>
  <c r="EE45" i="2" a="1"/>
  <c r="EE45" i="2" s="1"/>
  <c r="ED45" i="2"/>
  <c r="HW48" i="2" a="1"/>
  <c r="HW48" i="2" s="1"/>
  <c r="HU49" i="2"/>
  <c r="HV48" i="2"/>
  <c r="HX48" i="2" s="1"/>
  <c r="GB40" i="2"/>
  <c r="IQ87" i="2"/>
  <c r="IL87" i="2"/>
  <c r="IX13" i="2"/>
  <c r="IZ13" i="2" s="1"/>
  <c r="JB13" i="2" s="1"/>
  <c r="JC13" i="2"/>
  <c r="IQ63" i="2"/>
  <c r="IL63" i="2"/>
  <c r="IR91" i="2"/>
  <c r="IW91" i="2"/>
  <c r="JI84" i="2"/>
  <c r="JD84" i="2"/>
  <c r="JI62" i="2"/>
  <c r="JD62" i="2"/>
  <c r="JO16" i="2"/>
  <c r="JP16" i="2" s="1"/>
  <c r="JR16" i="2" s="1"/>
  <c r="JT16" i="2" s="1"/>
  <c r="JJ16" i="2"/>
  <c r="JL16" i="2" s="1"/>
  <c r="JN16" i="2" s="1"/>
  <c r="GY43" i="2" a="1"/>
  <c r="GY43" i="2" s="1"/>
  <c r="GW44" i="2"/>
  <c r="GX43" i="2"/>
  <c r="IL20" i="2"/>
  <c r="IN20" i="2" s="1"/>
  <c r="IP20" i="2" s="1"/>
  <c r="IQ20" i="2"/>
  <c r="IW80" i="2"/>
  <c r="IR80" i="2"/>
  <c r="IW10" i="2"/>
  <c r="IR10" i="2"/>
  <c r="IT10" i="2" s="1"/>
  <c r="IV10" i="2" s="1"/>
  <c r="IX58" i="2"/>
  <c r="JC58" i="2"/>
  <c r="BC42" i="2"/>
  <c r="BE41" i="2" a="1"/>
  <c r="BE41" i="2" s="1"/>
  <c r="BD41" i="2"/>
  <c r="BF41" i="2" s="1"/>
  <c r="JC68" i="2"/>
  <c r="IX68" i="2"/>
  <c r="DQ44" i="2"/>
  <c r="DS43" i="2" a="1"/>
  <c r="DS43" i="2" s="1"/>
  <c r="DR43" i="2"/>
  <c r="AT48" i="2"/>
  <c r="IQ53" i="2"/>
  <c r="IL53" i="2"/>
  <c r="EL47" i="2"/>
  <c r="JC71" i="2"/>
  <c r="IX71" i="2"/>
  <c r="IQ55" i="2"/>
  <c r="IL55" i="2"/>
  <c r="IL99" i="2"/>
  <c r="IQ99" i="2"/>
  <c r="IX39" i="2"/>
  <c r="IZ39" i="2" s="1"/>
  <c r="JB39" i="2" s="1"/>
  <c r="JC39" i="2"/>
  <c r="IW74" i="2"/>
  <c r="IR74" i="2"/>
  <c r="FI50" i="2" a="1"/>
  <c r="FI50" i="2" s="1"/>
  <c r="FG51" i="2"/>
  <c r="FH50" i="2"/>
  <c r="IX90" i="2"/>
  <c r="JC90" i="2"/>
  <c r="IR40" i="2"/>
  <c r="IT40" i="2" s="1"/>
  <c r="IV40" i="2" s="1"/>
  <c r="IW40" i="2"/>
  <c r="CM43" i="2"/>
  <c r="CO42" i="2" a="1"/>
  <c r="CO42" i="2" s="1"/>
  <c r="CN42" i="2"/>
  <c r="IR79" i="2"/>
  <c r="IW79" i="2"/>
  <c r="JC67" i="2"/>
  <c r="IX67" i="2"/>
  <c r="HR41" i="2"/>
  <c r="FM49" i="2"/>
  <c r="FO48" i="2" a="1"/>
  <c r="FO48" i="2" s="1"/>
  <c r="FN48" i="2"/>
  <c r="BR43" i="2"/>
  <c r="CD45" i="2"/>
  <c r="IL12" i="2"/>
  <c r="IN12" i="2" s="1"/>
  <c r="IP12" i="2" s="1"/>
  <c r="IQ12" i="2"/>
  <c r="IW101" i="2"/>
  <c r="IR101" i="2"/>
  <c r="IR36" i="2"/>
  <c r="IT36" i="2" s="1"/>
  <c r="IV36" i="2" s="1"/>
  <c r="IW36" i="2"/>
  <c r="EK48" i="2" a="1"/>
  <c r="EK48" i="2" s="1"/>
  <c r="EI49" i="2"/>
  <c r="EJ48" i="2"/>
  <c r="JI92" i="2"/>
  <c r="JD92" i="2"/>
  <c r="GH50" i="2"/>
  <c r="IR72" i="2"/>
  <c r="IW72" i="2"/>
  <c r="IR30" i="2"/>
  <c r="IT30" i="2" s="1"/>
  <c r="IV30" i="2" s="1"/>
  <c r="IW30" i="2"/>
  <c r="GN42" i="2"/>
  <c r="HL47" i="2"/>
  <c r="JG42" i="2" a="1"/>
  <c r="JG42" i="2" s="1"/>
  <c r="JE43" i="2"/>
  <c r="IL44" i="2"/>
  <c r="IQ44" i="2"/>
  <c r="IW15" i="2"/>
  <c r="IR15" i="2"/>
  <c r="IT15" i="2" s="1"/>
  <c r="IV15" i="2" s="1"/>
  <c r="DM49" i="2" a="1"/>
  <c r="DM49" i="2" s="1"/>
  <c r="DK50" i="2"/>
  <c r="DL49" i="2"/>
  <c r="DN49" i="2" s="1"/>
  <c r="IR78" i="2"/>
  <c r="IW78" i="2"/>
  <c r="IP40" i="2"/>
  <c r="JQ50" i="2"/>
  <c r="JS49" i="2" a="1"/>
  <c r="JS49" i="2" s="1"/>
  <c r="IW88" i="2"/>
  <c r="IR88" i="2"/>
  <c r="IQ64" i="2"/>
  <c r="IL64" i="2"/>
  <c r="JC5" i="2"/>
  <c r="IX5" i="2"/>
  <c r="IZ5" i="2" s="1"/>
  <c r="JB5" i="2" s="1"/>
  <c r="JC4" i="2"/>
  <c r="IX4" i="2"/>
  <c r="IZ4" i="2" s="1"/>
  <c r="JB4" i="2" s="1"/>
  <c r="JI3" i="2"/>
  <c r="JD3" i="2"/>
  <c r="JF3" i="2" s="1"/>
  <c r="JH3" i="2" s="1"/>
  <c r="AH42" i="2"/>
  <c r="AF43" i="2"/>
  <c r="AE44" i="2"/>
  <c r="H42" i="2"/>
  <c r="J42" i="2" s="1"/>
  <c r="I41" i="2"/>
  <c r="K40" i="2"/>
  <c r="FM50" i="2" l="1"/>
  <c r="FO49" i="2" a="1"/>
  <c r="FO49" i="2" s="1"/>
  <c r="FN49" i="2"/>
  <c r="IU45" i="2" a="1"/>
  <c r="IU45" i="2" s="1"/>
  <c r="IS46" i="2"/>
  <c r="IR20" i="2"/>
  <c r="IT20" i="2" s="1"/>
  <c r="IV20" i="2" s="1"/>
  <c r="IW20" i="2"/>
  <c r="JO62" i="2"/>
  <c r="JP62" i="2" s="1"/>
  <c r="JJ62" i="2"/>
  <c r="HW49" i="2" a="1"/>
  <c r="HW49" i="2" s="1"/>
  <c r="HU50" i="2"/>
  <c r="HV49" i="2"/>
  <c r="HX49" i="2" s="1"/>
  <c r="JI23" i="2"/>
  <c r="JD23" i="2"/>
  <c r="JF23" i="2" s="1"/>
  <c r="JH23" i="2" s="1"/>
  <c r="DB41" i="2"/>
  <c r="AT49" i="2"/>
  <c r="JD51" i="2"/>
  <c r="JI51" i="2"/>
  <c r="DG45" i="2" a="1"/>
  <c r="DG45" i="2" s="1"/>
  <c r="DE46" i="2"/>
  <c r="DF45" i="2"/>
  <c r="JC24" i="2"/>
  <c r="IX24" i="2"/>
  <c r="IZ24" i="2" s="1"/>
  <c r="JB24" i="2" s="1"/>
  <c r="IR11" i="2"/>
  <c r="IT11" i="2" s="1"/>
  <c r="IV11" i="2" s="1"/>
  <c r="IW11" i="2"/>
  <c r="JC27" i="2"/>
  <c r="IX27" i="2"/>
  <c r="IZ27" i="2" s="1"/>
  <c r="JB27" i="2" s="1"/>
  <c r="GT41" i="2"/>
  <c r="JI73" i="2"/>
  <c r="JD73" i="2"/>
  <c r="JC14" i="2"/>
  <c r="IX14" i="2"/>
  <c r="IZ14" i="2" s="1"/>
  <c r="JB14" i="2" s="1"/>
  <c r="JC56" i="2"/>
  <c r="IX56" i="2"/>
  <c r="IX21" i="2"/>
  <c r="IZ21" i="2" s="1"/>
  <c r="JB21" i="2" s="1"/>
  <c r="JC21" i="2"/>
  <c r="GM44" i="2" a="1"/>
  <c r="GM44" i="2" s="1"/>
  <c r="GK45" i="2"/>
  <c r="GL44" i="2"/>
  <c r="GN44" i="2" s="1"/>
  <c r="GH51" i="2"/>
  <c r="CC47" i="2" a="1"/>
  <c r="CC47" i="2" s="1"/>
  <c r="CA48" i="2"/>
  <c r="CB47" i="2"/>
  <c r="JJ38" i="2"/>
  <c r="JL38" i="2" s="1"/>
  <c r="JN38" i="2" s="1"/>
  <c r="JO38" i="2"/>
  <c r="JP38" i="2" s="1"/>
  <c r="JR38" i="2" s="1"/>
  <c r="JT38" i="2" s="1"/>
  <c r="JC76" i="2"/>
  <c r="IX76" i="2"/>
  <c r="BX45" i="2"/>
  <c r="IX101" i="2"/>
  <c r="JC101" i="2"/>
  <c r="IW37" i="2"/>
  <c r="IR37" i="2"/>
  <c r="IT37" i="2" s="1"/>
  <c r="IV37" i="2" s="1"/>
  <c r="EW42" i="2" a="1"/>
  <c r="EW42" i="2" s="1"/>
  <c r="EU43" i="2"/>
  <c r="EV42" i="2"/>
  <c r="BR44" i="2"/>
  <c r="HO44" i="2"/>
  <c r="HQ43" i="2" a="1"/>
  <c r="HQ43" i="2" s="1"/>
  <c r="HP43" i="2"/>
  <c r="HR43" i="2" s="1"/>
  <c r="DM50" i="2" a="1"/>
  <c r="DM50" i="2" s="1"/>
  <c r="DK51" i="2"/>
  <c r="DL50" i="2"/>
  <c r="IR53" i="2"/>
  <c r="IW53" i="2"/>
  <c r="JQ51" i="2"/>
  <c r="JS50" i="2" a="1"/>
  <c r="JS50" i="2" s="1"/>
  <c r="DY47" i="2" a="1"/>
  <c r="DY47" i="2" s="1"/>
  <c r="DW48" i="2"/>
  <c r="DX47" i="2"/>
  <c r="IR41" i="2"/>
  <c r="IT41" i="2" s="1"/>
  <c r="IV41" i="2" s="1"/>
  <c r="IW41" i="2"/>
  <c r="IX83" i="2"/>
  <c r="JC83" i="2"/>
  <c r="IX43" i="2"/>
  <c r="IZ43" i="2" s="1"/>
  <c r="JC43" i="2"/>
  <c r="IW81" i="2"/>
  <c r="IR81" i="2"/>
  <c r="IX97" i="2"/>
  <c r="JC97" i="2"/>
  <c r="IX30" i="2"/>
  <c r="IZ30" i="2" s="1"/>
  <c r="JB30" i="2" s="1"/>
  <c r="JC30" i="2"/>
  <c r="EL48" i="2"/>
  <c r="JI90" i="2"/>
  <c r="JD90" i="2"/>
  <c r="DT43" i="2"/>
  <c r="JD58" i="2"/>
  <c r="JI58" i="2"/>
  <c r="GZ43" i="2"/>
  <c r="JO84" i="2"/>
  <c r="JP84" i="2" s="1"/>
  <c r="JJ84" i="2"/>
  <c r="EF45" i="2"/>
  <c r="CY43" i="2"/>
  <c r="DA42" i="2" a="1"/>
  <c r="DA42" i="2" s="1"/>
  <c r="CZ42" i="2"/>
  <c r="JK43" i="2"/>
  <c r="JM42" i="2" a="1"/>
  <c r="JM42" i="2" s="1"/>
  <c r="AQ51" i="2"/>
  <c r="AS50" i="2" a="1"/>
  <c r="AS50" i="2" s="1"/>
  <c r="AR50" i="2"/>
  <c r="JI42" i="2"/>
  <c r="JD42" i="2"/>
  <c r="JF42" i="2" s="1"/>
  <c r="JH42" i="2" s="1"/>
  <c r="AZ42" i="2"/>
  <c r="ID48" i="2"/>
  <c r="GQ43" i="2"/>
  <c r="GS42" i="2" a="1"/>
  <c r="GS42" i="2" s="1"/>
  <c r="GR42" i="2"/>
  <c r="GT42" i="2" s="1"/>
  <c r="IX48" i="2"/>
  <c r="JC48" i="2"/>
  <c r="JC33" i="2"/>
  <c r="IX33" i="2"/>
  <c r="IZ33" i="2" s="1"/>
  <c r="JB33" i="2" s="1"/>
  <c r="GE53" i="2"/>
  <c r="GG52" i="2" a="1"/>
  <c r="GG52" i="2" s="1"/>
  <c r="GF52" i="2"/>
  <c r="GH52" i="2" s="1"/>
  <c r="BQ45" i="2" a="1"/>
  <c r="BQ45" i="2" s="1"/>
  <c r="BO46" i="2"/>
  <c r="BP45" i="2"/>
  <c r="BL49" i="2"/>
  <c r="IG43" i="2"/>
  <c r="II42" i="2" a="1"/>
  <c r="II42" i="2" s="1"/>
  <c r="IH42" i="2"/>
  <c r="IJ42" i="2" s="1"/>
  <c r="BW46" i="2" a="1"/>
  <c r="BW46" i="2" s="1"/>
  <c r="BU47" i="2"/>
  <c r="BV46" i="2"/>
  <c r="JC88" i="2"/>
  <c r="IX88" i="2"/>
  <c r="JG43" i="2" a="1"/>
  <c r="JG43" i="2" s="1"/>
  <c r="JE44" i="2"/>
  <c r="JC80" i="2"/>
  <c r="IX80" i="2"/>
  <c r="JI13" i="2"/>
  <c r="JD13" i="2"/>
  <c r="JF13" i="2" s="1"/>
  <c r="JH13" i="2" s="1"/>
  <c r="JC69" i="2"/>
  <c r="IX69" i="2"/>
  <c r="JA43" i="2" a="1"/>
  <c r="JA43" i="2" s="1"/>
  <c r="IY44" i="2"/>
  <c r="IX102" i="2"/>
  <c r="JC102" i="2"/>
  <c r="IX26" i="2"/>
  <c r="IZ26" i="2" s="1"/>
  <c r="JB26" i="2" s="1"/>
  <c r="JC26" i="2"/>
  <c r="IO42" i="2" a="1"/>
  <c r="IO42" i="2" s="1"/>
  <c r="IM43" i="2"/>
  <c r="IN42" i="2"/>
  <c r="IA50" i="2"/>
  <c r="IC49" i="2" a="1"/>
  <c r="IC49" i="2" s="1"/>
  <c r="IB49" i="2"/>
  <c r="JI82" i="2"/>
  <c r="JD82" i="2"/>
  <c r="IW18" i="2"/>
  <c r="IR18" i="2"/>
  <c r="IT18" i="2" s="1"/>
  <c r="IV18" i="2" s="1"/>
  <c r="IW89" i="2"/>
  <c r="IR89" i="2"/>
  <c r="HC47" i="2"/>
  <c r="HE46" i="2" a="1"/>
  <c r="HE46" i="2" s="1"/>
  <c r="HD46" i="2"/>
  <c r="HF46" i="2" s="1"/>
  <c r="JC54" i="2"/>
  <c r="IX54" i="2"/>
  <c r="JC94" i="2"/>
  <c r="IX94" i="2"/>
  <c r="IT45" i="2"/>
  <c r="IV45" i="2" s="1"/>
  <c r="CM44" i="2"/>
  <c r="CO43" i="2" a="1"/>
  <c r="CO43" i="2" s="1"/>
  <c r="CN43" i="2"/>
  <c r="IX19" i="2"/>
  <c r="IZ19" i="2" s="1"/>
  <c r="JB19" i="2" s="1"/>
  <c r="JC19" i="2"/>
  <c r="JO92" i="2"/>
  <c r="JP92" i="2" s="1"/>
  <c r="JJ92" i="2"/>
  <c r="IR12" i="2"/>
  <c r="IT12" i="2" s="1"/>
  <c r="IV12" i="2" s="1"/>
  <c r="IW12" i="2"/>
  <c r="JI67" i="2"/>
  <c r="JD67" i="2"/>
  <c r="JD39" i="2"/>
  <c r="JF39" i="2" s="1"/>
  <c r="JH39" i="2" s="1"/>
  <c r="JI39" i="2"/>
  <c r="JI71" i="2"/>
  <c r="JD71" i="2"/>
  <c r="BE42" i="2" a="1"/>
  <c r="BE42" i="2" s="1"/>
  <c r="BC43" i="2"/>
  <c r="BD42" i="2"/>
  <c r="GY44" i="2" a="1"/>
  <c r="GY44" i="2" s="1"/>
  <c r="GW45" i="2"/>
  <c r="GX44" i="2"/>
  <c r="GZ44" i="2" s="1"/>
  <c r="IX91" i="2"/>
  <c r="JC91" i="2"/>
  <c r="IW87" i="2"/>
  <c r="IR87" i="2"/>
  <c r="JO49" i="2"/>
  <c r="JP49" i="2" s="1"/>
  <c r="JR49" i="2" s="1"/>
  <c r="JT49" i="2" s="1"/>
  <c r="JJ49" i="2"/>
  <c r="IX78" i="2"/>
  <c r="JC78" i="2"/>
  <c r="IW44" i="2"/>
  <c r="IR44" i="2"/>
  <c r="IT44" i="2" s="1"/>
  <c r="IV44" i="2" s="1"/>
  <c r="IW99" i="2"/>
  <c r="IR99" i="2"/>
  <c r="DS44" i="2" a="1"/>
  <c r="DS44" i="2" s="1"/>
  <c r="DQ45" i="2"/>
  <c r="DR44" i="2"/>
  <c r="DT44" i="2" s="1"/>
  <c r="EE46" i="2" a="1"/>
  <c r="EE46" i="2" s="1"/>
  <c r="EC47" i="2"/>
  <c r="ED46" i="2"/>
  <c r="EF46" i="2" s="1"/>
  <c r="JC86" i="2"/>
  <c r="IX86" i="2"/>
  <c r="CJ51" i="2"/>
  <c r="JJ60" i="2"/>
  <c r="JO60" i="2"/>
  <c r="JP60" i="2" s="1"/>
  <c r="GB41" i="2"/>
  <c r="JC29" i="2"/>
  <c r="IX29" i="2"/>
  <c r="IZ29" i="2" s="1"/>
  <c r="JB29" i="2" s="1"/>
  <c r="IR50" i="2"/>
  <c r="IW50" i="2"/>
  <c r="JD46" i="2"/>
  <c r="JI46" i="2"/>
  <c r="AW44" i="2"/>
  <c r="AY43" i="2" a="1"/>
  <c r="AY43" i="2" s="1"/>
  <c r="AX43" i="2"/>
  <c r="IX6" i="2"/>
  <c r="IZ6" i="2" s="1"/>
  <c r="JB6" i="2" s="1"/>
  <c r="JC6" i="2"/>
  <c r="JD100" i="2"/>
  <c r="JI100" i="2"/>
  <c r="IR95" i="2"/>
  <c r="IW95" i="2"/>
  <c r="FD45" i="2"/>
  <c r="HL48" i="2"/>
  <c r="FV42" i="2"/>
  <c r="BI51" i="2"/>
  <c r="BK50" i="2" a="1"/>
  <c r="BK50" i="2" s="1"/>
  <c r="BJ50" i="2"/>
  <c r="JI22" i="2"/>
  <c r="JD22" i="2"/>
  <c r="JF22" i="2" s="1"/>
  <c r="JH22" i="2" s="1"/>
  <c r="JC45" i="2"/>
  <c r="IX45" i="2"/>
  <c r="JI47" i="2"/>
  <c r="JD47" i="2"/>
  <c r="IW55" i="2"/>
  <c r="IR55" i="2"/>
  <c r="JC96" i="2"/>
  <c r="IX96" i="2"/>
  <c r="AM48" i="2" a="1"/>
  <c r="AM48" i="2" s="1"/>
  <c r="AK49" i="2"/>
  <c r="AL48" i="2"/>
  <c r="AN48" i="2" s="1"/>
  <c r="IX40" i="2"/>
  <c r="IZ40" i="2" s="1"/>
  <c r="JB40" i="2" s="1"/>
  <c r="JC40" i="2"/>
  <c r="JC74" i="2"/>
  <c r="IX74" i="2"/>
  <c r="IW64" i="2"/>
  <c r="IR64" i="2"/>
  <c r="IX15" i="2"/>
  <c r="IZ15" i="2" s="1"/>
  <c r="JB15" i="2" s="1"/>
  <c r="JC15" i="2"/>
  <c r="EI50" i="2"/>
  <c r="EK49" i="2" a="1"/>
  <c r="EK49" i="2" s="1"/>
  <c r="EJ49" i="2"/>
  <c r="EL49" i="2" s="1"/>
  <c r="JC79" i="2"/>
  <c r="IX79" i="2"/>
  <c r="FJ50" i="2"/>
  <c r="JC72" i="2"/>
  <c r="IX72" i="2"/>
  <c r="IX36" i="2"/>
  <c r="IZ36" i="2" s="1"/>
  <c r="JB36" i="2" s="1"/>
  <c r="JC36" i="2"/>
  <c r="FP48" i="2"/>
  <c r="CP42" i="2"/>
  <c r="FI51" i="2" a="1"/>
  <c r="FI51" i="2" s="1"/>
  <c r="FG52" i="2"/>
  <c r="FH51" i="2"/>
  <c r="IX10" i="2"/>
  <c r="IZ10" i="2" s="1"/>
  <c r="JB10" i="2" s="1"/>
  <c r="JC10" i="2"/>
  <c r="JD35" i="2"/>
  <c r="JF35" i="2" s="1"/>
  <c r="JH35" i="2" s="1"/>
  <c r="JI35" i="2"/>
  <c r="JJ9" i="2"/>
  <c r="JL9" i="2" s="1"/>
  <c r="JN9" i="2" s="1"/>
  <c r="JO9" i="2"/>
  <c r="JP9" i="2" s="1"/>
  <c r="JR9" i="2" s="1"/>
  <c r="JT9" i="2" s="1"/>
  <c r="FY43" i="2"/>
  <c r="GA42" i="2" a="1"/>
  <c r="GA42" i="2" s="1"/>
  <c r="FZ42" i="2"/>
  <c r="GB42" i="2" s="1"/>
  <c r="JC98" i="2"/>
  <c r="IX98" i="2"/>
  <c r="JC34" i="2"/>
  <c r="IX34" i="2"/>
  <c r="IZ34" i="2" s="1"/>
  <c r="JB34" i="2" s="1"/>
  <c r="IX65" i="2"/>
  <c r="JC65" i="2"/>
  <c r="AN47" i="2"/>
  <c r="IW77" i="2"/>
  <c r="IR77" i="2"/>
  <c r="IW25" i="2"/>
  <c r="IR25" i="2"/>
  <c r="IT25" i="2" s="1"/>
  <c r="IV25" i="2" s="1"/>
  <c r="IX32" i="2"/>
  <c r="IZ32" i="2" s="1"/>
  <c r="JB32" i="2" s="1"/>
  <c r="JC32" i="2"/>
  <c r="FC46" i="2" a="1"/>
  <c r="FC46" i="2" s="1"/>
  <c r="FA47" i="2"/>
  <c r="FB46" i="2"/>
  <c r="FD46" i="2" s="1"/>
  <c r="JI28" i="2"/>
  <c r="JD28" i="2"/>
  <c r="JF28" i="2" s="1"/>
  <c r="JH28" i="2" s="1"/>
  <c r="HK49" i="2" a="1"/>
  <c r="HK49" i="2" s="1"/>
  <c r="HI50" i="2"/>
  <c r="HJ49" i="2"/>
  <c r="FU43" i="2" a="1"/>
  <c r="FU43" i="2" s="1"/>
  <c r="FS44" i="2"/>
  <c r="FT43" i="2"/>
  <c r="FV43" i="2" s="1"/>
  <c r="JC103" i="2"/>
  <c r="IX103" i="2"/>
  <c r="IR17" i="2"/>
  <c r="IT17" i="2" s="1"/>
  <c r="IV17" i="2" s="1"/>
  <c r="IW17" i="2"/>
  <c r="JI68" i="2"/>
  <c r="JD68" i="2"/>
  <c r="IW63" i="2"/>
  <c r="IR63" i="2"/>
  <c r="CG53" i="2"/>
  <c r="CI52" i="2" a="1"/>
  <c r="CI52" i="2" s="1"/>
  <c r="CH52" i="2"/>
  <c r="CJ52" i="2" s="1"/>
  <c r="CS44" i="2"/>
  <c r="CU43" i="2" a="1"/>
  <c r="CU43" i="2" s="1"/>
  <c r="CT43" i="2"/>
  <c r="IW70" i="2"/>
  <c r="IR70" i="2"/>
  <c r="IW75" i="2"/>
  <c r="IR75" i="2"/>
  <c r="IX66" i="2"/>
  <c r="JC66" i="2"/>
  <c r="JI85" i="2"/>
  <c r="JD85" i="2"/>
  <c r="JI31" i="2"/>
  <c r="JD31" i="2"/>
  <c r="JF31" i="2" s="1"/>
  <c r="JH31" i="2" s="1"/>
  <c r="JI93" i="2"/>
  <c r="JD93" i="2"/>
  <c r="EO44" i="2"/>
  <c r="EQ43" i="2" a="1"/>
  <c r="EQ43" i="2" s="1"/>
  <c r="EP43" i="2"/>
  <c r="CD46" i="2"/>
  <c r="IX52" i="2"/>
  <c r="JC52" i="2"/>
  <c r="IW57" i="2"/>
  <c r="IR57" i="2"/>
  <c r="JI5" i="2"/>
  <c r="JD5" i="2"/>
  <c r="JF5" i="2" s="1"/>
  <c r="JH5" i="2" s="1"/>
  <c r="JI4" i="2"/>
  <c r="JD4" i="2"/>
  <c r="JF4" i="2" s="1"/>
  <c r="JH4" i="2" s="1"/>
  <c r="JO3" i="2"/>
  <c r="JP3" i="2" s="1"/>
  <c r="JR3" i="2" s="1"/>
  <c r="JT3" i="2" s="1"/>
  <c r="JJ3" i="2"/>
  <c r="JL3" i="2" s="1"/>
  <c r="JN3" i="2" s="1"/>
  <c r="AF44" i="2"/>
  <c r="AE45" i="2"/>
  <c r="AH43" i="2"/>
  <c r="AB3" i="2"/>
  <c r="H43" i="2"/>
  <c r="J43" i="2" s="1"/>
  <c r="I42" i="2"/>
  <c r="K41" i="2"/>
  <c r="FC47" i="2" l="1" a="1"/>
  <c r="FC47" i="2" s="1"/>
  <c r="FA48" i="2"/>
  <c r="FB47" i="2"/>
  <c r="IX17" i="2"/>
  <c r="IZ17" i="2" s="1"/>
  <c r="JB17" i="2" s="1"/>
  <c r="JC17" i="2"/>
  <c r="FJ51" i="2"/>
  <c r="JI72" i="2"/>
  <c r="JD72" i="2"/>
  <c r="JI74" i="2"/>
  <c r="JD74" i="2"/>
  <c r="GY45" i="2" a="1"/>
  <c r="GY45" i="2" s="1"/>
  <c r="GW46" i="2"/>
  <c r="GX45" i="2"/>
  <c r="JJ71" i="2"/>
  <c r="JO71" i="2"/>
  <c r="JP71" i="2" s="1"/>
  <c r="JO82" i="2"/>
  <c r="JP82" i="2" s="1"/>
  <c r="JJ82" i="2"/>
  <c r="JI26" i="2"/>
  <c r="JD26" i="2"/>
  <c r="JF26" i="2" s="1"/>
  <c r="JH26" i="2" s="1"/>
  <c r="JO42" i="2"/>
  <c r="JP42" i="2" s="1"/>
  <c r="JR42" i="2" s="1"/>
  <c r="JT42" i="2" s="1"/>
  <c r="JJ42" i="2"/>
  <c r="JL42" i="2" s="1"/>
  <c r="JN42" i="2" s="1"/>
  <c r="DA43" i="2" a="1"/>
  <c r="DA43" i="2" s="1"/>
  <c r="CY44" i="2"/>
  <c r="CZ43" i="2"/>
  <c r="JO58" i="2"/>
  <c r="JP58" i="2" s="1"/>
  <c r="JJ58" i="2"/>
  <c r="JI83" i="2"/>
  <c r="JD83" i="2"/>
  <c r="JS51" i="2" a="1"/>
  <c r="JS51" i="2" s="1"/>
  <c r="JQ52" i="2"/>
  <c r="JD101" i="2"/>
  <c r="JI101" i="2"/>
  <c r="CD47" i="2"/>
  <c r="JO73" i="2"/>
  <c r="JP73" i="2" s="1"/>
  <c r="JJ73" i="2"/>
  <c r="DH45" i="2"/>
  <c r="JJ47" i="2"/>
  <c r="JO47" i="2"/>
  <c r="JP47" i="2" s="1"/>
  <c r="JR47" i="2" s="1"/>
  <c r="JT47" i="2" s="1"/>
  <c r="JC50" i="2"/>
  <c r="IX50" i="2"/>
  <c r="ER43" i="2"/>
  <c r="CG54" i="2"/>
  <c r="CI53" i="2" a="1"/>
  <c r="CI53" i="2" s="1"/>
  <c r="CH53" i="2"/>
  <c r="HL49" i="2"/>
  <c r="JI32" i="2"/>
  <c r="JD32" i="2"/>
  <c r="JF32" i="2" s="1"/>
  <c r="JH32" i="2" s="1"/>
  <c r="JO35" i="2"/>
  <c r="JP35" i="2" s="1"/>
  <c r="JR35" i="2" s="1"/>
  <c r="JT35" i="2" s="1"/>
  <c r="JJ35" i="2"/>
  <c r="JL35" i="2" s="1"/>
  <c r="JN35" i="2" s="1"/>
  <c r="FG53" i="2"/>
  <c r="FI52" i="2" a="1"/>
  <c r="FI52" i="2" s="1"/>
  <c r="FH52" i="2"/>
  <c r="JI40" i="2"/>
  <c r="JD40" i="2"/>
  <c r="JF40" i="2" s="1"/>
  <c r="JH40" i="2" s="1"/>
  <c r="JI6" i="2"/>
  <c r="JD6" i="2"/>
  <c r="JF6" i="2" s="1"/>
  <c r="JH6" i="2" s="1"/>
  <c r="JI86" i="2"/>
  <c r="JD86" i="2"/>
  <c r="JO39" i="2"/>
  <c r="JP39" i="2" s="1"/>
  <c r="JR39" i="2" s="1"/>
  <c r="JT39" i="2" s="1"/>
  <c r="JJ39" i="2"/>
  <c r="JL39" i="2" s="1"/>
  <c r="JN39" i="2" s="1"/>
  <c r="JI19" i="2"/>
  <c r="JD19" i="2"/>
  <c r="JF19" i="2" s="1"/>
  <c r="JH19" i="2" s="1"/>
  <c r="HC48" i="2"/>
  <c r="HE47" i="2" a="1"/>
  <c r="HE47" i="2" s="1"/>
  <c r="HD47" i="2"/>
  <c r="HF47" i="2" s="1"/>
  <c r="ID49" i="2"/>
  <c r="JE45" i="2"/>
  <c r="JG44" i="2" a="1"/>
  <c r="JG44" i="2" s="1"/>
  <c r="GG53" i="2" a="1"/>
  <c r="GG53" i="2" s="1"/>
  <c r="GE54" i="2"/>
  <c r="GF53" i="2"/>
  <c r="GH53" i="2" s="1"/>
  <c r="AT50" i="2"/>
  <c r="JI97" i="2"/>
  <c r="JD97" i="2"/>
  <c r="JC53" i="2"/>
  <c r="IX53" i="2"/>
  <c r="HQ44" i="2" a="1"/>
  <c r="HQ44" i="2" s="1"/>
  <c r="HO45" i="2"/>
  <c r="HP44" i="2"/>
  <c r="CC48" i="2" a="1"/>
  <c r="CC48" i="2" s="1"/>
  <c r="CA49" i="2"/>
  <c r="CB48" i="2"/>
  <c r="CD48" i="2" s="1"/>
  <c r="DG46" i="2" a="1"/>
  <c r="DG46" i="2" s="1"/>
  <c r="DE47" i="2"/>
  <c r="DF46" i="2"/>
  <c r="DH46" i="2" s="1"/>
  <c r="JO23" i="2"/>
  <c r="JP23" i="2" s="1"/>
  <c r="JR23" i="2" s="1"/>
  <c r="JT23" i="2" s="1"/>
  <c r="JJ23" i="2"/>
  <c r="JL23" i="2" s="1"/>
  <c r="JN23" i="2" s="1"/>
  <c r="IU46" i="2" a="1"/>
  <c r="IU46" i="2" s="1"/>
  <c r="IS47" i="2"/>
  <c r="IT46" i="2"/>
  <c r="IV46" i="2" s="1"/>
  <c r="JI48" i="2"/>
  <c r="JD48" i="2"/>
  <c r="JC37" i="2"/>
  <c r="IX37" i="2"/>
  <c r="IZ37" i="2" s="1"/>
  <c r="JB37" i="2" s="1"/>
  <c r="IX20" i="2"/>
  <c r="IZ20" i="2" s="1"/>
  <c r="JB20" i="2" s="1"/>
  <c r="JC20" i="2"/>
  <c r="JI69" i="2"/>
  <c r="JD69" i="2"/>
  <c r="IX41" i="2"/>
  <c r="IZ41" i="2" s="1"/>
  <c r="JB41" i="2" s="1"/>
  <c r="JC41" i="2"/>
  <c r="FU44" i="2" a="1"/>
  <c r="FU44" i="2" s="1"/>
  <c r="FS45" i="2"/>
  <c r="FT44" i="2"/>
  <c r="FV44" i="2" s="1"/>
  <c r="JI21" i="2"/>
  <c r="JD21" i="2"/>
  <c r="JF21" i="2" s="1"/>
  <c r="JH21" i="2" s="1"/>
  <c r="JI24" i="2"/>
  <c r="JD24" i="2"/>
  <c r="JF24" i="2" s="1"/>
  <c r="JH24" i="2" s="1"/>
  <c r="JC75" i="2"/>
  <c r="IX75" i="2"/>
  <c r="JC70" i="2"/>
  <c r="IX70" i="2"/>
  <c r="II43" i="2" a="1"/>
  <c r="II43" i="2" s="1"/>
  <c r="IG44" i="2"/>
  <c r="IH43" i="2"/>
  <c r="EQ44" i="2" a="1"/>
  <c r="EQ44" i="2" s="1"/>
  <c r="EO45" i="2"/>
  <c r="EP44" i="2"/>
  <c r="ER44" i="2" s="1"/>
  <c r="CV43" i="2"/>
  <c r="JC63" i="2"/>
  <c r="IX63" i="2"/>
  <c r="JI103" i="2"/>
  <c r="JD103" i="2"/>
  <c r="JI98" i="2"/>
  <c r="JD98" i="2"/>
  <c r="JD15" i="2"/>
  <c r="JF15" i="2" s="1"/>
  <c r="JH15" i="2" s="1"/>
  <c r="JI15" i="2"/>
  <c r="AZ43" i="2"/>
  <c r="JI29" i="2"/>
  <c r="JD29" i="2"/>
  <c r="JF29" i="2" s="1"/>
  <c r="JH29" i="2" s="1"/>
  <c r="EC48" i="2"/>
  <c r="EE47" i="2" a="1"/>
  <c r="EE47" i="2" s="1"/>
  <c r="ED47" i="2"/>
  <c r="EF47" i="2" s="1"/>
  <c r="IX89" i="2"/>
  <c r="JC89" i="2"/>
  <c r="IC50" i="2" a="1"/>
  <c r="IC50" i="2" s="1"/>
  <c r="IA51" i="2"/>
  <c r="IB50" i="2"/>
  <c r="ID50" i="2" s="1"/>
  <c r="AQ52" i="2"/>
  <c r="AS51" i="2" a="1"/>
  <c r="AS51" i="2" s="1"/>
  <c r="AR51" i="2"/>
  <c r="EX42" i="2"/>
  <c r="JI27" i="2"/>
  <c r="JD27" i="2"/>
  <c r="JF27" i="2" s="1"/>
  <c r="JH27" i="2" s="1"/>
  <c r="JO51" i="2"/>
  <c r="JP51" i="2" s="1"/>
  <c r="JR51" i="2" s="1"/>
  <c r="JT51" i="2" s="1"/>
  <c r="JJ51" i="2"/>
  <c r="HU51" i="2"/>
  <c r="HW50" i="2" a="1"/>
  <c r="HW50" i="2" s="1"/>
  <c r="HV50" i="2"/>
  <c r="EK50" i="2" a="1"/>
  <c r="EK50" i="2" s="1"/>
  <c r="EI51" i="2"/>
  <c r="EJ50" i="2"/>
  <c r="JD96" i="2"/>
  <c r="JI96" i="2"/>
  <c r="JI45" i="2"/>
  <c r="JD45" i="2"/>
  <c r="JF45" i="2" s="1"/>
  <c r="JC99" i="2"/>
  <c r="IX99" i="2"/>
  <c r="JO85" i="2"/>
  <c r="JP85" i="2" s="1"/>
  <c r="JJ85" i="2"/>
  <c r="IX25" i="2"/>
  <c r="IZ25" i="2" s="1"/>
  <c r="JB25" i="2" s="1"/>
  <c r="JC25" i="2"/>
  <c r="JI10" i="2"/>
  <c r="JD10" i="2"/>
  <c r="JF10" i="2" s="1"/>
  <c r="JH10" i="2" s="1"/>
  <c r="JO22" i="2"/>
  <c r="JP22" i="2" s="1"/>
  <c r="JR22" i="2" s="1"/>
  <c r="JT22" i="2" s="1"/>
  <c r="JJ22" i="2"/>
  <c r="JL22" i="2" s="1"/>
  <c r="JN22" i="2" s="1"/>
  <c r="JC95" i="2"/>
  <c r="IX95" i="2"/>
  <c r="JC87" i="2"/>
  <c r="IX87" i="2"/>
  <c r="BF42" i="2"/>
  <c r="JO67" i="2"/>
  <c r="JP67" i="2" s="1"/>
  <c r="JJ67" i="2"/>
  <c r="CP43" i="2"/>
  <c r="JD94" i="2"/>
  <c r="JI94" i="2"/>
  <c r="JI102" i="2"/>
  <c r="JD102" i="2"/>
  <c r="JD88" i="2"/>
  <c r="JI88" i="2"/>
  <c r="BR45" i="2"/>
  <c r="GS43" i="2" a="1"/>
  <c r="GS43" i="2" s="1"/>
  <c r="GQ44" i="2"/>
  <c r="GR43" i="2"/>
  <c r="JO90" i="2"/>
  <c r="JP90" i="2" s="1"/>
  <c r="JJ90" i="2"/>
  <c r="IX81" i="2"/>
  <c r="JC81" i="2"/>
  <c r="DZ47" i="2"/>
  <c r="DN50" i="2"/>
  <c r="EW43" i="2" a="1"/>
  <c r="EW43" i="2" s="1"/>
  <c r="EU44" i="2"/>
  <c r="EV43" i="2"/>
  <c r="JD56" i="2"/>
  <c r="JI56" i="2"/>
  <c r="IX11" i="2"/>
  <c r="IZ11" i="2" s="1"/>
  <c r="JB11" i="2" s="1"/>
  <c r="JC11" i="2"/>
  <c r="FP49" i="2"/>
  <c r="JI79" i="2"/>
  <c r="JD79" i="2"/>
  <c r="AL49" i="2"/>
  <c r="AN49" i="2" s="1"/>
  <c r="AM49" i="2" a="1"/>
  <c r="AM49" i="2" s="1"/>
  <c r="AK50" i="2"/>
  <c r="BK51" i="2" a="1"/>
  <c r="BK51" i="2" s="1"/>
  <c r="BI52" i="2"/>
  <c r="BJ51" i="2"/>
  <c r="DQ46" i="2"/>
  <c r="DS45" i="2" a="1"/>
  <c r="DS45" i="2" s="1"/>
  <c r="DR45" i="2"/>
  <c r="JO31" i="2"/>
  <c r="JP31" i="2" s="1"/>
  <c r="JR31" i="2" s="1"/>
  <c r="JT31" i="2" s="1"/>
  <c r="JJ31" i="2"/>
  <c r="JL31" i="2" s="1"/>
  <c r="JN31" i="2" s="1"/>
  <c r="HK50" i="2" a="1"/>
  <c r="HK50" i="2" s="1"/>
  <c r="HI51" i="2"/>
  <c r="HJ50" i="2"/>
  <c r="HL50" i="2" s="1"/>
  <c r="JD65" i="2"/>
  <c r="JI65" i="2"/>
  <c r="IX57" i="2"/>
  <c r="JC57" i="2"/>
  <c r="JI66" i="2"/>
  <c r="JD66" i="2"/>
  <c r="CU44" i="2" a="1"/>
  <c r="CU44" i="2" s="1"/>
  <c r="CS45" i="2"/>
  <c r="CT44" i="2"/>
  <c r="JO28" i="2"/>
  <c r="JP28" i="2" s="1"/>
  <c r="JR28" i="2" s="1"/>
  <c r="JT28" i="2" s="1"/>
  <c r="JJ28" i="2"/>
  <c r="JL28" i="2" s="1"/>
  <c r="JN28" i="2" s="1"/>
  <c r="JI36" i="2"/>
  <c r="JD36" i="2"/>
  <c r="JF36" i="2" s="1"/>
  <c r="JH36" i="2" s="1"/>
  <c r="BL50" i="2"/>
  <c r="AY44" i="2" a="1"/>
  <c r="AY44" i="2" s="1"/>
  <c r="AW45" i="2"/>
  <c r="AX44" i="2"/>
  <c r="AZ44" i="2" s="1"/>
  <c r="JC44" i="2"/>
  <c r="IX44" i="2"/>
  <c r="IZ44" i="2" s="1"/>
  <c r="JI91" i="2"/>
  <c r="JD91" i="2"/>
  <c r="BE43" i="2" a="1"/>
  <c r="BE43" i="2" s="1"/>
  <c r="BC44" i="2"/>
  <c r="BD43" i="2"/>
  <c r="BF43" i="2" s="1"/>
  <c r="IX12" i="2"/>
  <c r="IZ12" i="2" s="1"/>
  <c r="JB12" i="2" s="1"/>
  <c r="JC12" i="2"/>
  <c r="IX18" i="2"/>
  <c r="IZ18" i="2" s="1"/>
  <c r="JB18" i="2" s="1"/>
  <c r="JC18" i="2"/>
  <c r="IP42" i="2"/>
  <c r="JJ13" i="2"/>
  <c r="JL13" i="2" s="1"/>
  <c r="JN13" i="2" s="1"/>
  <c r="JO13" i="2"/>
  <c r="JP13" i="2" s="1"/>
  <c r="JR13" i="2" s="1"/>
  <c r="JT13" i="2" s="1"/>
  <c r="BX46" i="2"/>
  <c r="BO47" i="2"/>
  <c r="BQ46" i="2" a="1"/>
  <c r="BQ46" i="2" s="1"/>
  <c r="BP46" i="2"/>
  <c r="JI33" i="2"/>
  <c r="JD33" i="2"/>
  <c r="JF33" i="2" s="1"/>
  <c r="JH33" i="2" s="1"/>
  <c r="JK44" i="2"/>
  <c r="JM43" i="2" a="1"/>
  <c r="JM43" i="2" s="1"/>
  <c r="JI43" i="2"/>
  <c r="JD43" i="2"/>
  <c r="JF43" i="2" s="1"/>
  <c r="JH43" i="2" s="1"/>
  <c r="DY48" i="2" a="1"/>
  <c r="DY48" i="2" s="1"/>
  <c r="DW49" i="2"/>
  <c r="DX48" i="2"/>
  <c r="DZ48" i="2" s="1"/>
  <c r="DM51" i="2" a="1"/>
  <c r="DM51" i="2" s="1"/>
  <c r="DK52" i="2"/>
  <c r="DL51" i="2"/>
  <c r="JD76" i="2"/>
  <c r="JI76" i="2"/>
  <c r="GK46" i="2"/>
  <c r="GM45" i="2" a="1"/>
  <c r="GM45" i="2" s="1"/>
  <c r="GL45" i="2"/>
  <c r="GN45" i="2" s="1"/>
  <c r="JD80" i="2"/>
  <c r="JI80" i="2"/>
  <c r="JI52" i="2"/>
  <c r="JD52" i="2"/>
  <c r="JO93" i="2"/>
  <c r="JP93" i="2" s="1"/>
  <c r="JJ93" i="2"/>
  <c r="JO68" i="2"/>
  <c r="JP68" i="2" s="1"/>
  <c r="JJ68" i="2"/>
  <c r="IX77" i="2"/>
  <c r="JC77" i="2"/>
  <c r="JI34" i="2"/>
  <c r="JD34" i="2"/>
  <c r="JF34" i="2" s="1"/>
  <c r="JH34" i="2" s="1"/>
  <c r="FY44" i="2"/>
  <c r="GA43" i="2" a="1"/>
  <c r="GA43" i="2" s="1"/>
  <c r="FZ43" i="2"/>
  <c r="IX64" i="2"/>
  <c r="JC64" i="2"/>
  <c r="JC55" i="2"/>
  <c r="IX55" i="2"/>
  <c r="JJ100" i="2"/>
  <c r="JO100" i="2"/>
  <c r="JP100" i="2" s="1"/>
  <c r="JO46" i="2"/>
  <c r="JP46" i="2" s="1"/>
  <c r="JR46" i="2" s="1"/>
  <c r="JT46" i="2" s="1"/>
  <c r="JJ46" i="2"/>
  <c r="JI78" i="2"/>
  <c r="JD78" i="2"/>
  <c r="CM45" i="2"/>
  <c r="CO44" i="2" a="1"/>
  <c r="CO44" i="2" s="1"/>
  <c r="CN44" i="2"/>
  <c r="JI54" i="2"/>
  <c r="JD54" i="2"/>
  <c r="IO43" i="2" a="1"/>
  <c r="IO43" i="2" s="1"/>
  <c r="IM44" i="2"/>
  <c r="IN43" i="2"/>
  <c r="IY45" i="2"/>
  <c r="JA44" i="2" a="1"/>
  <c r="JA44" i="2" s="1"/>
  <c r="BU48" i="2"/>
  <c r="BW47" i="2" a="1"/>
  <c r="BW47" i="2" s="1"/>
  <c r="BV47" i="2"/>
  <c r="BX47" i="2" s="1"/>
  <c r="DB42" i="2"/>
  <c r="JI30" i="2"/>
  <c r="JD30" i="2"/>
  <c r="JF30" i="2" s="1"/>
  <c r="JH30" i="2" s="1"/>
  <c r="JB43" i="2"/>
  <c r="JI14" i="2"/>
  <c r="JD14" i="2"/>
  <c r="JF14" i="2" s="1"/>
  <c r="JH14" i="2" s="1"/>
  <c r="FO50" i="2" a="1"/>
  <c r="FO50" i="2" s="1"/>
  <c r="FM51" i="2"/>
  <c r="FN50" i="2"/>
  <c r="JO5" i="2"/>
  <c r="JP5" i="2" s="1"/>
  <c r="JR5" i="2" s="1"/>
  <c r="JT5" i="2" s="1"/>
  <c r="JJ5" i="2"/>
  <c r="JL5" i="2" s="1"/>
  <c r="JN5" i="2" s="1"/>
  <c r="JO4" i="2"/>
  <c r="JP4" i="2" s="1"/>
  <c r="JR4" i="2" s="1"/>
  <c r="JT4" i="2" s="1"/>
  <c r="JJ4" i="2"/>
  <c r="JL4" i="2" s="1"/>
  <c r="JN4" i="2" s="1"/>
  <c r="AF45" i="2"/>
  <c r="AE46" i="2"/>
  <c r="AH44" i="2"/>
  <c r="K42" i="2"/>
  <c r="H44" i="2"/>
  <c r="J44" i="2" s="1"/>
  <c r="I43" i="2"/>
  <c r="JJ14" i="2" l="1"/>
  <c r="JL14" i="2" s="1"/>
  <c r="JN14" i="2" s="1"/>
  <c r="JO14" i="2"/>
  <c r="JP14" i="2" s="1"/>
  <c r="JR14" i="2" s="1"/>
  <c r="JT14" i="2" s="1"/>
  <c r="BW48" i="2" a="1"/>
  <c r="BW48" i="2" s="1"/>
  <c r="BU49" i="2"/>
  <c r="BV48" i="2"/>
  <c r="JO54" i="2"/>
  <c r="JP54" i="2" s="1"/>
  <c r="JJ54" i="2"/>
  <c r="JO36" i="2"/>
  <c r="JP36" i="2" s="1"/>
  <c r="JR36" i="2" s="1"/>
  <c r="JT36" i="2" s="1"/>
  <c r="JJ36" i="2"/>
  <c r="JL36" i="2" s="1"/>
  <c r="JN36" i="2" s="1"/>
  <c r="HI52" i="2"/>
  <c r="HK51" i="2" a="1"/>
  <c r="HK51" i="2" s="1"/>
  <c r="HJ51" i="2"/>
  <c r="DS46" i="2" a="1"/>
  <c r="DS46" i="2" s="1"/>
  <c r="DQ47" i="2"/>
  <c r="DR46" i="2"/>
  <c r="DT46" i="2" s="1"/>
  <c r="JJ10" i="2"/>
  <c r="JL10" i="2" s="1"/>
  <c r="JN10" i="2" s="1"/>
  <c r="JO10" i="2"/>
  <c r="JP10" i="2" s="1"/>
  <c r="JR10" i="2" s="1"/>
  <c r="JT10" i="2" s="1"/>
  <c r="JI99" i="2"/>
  <c r="JD99" i="2"/>
  <c r="HX50" i="2"/>
  <c r="IA52" i="2"/>
  <c r="IC51" i="2" a="1"/>
  <c r="IC51" i="2" s="1"/>
  <c r="IB51" i="2"/>
  <c r="ID51" i="2" s="1"/>
  <c r="JO98" i="2"/>
  <c r="JP98" i="2" s="1"/>
  <c r="JJ98" i="2"/>
  <c r="FS46" i="2"/>
  <c r="FU45" i="2" a="1"/>
  <c r="FU45" i="2" s="1"/>
  <c r="FT45" i="2"/>
  <c r="JO69" i="2"/>
  <c r="JP69" i="2" s="1"/>
  <c r="JJ69" i="2"/>
  <c r="DE48" i="2"/>
  <c r="DG47" i="2" a="1"/>
  <c r="DG47" i="2" s="1"/>
  <c r="DF47" i="2"/>
  <c r="DH47" i="2" s="1"/>
  <c r="JO86" i="2"/>
  <c r="JP86" i="2" s="1"/>
  <c r="JJ86" i="2"/>
  <c r="FJ52" i="2"/>
  <c r="CJ53" i="2"/>
  <c r="JQ53" i="2"/>
  <c r="JS52" i="2" a="1"/>
  <c r="JS52" i="2" s="1"/>
  <c r="JO74" i="2"/>
  <c r="JP74" i="2" s="1"/>
  <c r="JJ74" i="2"/>
  <c r="EE48" i="2" a="1"/>
  <c r="EE48" i="2" s="1"/>
  <c r="EC49" i="2"/>
  <c r="ED48" i="2"/>
  <c r="EF48" i="2" s="1"/>
  <c r="EO46" i="2"/>
  <c r="EQ45" i="2" a="1"/>
  <c r="EQ45" i="2" s="1"/>
  <c r="EP45" i="2"/>
  <c r="JI75" i="2"/>
  <c r="JD75" i="2"/>
  <c r="GG54" i="2" a="1"/>
  <c r="GG54" i="2" s="1"/>
  <c r="GE55" i="2"/>
  <c r="GF54" i="2"/>
  <c r="HC49" i="2"/>
  <c r="HE48" i="2" a="1"/>
  <c r="HE48" i="2" s="1"/>
  <c r="HD48" i="2"/>
  <c r="HF48" i="2" s="1"/>
  <c r="JI70" i="2"/>
  <c r="JD70" i="2"/>
  <c r="JJ79" i="2"/>
  <c r="JO79" i="2"/>
  <c r="JP79" i="2" s="1"/>
  <c r="JD25" i="2"/>
  <c r="JF25" i="2" s="1"/>
  <c r="JH25" i="2" s="1"/>
  <c r="JI25" i="2"/>
  <c r="JH45" i="2"/>
  <c r="DY49" i="2" a="1"/>
  <c r="DY49" i="2" s="1"/>
  <c r="DW50" i="2"/>
  <c r="DX49" i="2"/>
  <c r="DZ49" i="2" s="1"/>
  <c r="JO33" i="2"/>
  <c r="JP33" i="2" s="1"/>
  <c r="JR33" i="2" s="1"/>
  <c r="JT33" i="2" s="1"/>
  <c r="JJ33" i="2"/>
  <c r="JL33" i="2" s="1"/>
  <c r="JN33" i="2" s="1"/>
  <c r="BL51" i="2"/>
  <c r="EX43" i="2"/>
  <c r="JO102" i="2"/>
  <c r="JP102" i="2" s="1"/>
  <c r="JJ102" i="2"/>
  <c r="JI87" i="2"/>
  <c r="JD87" i="2"/>
  <c r="JO45" i="2"/>
  <c r="JP45" i="2" s="1"/>
  <c r="JR45" i="2" s="1"/>
  <c r="JT45" i="2" s="1"/>
  <c r="JJ45" i="2"/>
  <c r="JL45" i="2" s="1"/>
  <c r="HU52" i="2"/>
  <c r="HW51" i="2" a="1"/>
  <c r="HW51" i="2" s="1"/>
  <c r="HV51" i="2"/>
  <c r="JD89" i="2"/>
  <c r="JI89" i="2"/>
  <c r="JI53" i="2"/>
  <c r="JD53" i="2"/>
  <c r="FI53" i="2" a="1"/>
  <c r="FI53" i="2" s="1"/>
  <c r="FG54" i="2"/>
  <c r="FH53" i="2"/>
  <c r="CG55" i="2"/>
  <c r="CI54" i="2" a="1"/>
  <c r="CI54" i="2" s="1"/>
  <c r="CH54" i="2"/>
  <c r="JO72" i="2"/>
  <c r="JP72" i="2" s="1"/>
  <c r="JJ72" i="2"/>
  <c r="JJ88" i="2"/>
  <c r="JO88" i="2"/>
  <c r="JP88" i="2" s="1"/>
  <c r="JI37" i="2"/>
  <c r="JD37" i="2"/>
  <c r="JF37" i="2" s="1"/>
  <c r="JH37" i="2" s="1"/>
  <c r="JI50" i="2"/>
  <c r="JD50" i="2"/>
  <c r="GB43" i="2"/>
  <c r="JM44" i="2" a="1"/>
  <c r="JM44" i="2" s="1"/>
  <c r="JK45" i="2"/>
  <c r="JJ48" i="2"/>
  <c r="JO48" i="2"/>
  <c r="JP48" i="2" s="1"/>
  <c r="JR48" i="2" s="1"/>
  <c r="JT48" i="2" s="1"/>
  <c r="FP50" i="2"/>
  <c r="JO30" i="2"/>
  <c r="JP30" i="2" s="1"/>
  <c r="JR30" i="2" s="1"/>
  <c r="JT30" i="2" s="1"/>
  <c r="JJ30" i="2"/>
  <c r="JL30" i="2" s="1"/>
  <c r="JN30" i="2" s="1"/>
  <c r="JA45" i="2" a="1"/>
  <c r="JA45" i="2" s="1"/>
  <c r="IY46" i="2"/>
  <c r="CM46" i="2"/>
  <c r="CO45" i="2" a="1"/>
  <c r="CO45" i="2" s="1"/>
  <c r="CN45" i="2"/>
  <c r="FY45" i="2"/>
  <c r="GA44" i="2" a="1"/>
  <c r="GA44" i="2" s="1"/>
  <c r="FZ44" i="2"/>
  <c r="GB44" i="2" s="1"/>
  <c r="FM52" i="2"/>
  <c r="FO51" i="2" a="1"/>
  <c r="FO51" i="2" s="1"/>
  <c r="FN51" i="2"/>
  <c r="IP43" i="2"/>
  <c r="GM46" i="2" a="1"/>
  <c r="GM46" i="2" s="1"/>
  <c r="GK47" i="2"/>
  <c r="GL46" i="2"/>
  <c r="BR46" i="2"/>
  <c r="JI18" i="2"/>
  <c r="JD18" i="2"/>
  <c r="JF18" i="2" s="1"/>
  <c r="JH18" i="2" s="1"/>
  <c r="JD57" i="2"/>
  <c r="JI57" i="2"/>
  <c r="BK52" i="2" a="1"/>
  <c r="BK52" i="2" s="1"/>
  <c r="BI53" i="2"/>
  <c r="BJ52" i="2"/>
  <c r="BL52" i="2" s="1"/>
  <c r="EU45" i="2"/>
  <c r="EW44" i="2" a="1"/>
  <c r="EW44" i="2" s="1"/>
  <c r="EV44" i="2"/>
  <c r="GT43" i="2"/>
  <c r="JO94" i="2"/>
  <c r="JP94" i="2" s="1"/>
  <c r="JJ94" i="2"/>
  <c r="JO96" i="2"/>
  <c r="JP96" i="2" s="1"/>
  <c r="JJ96" i="2"/>
  <c r="AT51" i="2"/>
  <c r="JJ29" i="2"/>
  <c r="JL29" i="2" s="1"/>
  <c r="JN29" i="2" s="1"/>
  <c r="JO29" i="2"/>
  <c r="JP29" i="2" s="1"/>
  <c r="JR29" i="2" s="1"/>
  <c r="JT29" i="2" s="1"/>
  <c r="JO103" i="2"/>
  <c r="JP103" i="2" s="1"/>
  <c r="JJ103" i="2"/>
  <c r="IJ43" i="2"/>
  <c r="JO24" i="2"/>
  <c r="JP24" i="2" s="1"/>
  <c r="JR24" i="2" s="1"/>
  <c r="JT24" i="2" s="1"/>
  <c r="JJ24" i="2"/>
  <c r="JL24" i="2" s="1"/>
  <c r="JN24" i="2" s="1"/>
  <c r="JD20" i="2"/>
  <c r="JF20" i="2" s="1"/>
  <c r="JH20" i="2" s="1"/>
  <c r="JI20" i="2"/>
  <c r="IU47" i="2" a="1"/>
  <c r="IU47" i="2" s="1"/>
  <c r="IS48" i="2"/>
  <c r="IT47" i="2"/>
  <c r="IV47" i="2" s="1"/>
  <c r="CC49" i="2" a="1"/>
  <c r="CC49" i="2" s="1"/>
  <c r="CA50" i="2"/>
  <c r="CB49" i="2"/>
  <c r="JO19" i="2"/>
  <c r="JP19" i="2" s="1"/>
  <c r="JR19" i="2" s="1"/>
  <c r="JT19" i="2" s="1"/>
  <c r="JJ19" i="2"/>
  <c r="JL19" i="2" s="1"/>
  <c r="JN19" i="2" s="1"/>
  <c r="JO6" i="2"/>
  <c r="JP6" i="2" s="1"/>
  <c r="JR6" i="2" s="1"/>
  <c r="JT6" i="2" s="1"/>
  <c r="JJ6" i="2"/>
  <c r="JL6" i="2" s="1"/>
  <c r="JN6" i="2" s="1"/>
  <c r="JO83" i="2"/>
  <c r="JP83" i="2" s="1"/>
  <c r="JJ83" i="2"/>
  <c r="GZ45" i="2"/>
  <c r="FD47" i="2"/>
  <c r="DK53" i="2"/>
  <c r="DM52" i="2" a="1"/>
  <c r="DM52" i="2" s="1"/>
  <c r="DL52" i="2"/>
  <c r="DN52" i="2" s="1"/>
  <c r="JJ56" i="2"/>
  <c r="JO56" i="2"/>
  <c r="JP56" i="2" s="1"/>
  <c r="HQ45" i="2" a="1"/>
  <c r="HQ45" i="2" s="1"/>
  <c r="HO46" i="2"/>
  <c r="HP45" i="2"/>
  <c r="HR45" i="2" s="1"/>
  <c r="JO40" i="2"/>
  <c r="JP40" i="2" s="1"/>
  <c r="JR40" i="2" s="1"/>
  <c r="JT40" i="2" s="1"/>
  <c r="JJ40" i="2"/>
  <c r="JL40" i="2" s="1"/>
  <c r="JN40" i="2" s="1"/>
  <c r="DA44" i="2" a="1"/>
  <c r="DA44" i="2" s="1"/>
  <c r="CY45" i="2"/>
  <c r="CZ44" i="2"/>
  <c r="DB44" i="2" s="1"/>
  <c r="CP44" i="2"/>
  <c r="GQ45" i="2"/>
  <c r="GS44" i="2" a="1"/>
  <c r="GS44" i="2" s="1"/>
  <c r="GR44" i="2"/>
  <c r="JI95" i="2"/>
  <c r="JD95" i="2"/>
  <c r="II44" i="2" a="1"/>
  <c r="II44" i="2" s="1"/>
  <c r="IG45" i="2"/>
  <c r="IH44" i="2"/>
  <c r="JI41" i="2"/>
  <c r="JD41" i="2"/>
  <c r="JF41" i="2" s="1"/>
  <c r="JH41" i="2" s="1"/>
  <c r="JE46" i="2"/>
  <c r="JG45" i="2" a="1"/>
  <c r="JG45" i="2" s="1"/>
  <c r="IZ45" i="2"/>
  <c r="JB45" i="2" s="1"/>
  <c r="GY46" i="2" a="1"/>
  <c r="GY46" i="2" s="1"/>
  <c r="GW47" i="2"/>
  <c r="GX46" i="2"/>
  <c r="JI17" i="2"/>
  <c r="JD17" i="2"/>
  <c r="JF17" i="2" s="1"/>
  <c r="JH17" i="2" s="1"/>
  <c r="FC48" i="2" a="1"/>
  <c r="FC48" i="2" s="1"/>
  <c r="FA49" i="2"/>
  <c r="FB48" i="2"/>
  <c r="BE44" i="2" a="1"/>
  <c r="BE44" i="2" s="1"/>
  <c r="BC45" i="2"/>
  <c r="BD44" i="2"/>
  <c r="AW46" i="2"/>
  <c r="AY45" i="2" a="1"/>
  <c r="AY45" i="2" s="1"/>
  <c r="AX45" i="2"/>
  <c r="AZ45" i="2" s="1"/>
  <c r="JO66" i="2"/>
  <c r="JP66" i="2" s="1"/>
  <c r="JJ66" i="2"/>
  <c r="JO91" i="2"/>
  <c r="JP91" i="2" s="1"/>
  <c r="JJ91" i="2"/>
  <c r="EL50" i="2"/>
  <c r="AQ53" i="2"/>
  <c r="AS52" i="2" a="1"/>
  <c r="AS52" i="2" s="1"/>
  <c r="AR52" i="2"/>
  <c r="JO15" i="2"/>
  <c r="JP15" i="2" s="1"/>
  <c r="JR15" i="2" s="1"/>
  <c r="JT15" i="2" s="1"/>
  <c r="JJ15" i="2"/>
  <c r="JL15" i="2" s="1"/>
  <c r="JN15" i="2" s="1"/>
  <c r="JD63" i="2"/>
  <c r="JI63" i="2"/>
  <c r="JO21" i="2"/>
  <c r="JP21" i="2" s="1"/>
  <c r="JR21" i="2" s="1"/>
  <c r="JT21" i="2" s="1"/>
  <c r="JJ21" i="2"/>
  <c r="JL21" i="2" s="1"/>
  <c r="JN21" i="2" s="1"/>
  <c r="JO97" i="2"/>
  <c r="JP97" i="2" s="1"/>
  <c r="JJ97" i="2"/>
  <c r="JO26" i="2"/>
  <c r="JP26" i="2" s="1"/>
  <c r="JR26" i="2" s="1"/>
  <c r="JT26" i="2" s="1"/>
  <c r="JJ26" i="2"/>
  <c r="JL26" i="2" s="1"/>
  <c r="JN26" i="2" s="1"/>
  <c r="JD81" i="2"/>
  <c r="JI81" i="2"/>
  <c r="IM45" i="2"/>
  <c r="IO44" i="2" a="1"/>
  <c r="IO44" i="2" s="1"/>
  <c r="IN44" i="2"/>
  <c r="JI55" i="2"/>
  <c r="JD55" i="2"/>
  <c r="JJ34" i="2"/>
  <c r="JL34" i="2" s="1"/>
  <c r="JN34" i="2" s="1"/>
  <c r="JO34" i="2"/>
  <c r="JP34" i="2" s="1"/>
  <c r="JR34" i="2" s="1"/>
  <c r="JT34" i="2" s="1"/>
  <c r="JJ76" i="2"/>
  <c r="JO76" i="2"/>
  <c r="JP76" i="2" s="1"/>
  <c r="JJ78" i="2"/>
  <c r="JO78" i="2"/>
  <c r="JP78" i="2" s="1"/>
  <c r="JD64" i="2"/>
  <c r="JI64" i="2"/>
  <c r="JD77" i="2"/>
  <c r="JI77" i="2"/>
  <c r="JO52" i="2"/>
  <c r="JP52" i="2" s="1"/>
  <c r="JR52" i="2" s="1"/>
  <c r="JT52" i="2" s="1"/>
  <c r="JJ52" i="2"/>
  <c r="JO43" i="2"/>
  <c r="JP43" i="2" s="1"/>
  <c r="JR43" i="2" s="1"/>
  <c r="JT43" i="2" s="1"/>
  <c r="JJ43" i="2"/>
  <c r="JL43" i="2" s="1"/>
  <c r="JN43" i="2" s="1"/>
  <c r="BQ47" i="2" a="1"/>
  <c r="BQ47" i="2" s="1"/>
  <c r="BO48" i="2"/>
  <c r="BP47" i="2"/>
  <c r="BR47" i="2" s="1"/>
  <c r="JB44" i="2"/>
  <c r="CV44" i="2"/>
  <c r="JO65" i="2"/>
  <c r="JP65" i="2" s="1"/>
  <c r="JJ65" i="2"/>
  <c r="AK51" i="2"/>
  <c r="AM50" i="2" a="1"/>
  <c r="AM50" i="2" s="1"/>
  <c r="AL50" i="2"/>
  <c r="AN50" i="2" s="1"/>
  <c r="JI11" i="2"/>
  <c r="JD11" i="2"/>
  <c r="JF11" i="2" s="1"/>
  <c r="JH11" i="2" s="1"/>
  <c r="JJ80" i="2"/>
  <c r="JO80" i="2"/>
  <c r="JP80" i="2" s="1"/>
  <c r="DN51" i="2"/>
  <c r="JD12" i="2"/>
  <c r="JF12" i="2" s="1"/>
  <c r="JH12" i="2" s="1"/>
  <c r="JI12" i="2"/>
  <c r="JI44" i="2"/>
  <c r="JD44" i="2"/>
  <c r="JF44" i="2" s="1"/>
  <c r="JH44" i="2" s="1"/>
  <c r="CS46" i="2"/>
  <c r="CU45" i="2" a="1"/>
  <c r="CU45" i="2" s="1"/>
  <c r="CT45" i="2"/>
  <c r="DT45" i="2"/>
  <c r="EI52" i="2"/>
  <c r="EK51" i="2" a="1"/>
  <c r="EK51" i="2" s="1"/>
  <c r="EJ51" i="2"/>
  <c r="EL51" i="2" s="1"/>
  <c r="JO27" i="2"/>
  <c r="JP27" i="2" s="1"/>
  <c r="JR27" i="2" s="1"/>
  <c r="JT27" i="2" s="1"/>
  <c r="JJ27" i="2"/>
  <c r="JL27" i="2" s="1"/>
  <c r="JN27" i="2" s="1"/>
  <c r="HR44" i="2"/>
  <c r="JO32" i="2"/>
  <c r="JP32" i="2" s="1"/>
  <c r="JR32" i="2" s="1"/>
  <c r="JT32" i="2" s="1"/>
  <c r="JJ32" i="2"/>
  <c r="JL32" i="2" s="1"/>
  <c r="JN32" i="2" s="1"/>
  <c r="JO101" i="2"/>
  <c r="JP101" i="2" s="1"/>
  <c r="JJ101" i="2"/>
  <c r="DB43" i="2"/>
  <c r="AE47" i="2"/>
  <c r="AF46" i="2"/>
  <c r="AH45" i="2"/>
  <c r="H45" i="2"/>
  <c r="J45" i="2" s="1"/>
  <c r="I44" i="2"/>
  <c r="K43" i="2"/>
  <c r="JO11" i="2" l="1"/>
  <c r="JP11" i="2" s="1"/>
  <c r="JR11" i="2" s="1"/>
  <c r="JT11" i="2" s="1"/>
  <c r="JJ11" i="2"/>
  <c r="JL11" i="2" s="1"/>
  <c r="JN11" i="2" s="1"/>
  <c r="JJ77" i="2"/>
  <c r="JO77" i="2"/>
  <c r="JP77" i="2" s="1"/>
  <c r="IO45" i="2" a="1"/>
  <c r="IO45" i="2" s="1"/>
  <c r="IM46" i="2"/>
  <c r="IN45" i="2"/>
  <c r="IP45" i="2" s="1"/>
  <c r="AQ54" i="2"/>
  <c r="AS53" i="2" a="1"/>
  <c r="AS53" i="2" s="1"/>
  <c r="AR53" i="2"/>
  <c r="GS45" i="2" a="1"/>
  <c r="GS45" i="2" s="1"/>
  <c r="GQ46" i="2"/>
  <c r="GR45" i="2"/>
  <c r="GT45" i="2" s="1"/>
  <c r="EW45" i="2" a="1"/>
  <c r="EW45" i="2" s="1"/>
  <c r="EU46" i="2"/>
  <c r="EV45" i="2"/>
  <c r="JO18" i="2"/>
  <c r="JP18" i="2" s="1"/>
  <c r="JR18" i="2" s="1"/>
  <c r="JT18" i="2" s="1"/>
  <c r="JJ18" i="2"/>
  <c r="JL18" i="2" s="1"/>
  <c r="JN18" i="2" s="1"/>
  <c r="FP51" i="2"/>
  <c r="CP45" i="2"/>
  <c r="JJ50" i="2"/>
  <c r="JO50" i="2"/>
  <c r="JP50" i="2" s="1"/>
  <c r="JR50" i="2" s="1"/>
  <c r="JT50" i="2" s="1"/>
  <c r="HU53" i="2"/>
  <c r="HW52" i="2" a="1"/>
  <c r="HW52" i="2" s="1"/>
  <c r="HV52" i="2"/>
  <c r="JO25" i="2"/>
  <c r="JP25" i="2" s="1"/>
  <c r="JR25" i="2" s="1"/>
  <c r="JT25" i="2" s="1"/>
  <c r="JJ25" i="2"/>
  <c r="JL25" i="2" s="1"/>
  <c r="JN25" i="2" s="1"/>
  <c r="ER45" i="2"/>
  <c r="JJ99" i="2"/>
  <c r="JO99" i="2"/>
  <c r="JP99" i="2" s="1"/>
  <c r="DQ48" i="2"/>
  <c r="DS47" i="2" a="1"/>
  <c r="DS47" i="2" s="1"/>
  <c r="DR47" i="2"/>
  <c r="JJ75" i="2"/>
  <c r="JO75" i="2"/>
  <c r="JP75" i="2" s="1"/>
  <c r="FS47" i="2"/>
  <c r="FU46" i="2" a="1"/>
  <c r="FU46" i="2" s="1"/>
  <c r="FT46" i="2"/>
  <c r="DE49" i="2"/>
  <c r="DG48" i="2" a="1"/>
  <c r="DG48" i="2" s="1"/>
  <c r="DF48" i="2"/>
  <c r="CV45" i="2"/>
  <c r="JJ64" i="2"/>
  <c r="JO64" i="2"/>
  <c r="JP64" i="2" s="1"/>
  <c r="JJ63" i="2"/>
  <c r="JO63" i="2"/>
  <c r="JP63" i="2" s="1"/>
  <c r="BF44" i="2"/>
  <c r="GZ46" i="2"/>
  <c r="HO47" i="2"/>
  <c r="HQ46" i="2" a="1"/>
  <c r="HQ46" i="2" s="1"/>
  <c r="HP46" i="2"/>
  <c r="HR46" i="2" s="1"/>
  <c r="BI54" i="2"/>
  <c r="BK53" i="2" a="1"/>
  <c r="BK53" i="2" s="1"/>
  <c r="BJ53" i="2"/>
  <c r="GN46" i="2"/>
  <c r="FM53" i="2"/>
  <c r="FO52" i="2" a="1"/>
  <c r="FO52" i="2" s="1"/>
  <c r="FN52" i="2"/>
  <c r="CM47" i="2"/>
  <c r="CO46" i="2" a="1"/>
  <c r="CO46" i="2" s="1"/>
  <c r="CN46" i="2"/>
  <c r="CP46" i="2" s="1"/>
  <c r="JJ53" i="2"/>
  <c r="JO53" i="2"/>
  <c r="JP53" i="2" s="1"/>
  <c r="JR53" i="2" s="1"/>
  <c r="GH54" i="2"/>
  <c r="EQ46" i="2" a="1"/>
  <c r="EQ46" i="2" s="1"/>
  <c r="EO47" i="2"/>
  <c r="EP46" i="2"/>
  <c r="ER46" i="2" s="1"/>
  <c r="JS53" i="2" a="1"/>
  <c r="JS53" i="2" s="1"/>
  <c r="JQ54" i="2"/>
  <c r="JR54" i="2" s="1"/>
  <c r="HL51" i="2"/>
  <c r="BX48" i="2"/>
  <c r="JO12" i="2"/>
  <c r="JP12" i="2" s="1"/>
  <c r="JR12" i="2" s="1"/>
  <c r="JT12" i="2" s="1"/>
  <c r="JJ12" i="2"/>
  <c r="JL12" i="2" s="1"/>
  <c r="JN12" i="2" s="1"/>
  <c r="AM51" i="2" a="1"/>
  <c r="AM51" i="2" s="1"/>
  <c r="AK52" i="2"/>
  <c r="AL51" i="2"/>
  <c r="BE45" i="2" a="1"/>
  <c r="BE45" i="2" s="1"/>
  <c r="BC46" i="2"/>
  <c r="BD45" i="2"/>
  <c r="GW48" i="2"/>
  <c r="GY47" i="2" a="1"/>
  <c r="GY47" i="2" s="1"/>
  <c r="GX47" i="2"/>
  <c r="GZ47" i="2" s="1"/>
  <c r="JO20" i="2"/>
  <c r="JP20" i="2" s="1"/>
  <c r="JR20" i="2" s="1"/>
  <c r="JT20" i="2" s="1"/>
  <c r="JJ20" i="2"/>
  <c r="JL20" i="2" s="1"/>
  <c r="JN20" i="2" s="1"/>
  <c r="GM47" i="2" a="1"/>
  <c r="GM47" i="2" s="1"/>
  <c r="GK48" i="2"/>
  <c r="GL47" i="2"/>
  <c r="GN47" i="2" s="1"/>
  <c r="IY47" i="2"/>
  <c r="JA46" i="2" a="1"/>
  <c r="JA46" i="2" s="1"/>
  <c r="IZ46" i="2"/>
  <c r="JB46" i="2" s="1"/>
  <c r="JK46" i="2"/>
  <c r="JM45" i="2" a="1"/>
  <c r="JM45" i="2" s="1"/>
  <c r="JO37" i="2"/>
  <c r="JP37" i="2" s="1"/>
  <c r="JR37" i="2" s="1"/>
  <c r="JT37" i="2" s="1"/>
  <c r="JJ37" i="2"/>
  <c r="JL37" i="2" s="1"/>
  <c r="JN37" i="2" s="1"/>
  <c r="CJ54" i="2"/>
  <c r="GG55" i="2" a="1"/>
  <c r="GG55" i="2" s="1"/>
  <c r="GE56" i="2"/>
  <c r="GF55" i="2"/>
  <c r="GH55" i="2" s="1"/>
  <c r="BW49" i="2" a="1"/>
  <c r="BW49" i="2" s="1"/>
  <c r="BU50" i="2"/>
  <c r="BV49" i="2"/>
  <c r="FI54" i="2" a="1"/>
  <c r="FI54" i="2" s="1"/>
  <c r="FG55" i="2"/>
  <c r="FH54" i="2"/>
  <c r="BO49" i="2"/>
  <c r="BQ48" i="2" a="1"/>
  <c r="BQ48" i="2" s="1"/>
  <c r="BP48" i="2"/>
  <c r="JO81" i="2"/>
  <c r="JP81" i="2" s="1"/>
  <c r="JJ81" i="2"/>
  <c r="AY46" i="2" a="1"/>
  <c r="AY46" i="2" s="1"/>
  <c r="AW47" i="2"/>
  <c r="AX46" i="2"/>
  <c r="JG46" i="2" a="1"/>
  <c r="JG46" i="2" s="1"/>
  <c r="JE47" i="2"/>
  <c r="JF46" i="2"/>
  <c r="IS49" i="2"/>
  <c r="IU48" i="2" a="1"/>
  <c r="IU48" i="2" s="1"/>
  <c r="IT48" i="2"/>
  <c r="IV48" i="2" s="1"/>
  <c r="JO89" i="2"/>
  <c r="JP89" i="2" s="1"/>
  <c r="JJ89" i="2"/>
  <c r="JJ87" i="2"/>
  <c r="JO87" i="2"/>
  <c r="JP87" i="2" s="1"/>
  <c r="EC50" i="2"/>
  <c r="EE49" i="2" a="1"/>
  <c r="EE49" i="2" s="1"/>
  <c r="ED49" i="2"/>
  <c r="HI53" i="2"/>
  <c r="HK52" i="2" a="1"/>
  <c r="HK52" i="2" s="1"/>
  <c r="HJ52" i="2"/>
  <c r="JO17" i="2"/>
  <c r="JP17" i="2" s="1"/>
  <c r="JR17" i="2" s="1"/>
  <c r="JT17" i="2" s="1"/>
  <c r="JJ17" i="2"/>
  <c r="JL17" i="2" s="1"/>
  <c r="JN17" i="2" s="1"/>
  <c r="DK54" i="2"/>
  <c r="DM53" i="2" a="1"/>
  <c r="DM53" i="2" s="1"/>
  <c r="DL53" i="2"/>
  <c r="DN53" i="2" s="1"/>
  <c r="JJ41" i="2"/>
  <c r="JL41" i="2" s="1"/>
  <c r="JN41" i="2" s="1"/>
  <c r="JO41" i="2"/>
  <c r="JP41" i="2" s="1"/>
  <c r="JR41" i="2" s="1"/>
  <c r="JT41" i="2" s="1"/>
  <c r="JJ95" i="2"/>
  <c r="JO95" i="2"/>
  <c r="JP95" i="2" s="1"/>
  <c r="DA45" i="2" a="1"/>
  <c r="DA45" i="2" s="1"/>
  <c r="CY46" i="2"/>
  <c r="CZ45" i="2"/>
  <c r="JJ57" i="2"/>
  <c r="JO57" i="2"/>
  <c r="JP57" i="2" s="1"/>
  <c r="CD49" i="2"/>
  <c r="CG56" i="2"/>
  <c r="CI55" i="2" a="1"/>
  <c r="CI55" i="2" s="1"/>
  <c r="CH55" i="2"/>
  <c r="DW51" i="2"/>
  <c r="DY50" i="2" a="1"/>
  <c r="DY50" i="2" s="1"/>
  <c r="DX50" i="2"/>
  <c r="FV45" i="2"/>
  <c r="IA53" i="2"/>
  <c r="IC52" i="2" a="1"/>
  <c r="IC52" i="2" s="1"/>
  <c r="IB52" i="2"/>
  <c r="JN45" i="2"/>
  <c r="JJ70" i="2"/>
  <c r="JO70" i="2"/>
  <c r="JP70" i="2" s="1"/>
  <c r="HE49" i="2" a="1"/>
  <c r="HE49" i="2" s="1"/>
  <c r="HC50" i="2"/>
  <c r="HD49" i="2"/>
  <c r="CU46" i="2" a="1"/>
  <c r="CU46" i="2" s="1"/>
  <c r="CS47" i="2"/>
  <c r="CT46" i="2"/>
  <c r="JJ55" i="2"/>
  <c r="JO55" i="2"/>
  <c r="JP55" i="2" s="1"/>
  <c r="FD48" i="2"/>
  <c r="IJ44" i="2"/>
  <c r="EI53" i="2"/>
  <c r="EK52" i="2" a="1"/>
  <c r="EK52" i="2" s="1"/>
  <c r="EJ52" i="2"/>
  <c r="EL52" i="2" s="1"/>
  <c r="JJ44" i="2"/>
  <c r="JL44" i="2" s="1"/>
  <c r="JN44" i="2" s="1"/>
  <c r="JO44" i="2"/>
  <c r="JP44" i="2" s="1"/>
  <c r="JR44" i="2" s="1"/>
  <c r="JT44" i="2" s="1"/>
  <c r="IP44" i="2"/>
  <c r="AT52" i="2"/>
  <c r="FA50" i="2"/>
  <c r="FC49" i="2" a="1"/>
  <c r="FC49" i="2" s="1"/>
  <c r="FB49" i="2"/>
  <c r="IG46" i="2"/>
  <c r="II45" i="2" a="1"/>
  <c r="II45" i="2" s="1"/>
  <c r="IH45" i="2"/>
  <c r="IJ45" i="2" s="1"/>
  <c r="GT44" i="2"/>
  <c r="CA51" i="2"/>
  <c r="CC50" i="2" a="1"/>
  <c r="CC50" i="2" s="1"/>
  <c r="CB50" i="2"/>
  <c r="CD50" i="2" s="1"/>
  <c r="EX44" i="2"/>
  <c r="FY46" i="2"/>
  <c r="GA45" i="2" a="1"/>
  <c r="GA45" i="2" s="1"/>
  <c r="FZ45" i="2"/>
  <c r="FJ53" i="2"/>
  <c r="HX51" i="2"/>
  <c r="AH46" i="2"/>
  <c r="AE48" i="2"/>
  <c r="AF47" i="2"/>
  <c r="K44" i="2"/>
  <c r="H46" i="2"/>
  <c r="J46" i="2" s="1"/>
  <c r="I45" i="2"/>
  <c r="AB4" i="2"/>
  <c r="GA46" i="2" l="1" a="1"/>
  <c r="GA46" i="2" s="1"/>
  <c r="FY47" i="2"/>
  <c r="FZ46" i="2"/>
  <c r="FJ54" i="2"/>
  <c r="GG56" i="2" a="1"/>
  <c r="GG56" i="2" s="1"/>
  <c r="GE57" i="2"/>
  <c r="GF56" i="2"/>
  <c r="GH56" i="2" s="1"/>
  <c r="CO47" i="2" a="1"/>
  <c r="CO47" i="2" s="1"/>
  <c r="CM48" i="2"/>
  <c r="CN47" i="2"/>
  <c r="HE50" i="2" a="1"/>
  <c r="HE50" i="2" s="1"/>
  <c r="HC51" i="2"/>
  <c r="HD50" i="2"/>
  <c r="HF50" i="2" s="1"/>
  <c r="ID52" i="2"/>
  <c r="DW52" i="2"/>
  <c r="DY51" i="2" a="1"/>
  <c r="DY51" i="2" s="1"/>
  <c r="DX51" i="2"/>
  <c r="EF49" i="2"/>
  <c r="FG56" i="2"/>
  <c r="FI55" i="2" a="1"/>
  <c r="FI55" i="2" s="1"/>
  <c r="FH55" i="2"/>
  <c r="EQ47" i="2" a="1"/>
  <c r="EQ47" i="2" s="1"/>
  <c r="EO48" i="2"/>
  <c r="EP47" i="2"/>
  <c r="FP52" i="2"/>
  <c r="FV46" i="2"/>
  <c r="DT47" i="2"/>
  <c r="IO46" i="2" a="1"/>
  <c r="IO46" i="2" s="1"/>
  <c r="IM47" i="2"/>
  <c r="IN46" i="2"/>
  <c r="IY48" i="2"/>
  <c r="JA47" i="2" a="1"/>
  <c r="JA47" i="2" s="1"/>
  <c r="IZ47" i="2"/>
  <c r="HQ47" i="2" a="1"/>
  <c r="HQ47" i="2" s="1"/>
  <c r="HO48" i="2"/>
  <c r="HP47" i="2"/>
  <c r="FD49" i="2"/>
  <c r="CV46" i="2"/>
  <c r="IC53" i="2" a="1"/>
  <c r="IC53" i="2" s="1"/>
  <c r="IA54" i="2"/>
  <c r="IB53" i="2"/>
  <c r="EC51" i="2"/>
  <c r="EE50" i="2" a="1"/>
  <c r="EE50" i="2" s="1"/>
  <c r="ED50" i="2"/>
  <c r="JH46" i="2"/>
  <c r="BX49" i="2"/>
  <c r="FO53" i="2" a="1"/>
  <c r="FO53" i="2" s="1"/>
  <c r="FM54" i="2"/>
  <c r="FN53" i="2"/>
  <c r="FP53" i="2" s="1"/>
  <c r="FU47" i="2" a="1"/>
  <c r="FU47" i="2" s="1"/>
  <c r="FS48" i="2"/>
  <c r="FT47" i="2"/>
  <c r="DQ49" i="2"/>
  <c r="DS48" i="2" a="1"/>
  <c r="DS48" i="2" s="1"/>
  <c r="DR48" i="2"/>
  <c r="HX52" i="2"/>
  <c r="GS46" i="2" a="1"/>
  <c r="GS46" i="2" s="1"/>
  <c r="GQ47" i="2"/>
  <c r="GR46" i="2"/>
  <c r="GT46" i="2" s="1"/>
  <c r="CA52" i="2"/>
  <c r="CC51" i="2" a="1"/>
  <c r="CC51" i="2" s="1"/>
  <c r="CB51" i="2"/>
  <c r="CD51" i="2" s="1"/>
  <c r="CS48" i="2"/>
  <c r="CU47" i="2" a="1"/>
  <c r="CU47" i="2" s="1"/>
  <c r="CT47" i="2"/>
  <c r="CJ55" i="2"/>
  <c r="JE48" i="2"/>
  <c r="JG47" i="2" a="1"/>
  <c r="JG47" i="2" s="1"/>
  <c r="JF47" i="2"/>
  <c r="JH47" i="2" s="1"/>
  <c r="BR48" i="2"/>
  <c r="BW50" i="2" a="1"/>
  <c r="BW50" i="2" s="1"/>
  <c r="BU51" i="2"/>
  <c r="BV50" i="2"/>
  <c r="BX50" i="2" s="1"/>
  <c r="GM48" i="2" a="1"/>
  <c r="GM48" i="2" s="1"/>
  <c r="GK49" i="2"/>
  <c r="GL48" i="2"/>
  <c r="GN48" i="2" s="1"/>
  <c r="GY48" i="2" a="1"/>
  <c r="GY48" i="2" s="1"/>
  <c r="GW49" i="2"/>
  <c r="GX48" i="2"/>
  <c r="AN51" i="2"/>
  <c r="JT53" i="2"/>
  <c r="HL52" i="2"/>
  <c r="BF45" i="2"/>
  <c r="AK53" i="2"/>
  <c r="AL52" i="2"/>
  <c r="AM52" i="2" a="1"/>
  <c r="AM52" i="2" s="1"/>
  <c r="BL53" i="2"/>
  <c r="DH48" i="2"/>
  <c r="HW53" i="2" a="1"/>
  <c r="HW53" i="2" s="1"/>
  <c r="HU54" i="2"/>
  <c r="HV53" i="2"/>
  <c r="EX45" i="2"/>
  <c r="AT53" i="2"/>
  <c r="EK53" i="2" a="1"/>
  <c r="EK53" i="2" s="1"/>
  <c r="EI54" i="2"/>
  <c r="EJ53" i="2"/>
  <c r="EL53" i="2" s="1"/>
  <c r="HF49" i="2"/>
  <c r="IS50" i="2"/>
  <c r="IU49" i="2" a="1"/>
  <c r="IU49" i="2" s="1"/>
  <c r="IT49" i="2"/>
  <c r="FC50" i="2" a="1"/>
  <c r="FC50" i="2" s="1"/>
  <c r="FA51" i="2"/>
  <c r="FB50" i="2"/>
  <c r="FD50" i="2" s="1"/>
  <c r="GB45" i="2"/>
  <c r="CI56" i="2" a="1"/>
  <c r="CI56" i="2" s="1"/>
  <c r="CG57" i="2"/>
  <c r="CH56" i="2"/>
  <c r="DB45" i="2"/>
  <c r="AZ46" i="2"/>
  <c r="BO50" i="2"/>
  <c r="BQ49" i="2" a="1"/>
  <c r="BQ49" i="2" s="1"/>
  <c r="BP49" i="2"/>
  <c r="BR49" i="2" s="1"/>
  <c r="BE46" i="2" a="1"/>
  <c r="BE46" i="2" s="1"/>
  <c r="BC47" i="2"/>
  <c r="BD46" i="2"/>
  <c r="JQ55" i="2"/>
  <c r="JS54" i="2" a="1"/>
  <c r="JS54" i="2" s="1"/>
  <c r="JT54" i="2" s="1"/>
  <c r="EW46" i="2" a="1"/>
  <c r="EW46" i="2" s="1"/>
  <c r="EU47" i="2"/>
  <c r="EV46" i="2"/>
  <c r="DK55" i="2"/>
  <c r="DM54" i="2" a="1"/>
  <c r="DM54" i="2" s="1"/>
  <c r="DL54" i="2"/>
  <c r="II46" i="2" a="1"/>
  <c r="II46" i="2" s="1"/>
  <c r="IG47" i="2"/>
  <c r="IH46" i="2"/>
  <c r="IJ46" i="2" s="1"/>
  <c r="JR55" i="2"/>
  <c r="DZ50" i="2"/>
  <c r="DA46" i="2" a="1"/>
  <c r="DA46" i="2" s="1"/>
  <c r="CY47" i="2"/>
  <c r="CZ46" i="2"/>
  <c r="HK53" i="2" a="1"/>
  <c r="HK53" i="2" s="1"/>
  <c r="HI54" i="2"/>
  <c r="HJ53" i="2"/>
  <c r="HL53" i="2" s="1"/>
  <c r="AY47" i="2" a="1"/>
  <c r="AY47" i="2" s="1"/>
  <c r="AW48" i="2"/>
  <c r="AX47" i="2"/>
  <c r="JK47" i="2"/>
  <c r="JM46" i="2" a="1"/>
  <c r="JM46" i="2" s="1"/>
  <c r="JL46" i="2"/>
  <c r="JN46" i="2" s="1"/>
  <c r="BK54" i="2" a="1"/>
  <c r="BK54" i="2" s="1"/>
  <c r="BI55" i="2"/>
  <c r="BJ54" i="2"/>
  <c r="DE50" i="2"/>
  <c r="DG49" i="2" a="1"/>
  <c r="DG49" i="2" s="1"/>
  <c r="DF49" i="2"/>
  <c r="AS54" i="2" a="1"/>
  <c r="AS54" i="2" s="1"/>
  <c r="AQ55" i="2"/>
  <c r="AR54" i="2"/>
  <c r="AT54" i="2" s="1"/>
  <c r="AH47" i="2"/>
  <c r="AF48" i="2"/>
  <c r="AE49" i="2"/>
  <c r="H47" i="2"/>
  <c r="J47" i="2" s="1"/>
  <c r="I46" i="2"/>
  <c r="K45" i="2"/>
  <c r="AB5" i="2"/>
  <c r="GM49" i="2" l="1" a="1"/>
  <c r="GM49" i="2" s="1"/>
  <c r="GK50" i="2"/>
  <c r="GL49" i="2"/>
  <c r="JG48" i="2" a="1"/>
  <c r="JG48" i="2" s="1"/>
  <c r="JE49" i="2"/>
  <c r="JF48" i="2"/>
  <c r="JH48" i="2" s="1"/>
  <c r="FO54" i="2" a="1"/>
  <c r="FO54" i="2" s="1"/>
  <c r="FM55" i="2"/>
  <c r="FN54" i="2"/>
  <c r="ID53" i="2"/>
  <c r="FG57" i="2"/>
  <c r="FI56" i="2" a="1"/>
  <c r="FI56" i="2" s="1"/>
  <c r="FH56" i="2"/>
  <c r="AN52" i="2"/>
  <c r="DT48" i="2"/>
  <c r="IA55" i="2"/>
  <c r="IC54" i="2" a="1"/>
  <c r="IC54" i="2" s="1"/>
  <c r="IB54" i="2"/>
  <c r="JB47" i="2"/>
  <c r="HE51" i="2" a="1"/>
  <c r="HE51" i="2" s="1"/>
  <c r="HC52" i="2"/>
  <c r="HD51" i="2"/>
  <c r="GG57" i="2" a="1"/>
  <c r="GG57" i="2" s="1"/>
  <c r="GE58" i="2"/>
  <c r="GF57" i="2"/>
  <c r="HU55" i="2"/>
  <c r="HW54" i="2" a="1"/>
  <c r="HW54" i="2" s="1"/>
  <c r="HV54" i="2"/>
  <c r="HX54" i="2" s="1"/>
  <c r="FC51" i="2" a="1"/>
  <c r="FC51" i="2" s="1"/>
  <c r="FA52" i="2"/>
  <c r="FB51" i="2"/>
  <c r="FD51" i="2" s="1"/>
  <c r="EK54" i="2" a="1"/>
  <c r="EK54" i="2" s="1"/>
  <c r="EI55" i="2"/>
  <c r="EJ54" i="2"/>
  <c r="BU52" i="2"/>
  <c r="BW51" i="2" a="1"/>
  <c r="BW51" i="2" s="1"/>
  <c r="BV51" i="2"/>
  <c r="DS49" i="2" a="1"/>
  <c r="DS49" i="2" s="1"/>
  <c r="DQ50" i="2"/>
  <c r="DR49" i="2"/>
  <c r="DT49" i="2" s="1"/>
  <c r="IY49" i="2"/>
  <c r="JA48" i="2" a="1"/>
  <c r="JA48" i="2" s="1"/>
  <c r="IZ48" i="2"/>
  <c r="ER47" i="2"/>
  <c r="BI56" i="2"/>
  <c r="BK55" i="2" a="1"/>
  <c r="BK55" i="2" s="1"/>
  <c r="BJ55" i="2"/>
  <c r="EW47" i="2" a="1"/>
  <c r="EW47" i="2" s="1"/>
  <c r="EU48" i="2"/>
  <c r="EV47" i="2"/>
  <c r="DH49" i="2"/>
  <c r="JM47" i="2" a="1"/>
  <c r="JM47" i="2" s="1"/>
  <c r="JK48" i="2"/>
  <c r="JL47" i="2"/>
  <c r="DB46" i="2"/>
  <c r="DN54" i="2"/>
  <c r="JQ56" i="2"/>
  <c r="JS55" i="2" a="1"/>
  <c r="JS55" i="2" s="1"/>
  <c r="GZ48" i="2"/>
  <c r="FV47" i="2"/>
  <c r="EF50" i="2"/>
  <c r="IP46" i="2"/>
  <c r="EQ48" i="2" a="1"/>
  <c r="EQ48" i="2" s="1"/>
  <c r="EO49" i="2"/>
  <c r="EP48" i="2"/>
  <c r="DZ51" i="2"/>
  <c r="GB46" i="2"/>
  <c r="AS55" i="2" a="1"/>
  <c r="AS55" i="2" s="1"/>
  <c r="AQ56" i="2"/>
  <c r="AR55" i="2"/>
  <c r="HI55" i="2"/>
  <c r="HK54" i="2" a="1"/>
  <c r="HK54" i="2" s="1"/>
  <c r="HJ54" i="2"/>
  <c r="AZ47" i="2"/>
  <c r="DA47" i="2" a="1"/>
  <c r="DA47" i="2" s="1"/>
  <c r="CY48" i="2"/>
  <c r="CZ47" i="2"/>
  <c r="BF46" i="2"/>
  <c r="IV49" i="2"/>
  <c r="GW50" i="2"/>
  <c r="GY49" i="2" a="1"/>
  <c r="GY49" i="2" s="1"/>
  <c r="GX49" i="2"/>
  <c r="CV47" i="2"/>
  <c r="FU48" i="2" a="1"/>
  <c r="FU48" i="2" s="1"/>
  <c r="FS49" i="2"/>
  <c r="FT48" i="2"/>
  <c r="IO47" i="2" a="1"/>
  <c r="IO47" i="2" s="1"/>
  <c r="IM48" i="2"/>
  <c r="IN47" i="2"/>
  <c r="CP47" i="2"/>
  <c r="FY48" i="2"/>
  <c r="GA47" i="2" a="1"/>
  <c r="GA47" i="2" s="1"/>
  <c r="FZ47" i="2"/>
  <c r="JT55" i="2"/>
  <c r="DK56" i="2"/>
  <c r="DM55" i="2" a="1"/>
  <c r="DM55" i="2" s="1"/>
  <c r="DL55" i="2"/>
  <c r="BE47" i="2" a="1"/>
  <c r="BE47" i="2" s="1"/>
  <c r="BC48" i="2"/>
  <c r="BD47" i="2"/>
  <c r="BF47" i="2" s="1"/>
  <c r="CJ56" i="2"/>
  <c r="GS47" i="2" a="1"/>
  <c r="GS47" i="2" s="1"/>
  <c r="GQ48" i="2"/>
  <c r="GR47" i="2"/>
  <c r="GT47" i="2" s="1"/>
  <c r="EE51" i="2" a="1"/>
  <c r="EE51" i="2" s="1"/>
  <c r="EC52" i="2"/>
  <c r="ED51" i="2"/>
  <c r="HR47" i="2"/>
  <c r="FJ55" i="2"/>
  <c r="DW53" i="2"/>
  <c r="DY52" i="2" a="1"/>
  <c r="DY52" i="2" s="1"/>
  <c r="DX52" i="2"/>
  <c r="DZ52" i="2" s="1"/>
  <c r="CM49" i="2"/>
  <c r="CO48" i="2" a="1"/>
  <c r="CO48" i="2" s="1"/>
  <c r="CN48" i="2"/>
  <c r="II47" i="2" a="1"/>
  <c r="II47" i="2" s="1"/>
  <c r="IG48" i="2"/>
  <c r="IH47" i="2"/>
  <c r="BQ50" i="2" a="1"/>
  <c r="BQ50" i="2" s="1"/>
  <c r="BO51" i="2"/>
  <c r="BP50" i="2"/>
  <c r="AK54" i="2"/>
  <c r="AM53" i="2" a="1"/>
  <c r="AM53" i="2" s="1"/>
  <c r="AL53" i="2"/>
  <c r="AN53" i="2" s="1"/>
  <c r="CC52" i="2" a="1"/>
  <c r="CC52" i="2" s="1"/>
  <c r="CA53" i="2"/>
  <c r="CB52" i="2"/>
  <c r="CD52" i="2" s="1"/>
  <c r="DG50" i="2" a="1"/>
  <c r="DG50" i="2" s="1"/>
  <c r="DE51" i="2"/>
  <c r="DF50" i="2"/>
  <c r="AY48" i="2" a="1"/>
  <c r="AY48" i="2" s="1"/>
  <c r="AW49" i="2"/>
  <c r="AX48" i="2"/>
  <c r="BL54" i="2"/>
  <c r="EX46" i="2"/>
  <c r="CI57" i="2" a="1"/>
  <c r="CI57" i="2" s="1"/>
  <c r="CG58" i="2"/>
  <c r="CH57" i="2"/>
  <c r="IU50" i="2" a="1"/>
  <c r="IU50" i="2" s="1"/>
  <c r="IS51" i="2"/>
  <c r="IT50" i="2"/>
  <c r="HX53" i="2"/>
  <c r="CU48" i="2" a="1"/>
  <c r="CU48" i="2" s="1"/>
  <c r="CS49" i="2"/>
  <c r="CT48" i="2"/>
  <c r="HO49" i="2"/>
  <c r="HQ48" i="2" a="1"/>
  <c r="HQ48" i="2" s="1"/>
  <c r="HP48" i="2"/>
  <c r="HR48" i="2" s="1"/>
  <c r="AH48" i="2"/>
  <c r="AE50" i="2"/>
  <c r="AF49" i="2"/>
  <c r="AH49" i="2" s="1"/>
  <c r="H48" i="2"/>
  <c r="J48" i="2" s="1"/>
  <c r="I47" i="2"/>
  <c r="K46" i="2"/>
  <c r="AB6" i="2"/>
  <c r="BQ51" i="2" l="1" a="1"/>
  <c r="BQ51" i="2" s="1"/>
  <c r="BO52" i="2"/>
  <c r="BP51" i="2"/>
  <c r="GS48" i="2" a="1"/>
  <c r="GS48" i="2" s="1"/>
  <c r="GQ49" i="2"/>
  <c r="GR48" i="2"/>
  <c r="GT48" i="2" s="1"/>
  <c r="DK57" i="2"/>
  <c r="DM56" i="2" a="1"/>
  <c r="DM56" i="2" s="1"/>
  <c r="DL56" i="2"/>
  <c r="HI56" i="2"/>
  <c r="HK55" i="2" a="1"/>
  <c r="HK55" i="2" s="1"/>
  <c r="HJ55" i="2"/>
  <c r="HL55" i="2" s="1"/>
  <c r="BL55" i="2"/>
  <c r="DS50" i="2" a="1"/>
  <c r="DS50" i="2" s="1"/>
  <c r="DQ51" i="2"/>
  <c r="DR50" i="2"/>
  <c r="EO50" i="2"/>
  <c r="EQ49" i="2" a="1"/>
  <c r="EQ49" i="2" s="1"/>
  <c r="EP49" i="2"/>
  <c r="FV48" i="2"/>
  <c r="AT55" i="2"/>
  <c r="JN47" i="2"/>
  <c r="FC52" i="2" a="1"/>
  <c r="FC52" i="2" s="1"/>
  <c r="FA53" i="2"/>
  <c r="FB52" i="2"/>
  <c r="HF51" i="2"/>
  <c r="IV50" i="2"/>
  <c r="AZ48" i="2"/>
  <c r="II48" i="2" a="1"/>
  <c r="II48" i="2" s="1"/>
  <c r="IG49" i="2"/>
  <c r="IH48" i="2"/>
  <c r="GB47" i="2"/>
  <c r="FU49" i="2" a="1"/>
  <c r="FU49" i="2" s="1"/>
  <c r="FS50" i="2"/>
  <c r="FT49" i="2"/>
  <c r="DB47" i="2"/>
  <c r="AS56" i="2" a="1"/>
  <c r="AS56" i="2" s="1"/>
  <c r="AQ57" i="2"/>
  <c r="AR56" i="2"/>
  <c r="JK49" i="2"/>
  <c r="JM48" i="2" a="1"/>
  <c r="JM48" i="2" s="1"/>
  <c r="JL48" i="2"/>
  <c r="BI57" i="2"/>
  <c r="BK56" i="2" a="1"/>
  <c r="BK56" i="2" s="1"/>
  <c r="BJ56" i="2"/>
  <c r="BX51" i="2"/>
  <c r="HC53" i="2"/>
  <c r="HE52" i="2" a="1"/>
  <c r="HE52" i="2" s="1"/>
  <c r="HD52" i="2"/>
  <c r="FJ56" i="2"/>
  <c r="JG49" i="2" a="1"/>
  <c r="JG49" i="2" s="1"/>
  <c r="JE50" i="2"/>
  <c r="JF49" i="2"/>
  <c r="JH49" i="2" s="1"/>
  <c r="IO48" i="2" a="1"/>
  <c r="IO48" i="2" s="1"/>
  <c r="IM49" i="2"/>
  <c r="IN48" i="2"/>
  <c r="IP48" i="2" s="1"/>
  <c r="GW51" i="2"/>
  <c r="GY50" i="2" a="1"/>
  <c r="GY50" i="2" s="1"/>
  <c r="GX50" i="2"/>
  <c r="CA54" i="2"/>
  <c r="CC53" i="2" a="1"/>
  <c r="CC53" i="2" s="1"/>
  <c r="CB53" i="2"/>
  <c r="CD53" i="2" s="1"/>
  <c r="IJ47" i="2"/>
  <c r="DW54" i="2"/>
  <c r="DY53" i="2" a="1"/>
  <c r="DY53" i="2" s="1"/>
  <c r="DX53" i="2"/>
  <c r="IU51" i="2" a="1"/>
  <c r="IU51" i="2" s="1"/>
  <c r="IS52" i="2"/>
  <c r="IT51" i="2"/>
  <c r="IV51" i="2" s="1"/>
  <c r="AY49" i="2" a="1"/>
  <c r="AY49" i="2" s="1"/>
  <c r="AW50" i="2"/>
  <c r="AX49" i="2"/>
  <c r="AZ49" i="2" s="1"/>
  <c r="CP48" i="2"/>
  <c r="EF51" i="2"/>
  <c r="BE48" i="2" a="1"/>
  <c r="BE48" i="2" s="1"/>
  <c r="BC49" i="2"/>
  <c r="BD48" i="2"/>
  <c r="BF48" i="2" s="1"/>
  <c r="GA48" i="2" a="1"/>
  <c r="GA48" i="2" s="1"/>
  <c r="FY49" i="2"/>
  <c r="FZ48" i="2"/>
  <c r="GB48" i="2" s="1"/>
  <c r="JB48" i="2"/>
  <c r="BU53" i="2"/>
  <c r="BW52" i="2" a="1"/>
  <c r="BW52" i="2" s="1"/>
  <c r="BV52" i="2"/>
  <c r="FG58" i="2"/>
  <c r="FI57" i="2" a="1"/>
  <c r="FI57" i="2" s="1"/>
  <c r="FH57" i="2"/>
  <c r="GN49" i="2"/>
  <c r="CU49" i="2" a="1"/>
  <c r="CU49" i="2" s="1"/>
  <c r="CS50" i="2"/>
  <c r="CT49" i="2"/>
  <c r="GE59" i="2"/>
  <c r="GG58" i="2" a="1"/>
  <c r="GG58" i="2" s="1"/>
  <c r="GF58" i="2"/>
  <c r="GH58" i="2" s="1"/>
  <c r="IC55" i="2" a="1"/>
  <c r="IC55" i="2" s="1"/>
  <c r="IA56" i="2"/>
  <c r="IB55" i="2"/>
  <c r="ID55" i="2" s="1"/>
  <c r="FM56" i="2"/>
  <c r="FO55" i="2" a="1"/>
  <c r="FO55" i="2" s="1"/>
  <c r="FN55" i="2"/>
  <c r="DA48" i="2" a="1"/>
  <c r="DA48" i="2" s="1"/>
  <c r="CY49" i="2"/>
  <c r="CZ48" i="2"/>
  <c r="HQ49" i="2" a="1"/>
  <c r="HQ49" i="2" s="1"/>
  <c r="HO50" i="2"/>
  <c r="HP49" i="2"/>
  <c r="CJ57" i="2"/>
  <c r="DH50" i="2"/>
  <c r="AK55" i="2"/>
  <c r="AM54" i="2" a="1"/>
  <c r="AM54" i="2" s="1"/>
  <c r="AL54" i="2"/>
  <c r="EC53" i="2"/>
  <c r="EE52" i="2" a="1"/>
  <c r="EE52" i="2" s="1"/>
  <c r="ED52" i="2"/>
  <c r="GZ49" i="2"/>
  <c r="EX47" i="2"/>
  <c r="EL54" i="2"/>
  <c r="HU56" i="2"/>
  <c r="HW55" i="2" a="1"/>
  <c r="HW55" i="2" s="1"/>
  <c r="HV55" i="2"/>
  <c r="HX55" i="2" s="1"/>
  <c r="ID54" i="2"/>
  <c r="GK51" i="2"/>
  <c r="GM50" i="2" a="1"/>
  <c r="GM50" i="2" s="1"/>
  <c r="GL50" i="2"/>
  <c r="CV48" i="2"/>
  <c r="CI58" i="2" a="1"/>
  <c r="CI58" i="2" s="1"/>
  <c r="CG59" i="2"/>
  <c r="CH58" i="2"/>
  <c r="DG51" i="2" a="1"/>
  <c r="DG51" i="2" s="1"/>
  <c r="DE52" i="2"/>
  <c r="DF51" i="2"/>
  <c r="BR50" i="2"/>
  <c r="CO49" i="2" a="1"/>
  <c r="CO49" i="2" s="1"/>
  <c r="CM50" i="2"/>
  <c r="CN49" i="2"/>
  <c r="DN55" i="2"/>
  <c r="IP47" i="2"/>
  <c r="HL54" i="2"/>
  <c r="ER48" i="2"/>
  <c r="JS56" i="2" a="1"/>
  <c r="JS56" i="2" s="1"/>
  <c r="JQ57" i="2"/>
  <c r="JR56" i="2"/>
  <c r="JT56" i="2" s="1"/>
  <c r="EW48" i="2" a="1"/>
  <c r="EW48" i="2" s="1"/>
  <c r="EU49" i="2"/>
  <c r="EV48" i="2"/>
  <c r="EX48" i="2" s="1"/>
  <c r="JA49" i="2" a="1"/>
  <c r="JA49" i="2" s="1"/>
  <c r="IY50" i="2"/>
  <c r="IZ49" i="2"/>
  <c r="JB49" i="2" s="1"/>
  <c r="EK55" i="2" a="1"/>
  <c r="EK55" i="2" s="1"/>
  <c r="EI56" i="2"/>
  <c r="EJ55" i="2"/>
  <c r="GH57" i="2"/>
  <c r="FP54" i="2"/>
  <c r="AE51" i="2"/>
  <c r="AF50" i="2"/>
  <c r="AH50" i="2" s="1"/>
  <c r="H49" i="2"/>
  <c r="J49" i="2" s="1"/>
  <c r="I48" i="2"/>
  <c r="K47" i="2"/>
  <c r="AB7" i="2"/>
  <c r="JM49" i="2" l="1" a="1"/>
  <c r="JM49" i="2" s="1"/>
  <c r="JK50" i="2"/>
  <c r="JL49" i="2"/>
  <c r="FA54" i="2"/>
  <c r="FC53" i="2" a="1"/>
  <c r="FC53" i="2" s="1"/>
  <c r="FB53" i="2"/>
  <c r="DT50" i="2"/>
  <c r="EL55" i="2"/>
  <c r="CP49" i="2"/>
  <c r="CG60" i="2"/>
  <c r="CI59" i="2" a="1"/>
  <c r="CI59" i="2" s="1"/>
  <c r="CH59" i="2"/>
  <c r="CJ59" i="2" s="1"/>
  <c r="AN54" i="2"/>
  <c r="DB48" i="2"/>
  <c r="FJ57" i="2"/>
  <c r="FY50" i="2"/>
  <c r="GA49" i="2" a="1"/>
  <c r="GA49" i="2" s="1"/>
  <c r="FZ49" i="2"/>
  <c r="AW51" i="2"/>
  <c r="AY50" i="2" a="1"/>
  <c r="AY50" i="2" s="1"/>
  <c r="AX50" i="2"/>
  <c r="AZ50" i="2" s="1"/>
  <c r="IM50" i="2"/>
  <c r="IO49" i="2" a="1"/>
  <c r="IO49" i="2" s="1"/>
  <c r="IN49" i="2"/>
  <c r="IP49" i="2" s="1"/>
  <c r="HE53" i="2" a="1"/>
  <c r="HE53" i="2" s="1"/>
  <c r="HC54" i="2"/>
  <c r="HD53" i="2"/>
  <c r="AT56" i="2"/>
  <c r="IJ48" i="2"/>
  <c r="DQ52" i="2"/>
  <c r="DS51" i="2" a="1"/>
  <c r="DS51" i="2" s="1"/>
  <c r="DR51" i="2"/>
  <c r="DT51" i="2" s="1"/>
  <c r="DK58" i="2"/>
  <c r="DM57" i="2" a="1"/>
  <c r="DM57" i="2" s="1"/>
  <c r="DL57" i="2"/>
  <c r="DN57" i="2" s="1"/>
  <c r="CY50" i="2"/>
  <c r="DA49" i="2" a="1"/>
  <c r="DA49" i="2" s="1"/>
  <c r="CZ49" i="2"/>
  <c r="AS57" i="2" a="1"/>
  <c r="AS57" i="2" s="1"/>
  <c r="AQ58" i="2"/>
  <c r="AR57" i="2"/>
  <c r="AT57" i="2" s="1"/>
  <c r="II49" i="2" a="1"/>
  <c r="II49" i="2" s="1"/>
  <c r="IG50" i="2"/>
  <c r="IH49" i="2"/>
  <c r="IJ49" i="2" s="1"/>
  <c r="FG59" i="2"/>
  <c r="FI58" i="2" a="1"/>
  <c r="FI58" i="2" s="1"/>
  <c r="FH58" i="2"/>
  <c r="FJ58" i="2" s="1"/>
  <c r="BL56" i="2"/>
  <c r="GS49" i="2" a="1"/>
  <c r="GS49" i="2" s="1"/>
  <c r="GQ50" i="2"/>
  <c r="GR49" i="2"/>
  <c r="IC56" i="2" a="1"/>
  <c r="IC56" i="2" s="1"/>
  <c r="IA57" i="2"/>
  <c r="IB56" i="2"/>
  <c r="JS57" i="2" a="1"/>
  <c r="JS57" i="2" s="1"/>
  <c r="JQ58" i="2"/>
  <c r="JR57" i="2"/>
  <c r="JT57" i="2" s="1"/>
  <c r="GN50" i="2"/>
  <c r="FP55" i="2"/>
  <c r="GG59" i="2" a="1"/>
  <c r="GG59" i="2" s="1"/>
  <c r="GE60" i="2"/>
  <c r="GF59" i="2"/>
  <c r="BX52" i="2"/>
  <c r="BC50" i="2"/>
  <c r="BE49" i="2" a="1"/>
  <c r="BE49" i="2" s="1"/>
  <c r="BD49" i="2"/>
  <c r="IU52" i="2" a="1"/>
  <c r="IU52" i="2" s="1"/>
  <c r="IS53" i="2"/>
  <c r="IT52" i="2"/>
  <c r="IV52" i="2" s="1"/>
  <c r="CC54" i="2" a="1"/>
  <c r="CC54" i="2" s="1"/>
  <c r="CA55" i="2"/>
  <c r="CB54" i="2"/>
  <c r="CD54" i="2" s="1"/>
  <c r="JG50" i="2" a="1"/>
  <c r="JG50" i="2" s="1"/>
  <c r="JE51" i="2"/>
  <c r="JF50" i="2"/>
  <c r="EW49" i="2" a="1"/>
  <c r="EW49" i="2" s="1"/>
  <c r="EU50" i="2"/>
  <c r="EV49" i="2"/>
  <c r="EC54" i="2"/>
  <c r="EE53" i="2" a="1"/>
  <c r="EE53" i="2" s="1"/>
  <c r="ED53" i="2"/>
  <c r="EF53" i="2" s="1"/>
  <c r="DY54" i="2" a="1"/>
  <c r="DY54" i="2" s="1"/>
  <c r="DW55" i="2"/>
  <c r="DX54" i="2"/>
  <c r="DZ54" i="2" s="1"/>
  <c r="EK56" i="2" a="1"/>
  <c r="EK56" i="2" s="1"/>
  <c r="EI57" i="2"/>
  <c r="EJ56" i="2"/>
  <c r="CO50" i="2" a="1"/>
  <c r="CO50" i="2" s="1"/>
  <c r="CM51" i="2"/>
  <c r="CN50" i="2"/>
  <c r="JA50" i="2" a="1"/>
  <c r="JA50" i="2" s="1"/>
  <c r="IY51" i="2"/>
  <c r="IZ50" i="2"/>
  <c r="JB50" i="2" s="1"/>
  <c r="DH51" i="2"/>
  <c r="CV49" i="2"/>
  <c r="GZ50" i="2"/>
  <c r="BI58" i="2"/>
  <c r="BK57" i="2" a="1"/>
  <c r="BK57" i="2" s="1"/>
  <c r="BJ57" i="2"/>
  <c r="FV49" i="2"/>
  <c r="ER49" i="2"/>
  <c r="BR51" i="2"/>
  <c r="CJ58" i="2"/>
  <c r="HW56" i="2" a="1"/>
  <c r="HW56" i="2" s="1"/>
  <c r="HU57" i="2"/>
  <c r="HV56" i="2"/>
  <c r="AK56" i="2"/>
  <c r="AM55" i="2" a="1"/>
  <c r="AM55" i="2" s="1"/>
  <c r="AL55" i="2"/>
  <c r="DG52" i="2" a="1"/>
  <c r="DG52" i="2" s="1"/>
  <c r="DE53" i="2"/>
  <c r="DF52" i="2"/>
  <c r="DH52" i="2" s="1"/>
  <c r="GK52" i="2"/>
  <c r="GM51" i="2" a="1"/>
  <c r="GM51" i="2" s="1"/>
  <c r="GL51" i="2"/>
  <c r="EF52" i="2"/>
  <c r="HR49" i="2"/>
  <c r="FM57" i="2"/>
  <c r="FO56" i="2" a="1"/>
  <c r="FO56" i="2" s="1"/>
  <c r="FN56" i="2"/>
  <c r="FP56" i="2" s="1"/>
  <c r="CS51" i="2"/>
  <c r="CU50" i="2" a="1"/>
  <c r="CU50" i="2" s="1"/>
  <c r="CT50" i="2"/>
  <c r="BW53" i="2" a="1"/>
  <c r="BW53" i="2" s="1"/>
  <c r="BU54" i="2"/>
  <c r="BV53" i="2"/>
  <c r="DZ53" i="2"/>
  <c r="JN48" i="2"/>
  <c r="FS51" i="2"/>
  <c r="FU50" i="2" a="1"/>
  <c r="FU50" i="2" s="1"/>
  <c r="FT50" i="2"/>
  <c r="HI57" i="2"/>
  <c r="HK56" i="2" a="1"/>
  <c r="HK56" i="2" s="1"/>
  <c r="HJ56" i="2"/>
  <c r="BO53" i="2"/>
  <c r="BQ52" i="2" a="1"/>
  <c r="BQ52" i="2" s="1"/>
  <c r="BP52" i="2"/>
  <c r="HO51" i="2"/>
  <c r="HQ50" i="2" a="1"/>
  <c r="HQ50" i="2" s="1"/>
  <c r="HP50" i="2"/>
  <c r="HR50" i="2" s="1"/>
  <c r="GY51" i="2" a="1"/>
  <c r="GY51" i="2" s="1"/>
  <c r="GW52" i="2"/>
  <c r="GX51" i="2"/>
  <c r="HF52" i="2"/>
  <c r="FD52" i="2"/>
  <c r="EO51" i="2"/>
  <c r="EQ50" i="2" a="1"/>
  <c r="EQ50" i="2" s="1"/>
  <c r="EP50" i="2"/>
  <c r="ER50" i="2" s="1"/>
  <c r="DN56" i="2"/>
  <c r="AF51" i="2"/>
  <c r="AE52" i="2"/>
  <c r="K48" i="2"/>
  <c r="H50" i="2"/>
  <c r="J50" i="2" s="1"/>
  <c r="I49" i="2"/>
  <c r="AB8" i="2"/>
  <c r="DE54" i="2" l="1"/>
  <c r="DG53" i="2" a="1"/>
  <c r="DG53" i="2" s="1"/>
  <c r="DF53" i="2"/>
  <c r="EL56" i="2"/>
  <c r="EC55" i="2"/>
  <c r="EE54" i="2" a="1"/>
  <c r="EE54" i="2" s="1"/>
  <c r="ED54" i="2"/>
  <c r="CA56" i="2"/>
  <c r="CC55" i="2" a="1"/>
  <c r="CC55" i="2" s="1"/>
  <c r="CB55" i="2"/>
  <c r="CD55" i="2" s="1"/>
  <c r="HI58" i="2"/>
  <c r="HK57" i="2" a="1"/>
  <c r="HK57" i="2" s="1"/>
  <c r="HJ57" i="2"/>
  <c r="EO52" i="2"/>
  <c r="EQ51" i="2" a="1"/>
  <c r="EQ51" i="2" s="1"/>
  <c r="EP51" i="2"/>
  <c r="ER51" i="2" s="1"/>
  <c r="HO52" i="2"/>
  <c r="HQ51" i="2" a="1"/>
  <c r="HQ51" i="2" s="1"/>
  <c r="HP51" i="2"/>
  <c r="BC51" i="2"/>
  <c r="BE50" i="2" a="1"/>
  <c r="BE50" i="2" s="1"/>
  <c r="BD50" i="2"/>
  <c r="JS58" i="2" a="1"/>
  <c r="JS58" i="2" s="1"/>
  <c r="JQ59" i="2"/>
  <c r="JR58" i="2"/>
  <c r="AQ59" i="2"/>
  <c r="AS58" i="2" a="1"/>
  <c r="AS58" i="2" s="1"/>
  <c r="AR58" i="2"/>
  <c r="AT58" i="2" s="1"/>
  <c r="FY51" i="2"/>
  <c r="GA50" i="2" a="1"/>
  <c r="GA50" i="2" s="1"/>
  <c r="FZ50" i="2"/>
  <c r="GB50" i="2" s="1"/>
  <c r="GZ51" i="2"/>
  <c r="BO54" i="2"/>
  <c r="BQ53" i="2" a="1"/>
  <c r="BQ53" i="2" s="1"/>
  <c r="BP53" i="2"/>
  <c r="GY52" i="2" a="1"/>
  <c r="GY52" i="2" s="1"/>
  <c r="GW53" i="2"/>
  <c r="GX52" i="2"/>
  <c r="HL56" i="2"/>
  <c r="BX53" i="2"/>
  <c r="FM58" i="2"/>
  <c r="FO57" i="2" a="1"/>
  <c r="FO57" i="2" s="1"/>
  <c r="FN57" i="2"/>
  <c r="EK57" i="2" a="1"/>
  <c r="EK57" i="2" s="1"/>
  <c r="EI58" i="2"/>
  <c r="EJ57" i="2"/>
  <c r="EX49" i="2"/>
  <c r="GH59" i="2"/>
  <c r="ID56" i="2"/>
  <c r="DB49" i="2"/>
  <c r="DQ53" i="2"/>
  <c r="DS52" i="2" a="1"/>
  <c r="DS52" i="2" s="1"/>
  <c r="DR52" i="2"/>
  <c r="IM51" i="2"/>
  <c r="IO50" i="2" a="1"/>
  <c r="IO50" i="2" s="1"/>
  <c r="IN50" i="2"/>
  <c r="IP50" i="2" s="1"/>
  <c r="FD53" i="2"/>
  <c r="BW54" i="2" a="1"/>
  <c r="BW54" i="2" s="1"/>
  <c r="BU55" i="2"/>
  <c r="BV54" i="2"/>
  <c r="BX54" i="2" s="1"/>
  <c r="AN55" i="2"/>
  <c r="EU51" i="2"/>
  <c r="EW50" i="2" a="1"/>
  <c r="EW50" i="2" s="1"/>
  <c r="EV50" i="2"/>
  <c r="EX50" i="2" s="1"/>
  <c r="GG60" i="2" a="1"/>
  <c r="GG60" i="2" s="1"/>
  <c r="GE61" i="2"/>
  <c r="GF60" i="2"/>
  <c r="IC57" i="2" a="1"/>
  <c r="IC57" i="2" s="1"/>
  <c r="IA58" i="2"/>
  <c r="IB57" i="2"/>
  <c r="FI59" i="2" a="1"/>
  <c r="FI59" i="2" s="1"/>
  <c r="FG60" i="2"/>
  <c r="FH59" i="2"/>
  <c r="IU53" i="2" a="1"/>
  <c r="IU53" i="2" s="1"/>
  <c r="IS54" i="2"/>
  <c r="IT53" i="2"/>
  <c r="CY51" i="2"/>
  <c r="DA50" i="2" a="1"/>
  <c r="DA50" i="2" s="1"/>
  <c r="CZ50" i="2"/>
  <c r="DB50" i="2" s="1"/>
  <c r="FC54" i="2" a="1"/>
  <c r="FC54" i="2" s="1"/>
  <c r="FA55" i="2"/>
  <c r="FB54" i="2"/>
  <c r="JA51" i="2" a="1"/>
  <c r="JA51" i="2" s="1"/>
  <c r="IY52" i="2"/>
  <c r="IZ51" i="2"/>
  <c r="JB51" i="2" s="1"/>
  <c r="FV50" i="2"/>
  <c r="CV50" i="2"/>
  <c r="GN51" i="2"/>
  <c r="AM56" i="2" a="1"/>
  <c r="AM56" i="2" s="1"/>
  <c r="AK57" i="2"/>
  <c r="AL56" i="2"/>
  <c r="BL57" i="2"/>
  <c r="DW56" i="2"/>
  <c r="DY55" i="2" a="1"/>
  <c r="DY55" i="2" s="1"/>
  <c r="DX55" i="2"/>
  <c r="DZ55" i="2" s="1"/>
  <c r="JH50" i="2"/>
  <c r="GT49" i="2"/>
  <c r="IG51" i="2"/>
  <c r="II50" i="2" a="1"/>
  <c r="II50" i="2" s="1"/>
  <c r="IH50" i="2"/>
  <c r="IJ50" i="2" s="1"/>
  <c r="HF53" i="2"/>
  <c r="AW52" i="2"/>
  <c r="AY51" i="2" a="1"/>
  <c r="AY51" i="2" s="1"/>
  <c r="AX51" i="2"/>
  <c r="AZ51" i="2" s="1"/>
  <c r="JN49" i="2"/>
  <c r="HX56" i="2"/>
  <c r="CP50" i="2"/>
  <c r="JE52" i="2"/>
  <c r="JG51" i="2" a="1"/>
  <c r="JG51" i="2" s="1"/>
  <c r="JF51" i="2"/>
  <c r="JH51" i="2" s="1"/>
  <c r="BF49" i="2"/>
  <c r="GQ51" i="2"/>
  <c r="GS50" i="2" a="1"/>
  <c r="GS50" i="2" s="1"/>
  <c r="GR50" i="2"/>
  <c r="GT50" i="2" s="1"/>
  <c r="HC55" i="2"/>
  <c r="HE54" i="2" a="1"/>
  <c r="HE54" i="2" s="1"/>
  <c r="HD54" i="2"/>
  <c r="GB49" i="2"/>
  <c r="CI60" i="2" a="1"/>
  <c r="CI60" i="2" s="1"/>
  <c r="CG61" i="2"/>
  <c r="CH60" i="2"/>
  <c r="JK51" i="2"/>
  <c r="JM50" i="2" a="1"/>
  <c r="JM50" i="2" s="1"/>
  <c r="JL50" i="2"/>
  <c r="JN50" i="2" s="1"/>
  <c r="BR52" i="2"/>
  <c r="FS52" i="2"/>
  <c r="FU51" i="2" a="1"/>
  <c r="FU51" i="2" s="1"/>
  <c r="FT51" i="2"/>
  <c r="CS52" i="2"/>
  <c r="CU51" i="2" a="1"/>
  <c r="CU51" i="2" s="1"/>
  <c r="CT51" i="2"/>
  <c r="GM52" i="2" a="1"/>
  <c r="GM52" i="2" s="1"/>
  <c r="GK53" i="2"/>
  <c r="GL52" i="2"/>
  <c r="HW57" i="2" a="1"/>
  <c r="HW57" i="2" s="1"/>
  <c r="HU58" i="2"/>
  <c r="HV57" i="2"/>
  <c r="BI59" i="2"/>
  <c r="BK58" i="2" a="1"/>
  <c r="BK58" i="2" s="1"/>
  <c r="BJ58" i="2"/>
  <c r="BL58" i="2" s="1"/>
  <c r="CM52" i="2"/>
  <c r="CO51" i="2" a="1"/>
  <c r="CO51" i="2" s="1"/>
  <c r="CN51" i="2"/>
  <c r="CP51" i="2" s="1"/>
  <c r="DK59" i="2"/>
  <c r="DM58" i="2" a="1"/>
  <c r="DM58" i="2" s="1"/>
  <c r="DL58" i="2"/>
  <c r="DN58" i="2" s="1"/>
  <c r="AF52" i="2"/>
  <c r="AE53" i="2"/>
  <c r="AH51" i="2"/>
  <c r="K49" i="2"/>
  <c r="H51" i="2"/>
  <c r="J51" i="2" s="1"/>
  <c r="I50" i="2"/>
  <c r="AB9" i="2"/>
  <c r="EF54" i="2" l="1"/>
  <c r="ID57" i="2"/>
  <c r="EW51" i="2" a="1"/>
  <c r="EW51" i="2" s="1"/>
  <c r="EU52" i="2"/>
  <c r="EV51" i="2"/>
  <c r="IM52" i="2"/>
  <c r="IO51" i="2" a="1"/>
  <c r="IO51" i="2" s="1"/>
  <c r="IN51" i="2"/>
  <c r="IP51" i="2" s="1"/>
  <c r="EL57" i="2"/>
  <c r="GZ52" i="2"/>
  <c r="BF50" i="2"/>
  <c r="EO53" i="2"/>
  <c r="EQ52" i="2" a="1"/>
  <c r="EQ52" i="2" s="1"/>
  <c r="EP52" i="2"/>
  <c r="DM59" i="2" a="1"/>
  <c r="DM59" i="2" s="1"/>
  <c r="DK60" i="2"/>
  <c r="DL59" i="2"/>
  <c r="HW58" i="2" a="1"/>
  <c r="HW58" i="2" s="1"/>
  <c r="HU59" i="2"/>
  <c r="HV58" i="2"/>
  <c r="HX58" i="2" s="1"/>
  <c r="FI60" i="2" a="1"/>
  <c r="FI60" i="2" s="1"/>
  <c r="FG61" i="2"/>
  <c r="FH60" i="2"/>
  <c r="JS59" i="2" a="1"/>
  <c r="JS59" i="2" s="1"/>
  <c r="JQ60" i="2"/>
  <c r="JR59" i="2"/>
  <c r="CA57" i="2"/>
  <c r="CC56" i="2" a="1"/>
  <c r="CC56" i="2" s="1"/>
  <c r="CB56" i="2"/>
  <c r="CD56" i="2" s="1"/>
  <c r="GN52" i="2"/>
  <c r="FU52" i="2" a="1"/>
  <c r="FU52" i="2" s="1"/>
  <c r="FS53" i="2"/>
  <c r="FT52" i="2"/>
  <c r="AY52" i="2" a="1"/>
  <c r="AY52" i="2" s="1"/>
  <c r="AW53" i="2"/>
  <c r="AX52" i="2"/>
  <c r="AZ52" i="2" s="1"/>
  <c r="CM53" i="2"/>
  <c r="CO52" i="2" a="1"/>
  <c r="CO52" i="2" s="1"/>
  <c r="CN52" i="2"/>
  <c r="CP52" i="2" s="1"/>
  <c r="GM53" i="2" a="1"/>
  <c r="GM53" i="2" s="1"/>
  <c r="GK54" i="2"/>
  <c r="GL53" i="2"/>
  <c r="HF54" i="2"/>
  <c r="DW57" i="2"/>
  <c r="DY56" i="2" a="1"/>
  <c r="DY56" i="2" s="1"/>
  <c r="DX56" i="2"/>
  <c r="CY52" i="2"/>
  <c r="DA51" i="2" a="1"/>
  <c r="DA51" i="2" s="1"/>
  <c r="CZ51" i="2"/>
  <c r="IA59" i="2"/>
  <c r="IC58" i="2" a="1"/>
  <c r="IC58" i="2" s="1"/>
  <c r="IB58" i="2"/>
  <c r="DT52" i="2"/>
  <c r="EI59" i="2"/>
  <c r="EK58" i="2" a="1"/>
  <c r="EK58" i="2" s="1"/>
  <c r="EJ58" i="2"/>
  <c r="EL58" i="2" s="1"/>
  <c r="GY53" i="2" a="1"/>
  <c r="GY53" i="2" s="1"/>
  <c r="GW54" i="2"/>
  <c r="GX53" i="2"/>
  <c r="GZ53" i="2" s="1"/>
  <c r="FY52" i="2"/>
  <c r="GA51" i="2" a="1"/>
  <c r="GA51" i="2" s="1"/>
  <c r="FZ51" i="2"/>
  <c r="HL57" i="2"/>
  <c r="EC56" i="2"/>
  <c r="EE55" i="2" a="1"/>
  <c r="EE55" i="2" s="1"/>
  <c r="ED55" i="2"/>
  <c r="JE53" i="2"/>
  <c r="JG52" i="2" a="1"/>
  <c r="JG52" i="2" s="1"/>
  <c r="JF52" i="2"/>
  <c r="JH52" i="2" s="1"/>
  <c r="IY53" i="2"/>
  <c r="JA52" i="2" a="1"/>
  <c r="JA52" i="2" s="1"/>
  <c r="IZ52" i="2"/>
  <c r="JB52" i="2" s="1"/>
  <c r="IV53" i="2"/>
  <c r="BE51" i="2" a="1"/>
  <c r="BE51" i="2" s="1"/>
  <c r="BC52" i="2"/>
  <c r="BD51" i="2"/>
  <c r="BF51" i="2" s="1"/>
  <c r="CV51" i="2"/>
  <c r="HC56" i="2"/>
  <c r="HE55" i="2" a="1"/>
  <c r="HE55" i="2" s="1"/>
  <c r="HD55" i="2"/>
  <c r="HF55" i="2" s="1"/>
  <c r="AN56" i="2"/>
  <c r="IU54" i="2" a="1"/>
  <c r="IU54" i="2" s="1"/>
  <c r="IS55" i="2"/>
  <c r="IT54" i="2"/>
  <c r="IV54" i="2" s="1"/>
  <c r="GH60" i="2"/>
  <c r="BU56" i="2"/>
  <c r="BW55" i="2" a="1"/>
  <c r="BW55" i="2" s="1"/>
  <c r="BV55" i="2"/>
  <c r="BX55" i="2" s="1"/>
  <c r="DQ54" i="2"/>
  <c r="DS53" i="2" a="1"/>
  <c r="DS53" i="2" s="1"/>
  <c r="DR53" i="2"/>
  <c r="FP57" i="2"/>
  <c r="BR53" i="2"/>
  <c r="HR51" i="2"/>
  <c r="HK58" i="2" a="1"/>
  <c r="HK58" i="2" s="1"/>
  <c r="HI59" i="2"/>
  <c r="HJ58" i="2"/>
  <c r="DH53" i="2"/>
  <c r="BI60" i="2"/>
  <c r="BK59" i="2" a="1"/>
  <c r="BK59" i="2" s="1"/>
  <c r="BJ59" i="2"/>
  <c r="BL59" i="2" s="1"/>
  <c r="GG61" i="2" a="1"/>
  <c r="GG61" i="2" s="1"/>
  <c r="GE62" i="2"/>
  <c r="GF61" i="2"/>
  <c r="GH61" i="2" s="1"/>
  <c r="AQ60" i="2"/>
  <c r="AS59" i="2" a="1"/>
  <c r="AS59" i="2" s="1"/>
  <c r="AR59" i="2"/>
  <c r="FV51" i="2"/>
  <c r="CG62" i="2"/>
  <c r="CI61" i="2" a="1"/>
  <c r="CI61" i="2" s="1"/>
  <c r="CH61" i="2"/>
  <c r="GQ52" i="2"/>
  <c r="GS51" i="2" a="1"/>
  <c r="GS51" i="2" s="1"/>
  <c r="GR51" i="2"/>
  <c r="JK52" i="2"/>
  <c r="JM51" i="2" a="1"/>
  <c r="JM51" i="2" s="1"/>
  <c r="JL51" i="2"/>
  <c r="IG52" i="2"/>
  <c r="II51" i="2" a="1"/>
  <c r="II51" i="2" s="1"/>
  <c r="IH51" i="2"/>
  <c r="IJ51" i="2" s="1"/>
  <c r="AM57" i="2" a="1"/>
  <c r="AM57" i="2" s="1"/>
  <c r="AK58" i="2"/>
  <c r="AL57" i="2"/>
  <c r="FD54" i="2"/>
  <c r="HX57" i="2"/>
  <c r="CU52" i="2" a="1"/>
  <c r="CU52" i="2" s="1"/>
  <c r="CS53" i="2"/>
  <c r="CT52" i="2"/>
  <c r="CV52" i="2" s="1"/>
  <c r="CJ60" i="2"/>
  <c r="FA56" i="2"/>
  <c r="FC55" i="2" a="1"/>
  <c r="FC55" i="2" s="1"/>
  <c r="FB55" i="2"/>
  <c r="FD55" i="2" s="1"/>
  <c r="FJ59" i="2"/>
  <c r="FO58" i="2" a="1"/>
  <c r="FO58" i="2" s="1"/>
  <c r="FM59" i="2"/>
  <c r="FN58" i="2"/>
  <c r="FP58" i="2" s="1"/>
  <c r="BQ54" i="2" a="1"/>
  <c r="BQ54" i="2" s="1"/>
  <c r="BO55" i="2"/>
  <c r="BP54" i="2"/>
  <c r="JT58" i="2"/>
  <c r="HO53" i="2"/>
  <c r="HQ52" i="2" a="1"/>
  <c r="HQ52" i="2" s="1"/>
  <c r="HP52" i="2"/>
  <c r="DG54" i="2" a="1"/>
  <c r="DG54" i="2" s="1"/>
  <c r="DE55" i="2"/>
  <c r="DF54" i="2"/>
  <c r="AE54" i="2"/>
  <c r="AF53" i="2"/>
  <c r="AH52" i="2"/>
  <c r="H52" i="2"/>
  <c r="J52" i="2" s="1"/>
  <c r="I51" i="2"/>
  <c r="K50" i="2"/>
  <c r="AB10" i="2"/>
  <c r="GS52" i="2" l="1" a="1"/>
  <c r="GS52" i="2" s="1"/>
  <c r="GQ53" i="2"/>
  <c r="GR52" i="2"/>
  <c r="EE56" i="2" a="1"/>
  <c r="EE56" i="2" s="1"/>
  <c r="EC57" i="2"/>
  <c r="ED56" i="2"/>
  <c r="EF56" i="2" s="1"/>
  <c r="DA52" i="2" a="1"/>
  <c r="DA52" i="2" s="1"/>
  <c r="CY53" i="2"/>
  <c r="CZ52" i="2"/>
  <c r="FJ60" i="2"/>
  <c r="BU57" i="2"/>
  <c r="BW56" i="2" a="1"/>
  <c r="BW56" i="2" s="1"/>
  <c r="BV56" i="2"/>
  <c r="HC57" i="2"/>
  <c r="HE56" i="2" a="1"/>
  <c r="HE56" i="2" s="1"/>
  <c r="HD56" i="2"/>
  <c r="HF56" i="2" s="1"/>
  <c r="JA53" i="2" a="1"/>
  <c r="JA53" i="2" s="1"/>
  <c r="IY54" i="2"/>
  <c r="IZ53" i="2"/>
  <c r="GB51" i="2"/>
  <c r="EI60" i="2"/>
  <c r="EK59" i="2" a="1"/>
  <c r="EK59" i="2" s="1"/>
  <c r="EJ59" i="2"/>
  <c r="DZ56" i="2"/>
  <c r="FI61" i="2" a="1"/>
  <c r="FI61" i="2" s="1"/>
  <c r="FG62" i="2"/>
  <c r="FH61" i="2"/>
  <c r="ER52" i="2"/>
  <c r="IO52" i="2" a="1"/>
  <c r="IO52" i="2" s="1"/>
  <c r="IM53" i="2"/>
  <c r="IN52" i="2"/>
  <c r="IP52" i="2" s="1"/>
  <c r="FS54" i="2"/>
  <c r="FU53" i="2" a="1"/>
  <c r="FU53" i="2" s="1"/>
  <c r="FT53" i="2"/>
  <c r="DM60" i="2" a="1"/>
  <c r="DM60" i="2" s="1"/>
  <c r="DK61" i="2"/>
  <c r="DL60" i="2"/>
  <c r="DN60" i="2" s="1"/>
  <c r="CO53" i="2" a="1"/>
  <c r="CO53" i="2" s="1"/>
  <c r="CM54" i="2"/>
  <c r="CN53" i="2"/>
  <c r="EX51" i="2"/>
  <c r="FY53" i="2"/>
  <c r="GA52" i="2" a="1"/>
  <c r="GA52" i="2" s="1"/>
  <c r="FZ52" i="2"/>
  <c r="GB52" i="2" s="1"/>
  <c r="ID58" i="2"/>
  <c r="DY57" i="2" a="1"/>
  <c r="DY57" i="2" s="1"/>
  <c r="DW58" i="2"/>
  <c r="DX57" i="2"/>
  <c r="EQ53" i="2" a="1"/>
  <c r="EQ53" i="2" s="1"/>
  <c r="EO54" i="2"/>
  <c r="EP53" i="2"/>
  <c r="EW52" i="2" a="1"/>
  <c r="EW52" i="2" s="1"/>
  <c r="EU53" i="2"/>
  <c r="EV52" i="2"/>
  <c r="EX52" i="2" s="1"/>
  <c r="HR52" i="2"/>
  <c r="FO59" i="2" a="1"/>
  <c r="FO59" i="2" s="1"/>
  <c r="FM60" i="2"/>
  <c r="FN59" i="2"/>
  <c r="CU53" i="2" a="1"/>
  <c r="CU53" i="2" s="1"/>
  <c r="CS54" i="2"/>
  <c r="CT53" i="2"/>
  <c r="JN51" i="2"/>
  <c r="CI62" i="2" a="1"/>
  <c r="CI62" i="2" s="1"/>
  <c r="CG63" i="2"/>
  <c r="CH62" i="2"/>
  <c r="CJ62" i="2" s="1"/>
  <c r="BR54" i="2"/>
  <c r="AN57" i="2"/>
  <c r="JM52" i="2" a="1"/>
  <c r="JM52" i="2" s="1"/>
  <c r="JK53" i="2"/>
  <c r="JL52" i="2"/>
  <c r="JN52" i="2" s="1"/>
  <c r="AT59" i="2"/>
  <c r="BK60" i="2" a="1"/>
  <c r="BK60" i="2" s="1"/>
  <c r="BI61" i="2"/>
  <c r="BJ60" i="2"/>
  <c r="DT53" i="2"/>
  <c r="IS56" i="2"/>
  <c r="IU55" i="2" a="1"/>
  <c r="IU55" i="2" s="1"/>
  <c r="IT55" i="2"/>
  <c r="IV55" i="2" s="1"/>
  <c r="BE52" i="2" a="1"/>
  <c r="BE52" i="2" s="1"/>
  <c r="BC53" i="2"/>
  <c r="BD52" i="2"/>
  <c r="BF52" i="2" s="1"/>
  <c r="JE54" i="2"/>
  <c r="JG53" i="2" a="1"/>
  <c r="JG53" i="2" s="1"/>
  <c r="JF53" i="2"/>
  <c r="JH53" i="2" s="1"/>
  <c r="AY53" i="2" a="1"/>
  <c r="AY53" i="2" s="1"/>
  <c r="AW54" i="2"/>
  <c r="AX53" i="2"/>
  <c r="AZ53" i="2" s="1"/>
  <c r="CC57" i="2" a="1"/>
  <c r="CC57" i="2" s="1"/>
  <c r="CA58" i="2"/>
  <c r="CB57" i="2"/>
  <c r="HU60" i="2"/>
  <c r="HW59" i="2" a="1"/>
  <c r="HW59" i="2" s="1"/>
  <c r="HV59" i="2"/>
  <c r="HK59" i="2" a="1"/>
  <c r="HK59" i="2" s="1"/>
  <c r="HI60" i="2"/>
  <c r="HJ59" i="2"/>
  <c r="HL59" i="2" s="1"/>
  <c r="CJ61" i="2"/>
  <c r="GE63" i="2"/>
  <c r="GG62" i="2" a="1"/>
  <c r="GG62" i="2" s="1"/>
  <c r="GF62" i="2"/>
  <c r="GH62" i="2" s="1"/>
  <c r="IG53" i="2"/>
  <c r="II52" i="2" a="1"/>
  <c r="II52" i="2" s="1"/>
  <c r="IH52" i="2"/>
  <c r="HQ53" i="2" a="1"/>
  <c r="HQ53" i="2" s="1"/>
  <c r="HO54" i="2"/>
  <c r="HP53" i="2"/>
  <c r="DH54" i="2"/>
  <c r="BO56" i="2"/>
  <c r="BQ55" i="2" a="1"/>
  <c r="BQ55" i="2" s="1"/>
  <c r="BP55" i="2"/>
  <c r="BR55" i="2" s="1"/>
  <c r="FA57" i="2"/>
  <c r="FC56" i="2" a="1"/>
  <c r="FC56" i="2" s="1"/>
  <c r="FB56" i="2"/>
  <c r="AM58" i="2" a="1"/>
  <c r="AM58" i="2" s="1"/>
  <c r="AK59" i="2"/>
  <c r="AL58" i="2"/>
  <c r="AN58" i="2" s="1"/>
  <c r="GT51" i="2"/>
  <c r="EF55" i="2"/>
  <c r="GY54" i="2" a="1"/>
  <c r="GY54" i="2" s="1"/>
  <c r="GW55" i="2"/>
  <c r="GX54" i="2"/>
  <c r="GZ54" i="2" s="1"/>
  <c r="IC59" i="2" a="1"/>
  <c r="IC59" i="2" s="1"/>
  <c r="IA60" i="2"/>
  <c r="IB59" i="2"/>
  <c r="ID59" i="2" s="1"/>
  <c r="GN53" i="2"/>
  <c r="JT59" i="2"/>
  <c r="DE56" i="2"/>
  <c r="DG55" i="2" a="1"/>
  <c r="DG55" i="2" s="1"/>
  <c r="DF55" i="2"/>
  <c r="AS60" i="2" a="1"/>
  <c r="AS60" i="2" s="1"/>
  <c r="AQ61" i="2"/>
  <c r="AR60" i="2"/>
  <c r="AT60" i="2" s="1"/>
  <c r="HL58" i="2"/>
  <c r="DS54" i="2" a="1"/>
  <c r="DS54" i="2" s="1"/>
  <c r="DQ55" i="2"/>
  <c r="DR54" i="2"/>
  <c r="DT54" i="2" s="1"/>
  <c r="DB51" i="2"/>
  <c r="GM54" i="2" a="1"/>
  <c r="GM54" i="2" s="1"/>
  <c r="GK55" i="2"/>
  <c r="GL54" i="2"/>
  <c r="GN54" i="2" s="1"/>
  <c r="FV52" i="2"/>
  <c r="JS60" i="2" a="1"/>
  <c r="JS60" i="2" s="1"/>
  <c r="JQ61" i="2"/>
  <c r="JR60" i="2"/>
  <c r="JT60" i="2" s="1"/>
  <c r="DN59" i="2"/>
  <c r="AH53" i="2"/>
  <c r="AE55" i="2"/>
  <c r="AF54" i="2"/>
  <c r="K51" i="2"/>
  <c r="H53" i="2"/>
  <c r="J53" i="2" s="1"/>
  <c r="I52" i="2"/>
  <c r="AB11" i="2"/>
  <c r="BE53" i="2" l="1" a="1"/>
  <c r="BE53" i="2" s="1"/>
  <c r="BC54" i="2"/>
  <c r="BD53" i="2"/>
  <c r="DZ57" i="2"/>
  <c r="CP53" i="2"/>
  <c r="FU54" i="2" a="1"/>
  <c r="FU54" i="2" s="1"/>
  <c r="FS55" i="2"/>
  <c r="FT54" i="2"/>
  <c r="DA53" i="2" a="1"/>
  <c r="DA53" i="2" s="1"/>
  <c r="CY54" i="2"/>
  <c r="CZ53" i="2"/>
  <c r="JQ62" i="2"/>
  <c r="JS61" i="2" a="1"/>
  <c r="JS61" i="2" s="1"/>
  <c r="JR61" i="2"/>
  <c r="JT61" i="2" s="1"/>
  <c r="DQ56" i="2"/>
  <c r="DS55" i="2" a="1"/>
  <c r="DS55" i="2" s="1"/>
  <c r="DR55" i="2"/>
  <c r="DE57" i="2"/>
  <c r="DG56" i="2" a="1"/>
  <c r="DG56" i="2" s="1"/>
  <c r="DF56" i="2"/>
  <c r="DH56" i="2" s="1"/>
  <c r="FA58" i="2"/>
  <c r="FC57" i="2" a="1"/>
  <c r="FC57" i="2" s="1"/>
  <c r="FB57" i="2"/>
  <c r="IJ52" i="2"/>
  <c r="HK60" i="2" a="1"/>
  <c r="HK60" i="2" s="1"/>
  <c r="HI61" i="2"/>
  <c r="HJ60" i="2"/>
  <c r="DY58" i="2" a="1"/>
  <c r="DY58" i="2" s="1"/>
  <c r="DW59" i="2"/>
  <c r="DX58" i="2"/>
  <c r="DZ58" i="2" s="1"/>
  <c r="CO54" i="2" a="1"/>
  <c r="CO54" i="2" s="1"/>
  <c r="CM55" i="2"/>
  <c r="CN54" i="2"/>
  <c r="CP54" i="2" s="1"/>
  <c r="EL59" i="2"/>
  <c r="II53" i="2" a="1"/>
  <c r="II53" i="2" s="1"/>
  <c r="IG54" i="2"/>
  <c r="IH53" i="2"/>
  <c r="IJ53" i="2" s="1"/>
  <c r="HX59" i="2"/>
  <c r="JM53" i="2" a="1"/>
  <c r="JM53" i="2" s="1"/>
  <c r="JK54" i="2"/>
  <c r="JL53" i="2"/>
  <c r="JN53" i="2" s="1"/>
  <c r="CV53" i="2"/>
  <c r="EW53" i="2" a="1"/>
  <c r="EW53" i="2" s="1"/>
  <c r="EU54" i="2"/>
  <c r="EV53" i="2"/>
  <c r="EX53" i="2" s="1"/>
  <c r="EK60" i="2" a="1"/>
  <c r="EK60" i="2" s="1"/>
  <c r="EI61" i="2"/>
  <c r="EJ60" i="2"/>
  <c r="BX56" i="2"/>
  <c r="EE57" i="2" a="1"/>
  <c r="EE57" i="2" s="1"/>
  <c r="EC58" i="2"/>
  <c r="ED57" i="2"/>
  <c r="EF57" i="2" s="1"/>
  <c r="CI63" i="2" a="1"/>
  <c r="CI63" i="2" s="1"/>
  <c r="CG64" i="2"/>
  <c r="CH63" i="2"/>
  <c r="IO53" i="2" a="1"/>
  <c r="IO53" i="2" s="1"/>
  <c r="IM54" i="2"/>
  <c r="IN53" i="2"/>
  <c r="HC58" i="2"/>
  <c r="HE57" i="2" a="1"/>
  <c r="HE57" i="2" s="1"/>
  <c r="HD57" i="2"/>
  <c r="HF57" i="2" s="1"/>
  <c r="CU54" i="2" a="1"/>
  <c r="CU54" i="2" s="1"/>
  <c r="CS55" i="2"/>
  <c r="CT54" i="2"/>
  <c r="DM61" i="2" a="1"/>
  <c r="DM61" i="2" s="1"/>
  <c r="DK62" i="2"/>
  <c r="DL61" i="2"/>
  <c r="AY54" i="2" a="1"/>
  <c r="AY54" i="2" s="1"/>
  <c r="AW55" i="2"/>
  <c r="AX54" i="2"/>
  <c r="AZ54" i="2" s="1"/>
  <c r="IS57" i="2"/>
  <c r="IU56" i="2" a="1"/>
  <c r="IU56" i="2" s="1"/>
  <c r="IT56" i="2"/>
  <c r="GM55" i="2" a="1"/>
  <c r="GM55" i="2" s="1"/>
  <c r="GK56" i="2"/>
  <c r="GL55" i="2"/>
  <c r="GN55" i="2" s="1"/>
  <c r="AS61" i="2" a="1"/>
  <c r="AS61" i="2" s="1"/>
  <c r="AQ62" i="2"/>
  <c r="AR61" i="2"/>
  <c r="IA61" i="2"/>
  <c r="IC60" i="2" a="1"/>
  <c r="IC60" i="2" s="1"/>
  <c r="IB60" i="2"/>
  <c r="AK60" i="2"/>
  <c r="AM59" i="2" a="1"/>
  <c r="AM59" i="2" s="1"/>
  <c r="AL59" i="2"/>
  <c r="ER53" i="2"/>
  <c r="FJ61" i="2"/>
  <c r="JB53" i="2"/>
  <c r="BU58" i="2"/>
  <c r="BW57" i="2" a="1"/>
  <c r="BW57" i="2" s="1"/>
  <c r="BV57" i="2"/>
  <c r="BX57" i="2" s="1"/>
  <c r="GT52" i="2"/>
  <c r="GW56" i="2"/>
  <c r="GY55" i="2" a="1"/>
  <c r="GY55" i="2" s="1"/>
  <c r="GX55" i="2"/>
  <c r="BO57" i="2"/>
  <c r="BQ56" i="2" a="1"/>
  <c r="BQ56" i="2" s="1"/>
  <c r="BP56" i="2"/>
  <c r="HW60" i="2" a="1"/>
  <c r="HW60" i="2" s="1"/>
  <c r="HU61" i="2"/>
  <c r="HV60" i="2"/>
  <c r="HX60" i="2" s="1"/>
  <c r="HR53" i="2"/>
  <c r="GE64" i="2"/>
  <c r="GG63" i="2" a="1"/>
  <c r="GG63" i="2" s="1"/>
  <c r="GF63" i="2"/>
  <c r="GH63" i="2" s="1"/>
  <c r="CD57" i="2"/>
  <c r="JE55" i="2"/>
  <c r="JG54" i="2" a="1"/>
  <c r="JG54" i="2" s="1"/>
  <c r="JF54" i="2"/>
  <c r="BL60" i="2"/>
  <c r="FP59" i="2"/>
  <c r="EQ54" i="2" a="1"/>
  <c r="EQ54" i="2" s="1"/>
  <c r="EO55" i="2"/>
  <c r="EP54" i="2"/>
  <c r="FY54" i="2"/>
  <c r="GA53" i="2" a="1"/>
  <c r="GA53" i="2" s="1"/>
  <c r="FZ53" i="2"/>
  <c r="FV53" i="2"/>
  <c r="FG63" i="2"/>
  <c r="FI62" i="2" a="1"/>
  <c r="FI62" i="2" s="1"/>
  <c r="FH62" i="2"/>
  <c r="IY55" i="2"/>
  <c r="JA54" i="2" a="1"/>
  <c r="JA54" i="2" s="1"/>
  <c r="IZ54" i="2"/>
  <c r="JB54" i="2" s="1"/>
  <c r="GS53" i="2" a="1"/>
  <c r="GS53" i="2" s="1"/>
  <c r="GQ54" i="2"/>
  <c r="GR53" i="2"/>
  <c r="DH55" i="2"/>
  <c r="FD56" i="2"/>
  <c r="HO55" i="2"/>
  <c r="HQ54" i="2" a="1"/>
  <c r="HQ54" i="2" s="1"/>
  <c r="HP54" i="2"/>
  <c r="HR54" i="2" s="1"/>
  <c r="CC58" i="2" a="1"/>
  <c r="CC58" i="2" s="1"/>
  <c r="CA59" i="2"/>
  <c r="CB58" i="2"/>
  <c r="BI62" i="2"/>
  <c r="BK61" i="2" a="1"/>
  <c r="BK61" i="2" s="1"/>
  <c r="BJ61" i="2"/>
  <c r="FO60" i="2" a="1"/>
  <c r="FO60" i="2" s="1"/>
  <c r="FM61" i="2"/>
  <c r="FN60" i="2"/>
  <c r="FP60" i="2" s="1"/>
  <c r="DB52" i="2"/>
  <c r="AH54" i="2"/>
  <c r="AE56" i="2"/>
  <c r="AF55" i="2"/>
  <c r="K52" i="2"/>
  <c r="H54" i="2"/>
  <c r="J54" i="2" s="1"/>
  <c r="I53" i="2"/>
  <c r="AB12" i="2"/>
  <c r="BO58" i="2" l="1"/>
  <c r="BQ57" i="2" a="1"/>
  <c r="BQ57" i="2" s="1"/>
  <c r="BP57" i="2"/>
  <c r="IC61" i="2" a="1"/>
  <c r="IC61" i="2" s="1"/>
  <c r="IA62" i="2"/>
  <c r="IB61" i="2"/>
  <c r="ID61" i="2" s="1"/>
  <c r="CV54" i="2"/>
  <c r="EL60" i="2"/>
  <c r="JK55" i="2"/>
  <c r="JM54" i="2" a="1"/>
  <c r="JM54" i="2" s="1"/>
  <c r="JL54" i="2"/>
  <c r="CO55" i="2" a="1"/>
  <c r="CO55" i="2" s="1"/>
  <c r="CM56" i="2"/>
  <c r="CN55" i="2"/>
  <c r="CP55" i="2" s="1"/>
  <c r="FV54" i="2"/>
  <c r="CD58" i="2"/>
  <c r="GT53" i="2"/>
  <c r="FG64" i="2"/>
  <c r="FI63" i="2" a="1"/>
  <c r="FI63" i="2" s="1"/>
  <c r="FH63" i="2"/>
  <c r="FJ63" i="2" s="1"/>
  <c r="GG64" i="2" a="1"/>
  <c r="GG64" i="2" s="1"/>
  <c r="GE65" i="2"/>
  <c r="GF64" i="2"/>
  <c r="GZ55" i="2"/>
  <c r="AT61" i="2"/>
  <c r="IS58" i="2"/>
  <c r="IU57" i="2" a="1"/>
  <c r="IU57" i="2" s="1"/>
  <c r="IT57" i="2"/>
  <c r="IV57" i="2" s="1"/>
  <c r="CU55" i="2" a="1"/>
  <c r="CU55" i="2" s="1"/>
  <c r="CS56" i="2"/>
  <c r="CT55" i="2"/>
  <c r="CJ63" i="2"/>
  <c r="EK61" i="2" a="1"/>
  <c r="EK61" i="2" s="1"/>
  <c r="EI62" i="2"/>
  <c r="EJ61" i="2"/>
  <c r="EL61" i="2" s="1"/>
  <c r="FD57" i="2"/>
  <c r="DQ57" i="2"/>
  <c r="DS56" i="2" a="1"/>
  <c r="DS56" i="2" s="1"/>
  <c r="DR56" i="2"/>
  <c r="FS56" i="2"/>
  <c r="FU55" i="2" a="1"/>
  <c r="FU55" i="2" s="1"/>
  <c r="FT55" i="2"/>
  <c r="FV55" i="2" s="1"/>
  <c r="GB53" i="2"/>
  <c r="JH54" i="2"/>
  <c r="GW57" i="2"/>
  <c r="GY56" i="2" a="1"/>
  <c r="GY56" i="2" s="1"/>
  <c r="GX56" i="2"/>
  <c r="AN59" i="2"/>
  <c r="AY55" i="2" a="1"/>
  <c r="AY55" i="2" s="1"/>
  <c r="AW56" i="2"/>
  <c r="AX55" i="2"/>
  <c r="DY59" i="2" a="1"/>
  <c r="DY59" i="2" s="1"/>
  <c r="DW60" i="2"/>
  <c r="DX59" i="2"/>
  <c r="DZ59" i="2" s="1"/>
  <c r="FA59" i="2"/>
  <c r="FC58" i="2" a="1"/>
  <c r="FC58" i="2" s="1"/>
  <c r="FB58" i="2"/>
  <c r="FD58" i="2" s="1"/>
  <c r="BK62" i="2" a="1"/>
  <c r="BK62" i="2" s="1"/>
  <c r="BI63" i="2"/>
  <c r="BJ62" i="2"/>
  <c r="BL62" i="2" s="1"/>
  <c r="CC59" i="2" a="1"/>
  <c r="CC59" i="2" s="1"/>
  <c r="CA60" i="2"/>
  <c r="CB59" i="2"/>
  <c r="HU62" i="2"/>
  <c r="HW61" i="2" a="1"/>
  <c r="HW61" i="2" s="1"/>
  <c r="HV61" i="2"/>
  <c r="EW54" i="2" a="1"/>
  <c r="EW54" i="2" s="1"/>
  <c r="EU55" i="2"/>
  <c r="EV54" i="2"/>
  <c r="EX54" i="2" s="1"/>
  <c r="II54" i="2" a="1"/>
  <c r="II54" i="2" s="1"/>
  <c r="IG55" i="2"/>
  <c r="IH54" i="2"/>
  <c r="JS62" i="2" a="1"/>
  <c r="JS62" i="2" s="1"/>
  <c r="JQ63" i="2"/>
  <c r="JR62" i="2"/>
  <c r="CI64" i="2" a="1"/>
  <c r="CI64" i="2" s="1"/>
  <c r="CG65" i="2"/>
  <c r="CH64" i="2"/>
  <c r="CJ64" i="2" s="1"/>
  <c r="FM62" i="2"/>
  <c r="FO61" i="2" a="1"/>
  <c r="FO61" i="2" s="1"/>
  <c r="FN61" i="2"/>
  <c r="FP61" i="2" s="1"/>
  <c r="AM60" i="2" a="1"/>
  <c r="AM60" i="2" s="1"/>
  <c r="AK61" i="2"/>
  <c r="AL60" i="2"/>
  <c r="AN60" i="2" s="1"/>
  <c r="GM56" i="2" a="1"/>
  <c r="GM56" i="2" s="1"/>
  <c r="GK57" i="2"/>
  <c r="GL56" i="2"/>
  <c r="DN61" i="2"/>
  <c r="HC59" i="2"/>
  <c r="HE58" i="2" a="1"/>
  <c r="HE58" i="2" s="1"/>
  <c r="HD58" i="2"/>
  <c r="EE58" i="2" a="1"/>
  <c r="EE58" i="2" s="1"/>
  <c r="EC59" i="2"/>
  <c r="ED58" i="2"/>
  <c r="EF58" i="2" s="1"/>
  <c r="HL60" i="2"/>
  <c r="DB53" i="2"/>
  <c r="BF53" i="2"/>
  <c r="GS54" i="2" a="1"/>
  <c r="GS54" i="2" s="1"/>
  <c r="GQ55" i="2"/>
  <c r="GR54" i="2"/>
  <c r="GT54" i="2" s="1"/>
  <c r="AQ63" i="2"/>
  <c r="AS62" i="2" a="1"/>
  <c r="AS62" i="2" s="1"/>
  <c r="AR62" i="2"/>
  <c r="FY55" i="2"/>
  <c r="GA54" i="2" a="1"/>
  <c r="GA54" i="2" s="1"/>
  <c r="FZ54" i="2"/>
  <c r="JE56" i="2"/>
  <c r="JG55" i="2" a="1"/>
  <c r="JG55" i="2" s="1"/>
  <c r="JF55" i="2"/>
  <c r="BL61" i="2"/>
  <c r="HO56" i="2"/>
  <c r="HQ55" i="2" a="1"/>
  <c r="HQ55" i="2" s="1"/>
  <c r="HP55" i="2"/>
  <c r="HR55" i="2" s="1"/>
  <c r="IY56" i="2"/>
  <c r="JA55" i="2" a="1"/>
  <c r="JA55" i="2" s="1"/>
  <c r="IZ55" i="2"/>
  <c r="JB55" i="2" s="1"/>
  <c r="ER54" i="2"/>
  <c r="BR56" i="2"/>
  <c r="ID60" i="2"/>
  <c r="DK63" i="2"/>
  <c r="DM62" i="2" a="1"/>
  <c r="DM62" i="2" s="1"/>
  <c r="DL62" i="2"/>
  <c r="IP53" i="2"/>
  <c r="HI62" i="2"/>
  <c r="HK61" i="2" a="1"/>
  <c r="HK61" i="2" s="1"/>
  <c r="HJ61" i="2"/>
  <c r="HL61" i="2" s="1"/>
  <c r="DE58" i="2"/>
  <c r="DG57" i="2" a="1"/>
  <c r="DG57" i="2" s="1"/>
  <c r="DF57" i="2"/>
  <c r="DH57" i="2" s="1"/>
  <c r="DA54" i="2" a="1"/>
  <c r="DA54" i="2" s="1"/>
  <c r="CY55" i="2"/>
  <c r="CZ54" i="2"/>
  <c r="BE54" i="2" a="1"/>
  <c r="BE54" i="2" s="1"/>
  <c r="BC55" i="2"/>
  <c r="BD54" i="2"/>
  <c r="FJ62" i="2"/>
  <c r="EQ55" i="2" a="1"/>
  <c r="EQ55" i="2" s="1"/>
  <c r="EO56" i="2"/>
  <c r="EP55" i="2"/>
  <c r="BW58" i="2" a="1"/>
  <c r="BW58" i="2" s="1"/>
  <c r="BU59" i="2"/>
  <c r="BV58" i="2"/>
  <c r="BX58" i="2" s="1"/>
  <c r="IV56" i="2"/>
  <c r="IO54" i="2" a="1"/>
  <c r="IO54" i="2" s="1"/>
  <c r="IM55" i="2"/>
  <c r="IN54" i="2"/>
  <c r="IP54" i="2" s="1"/>
  <c r="DT55" i="2"/>
  <c r="AH55" i="2"/>
  <c r="AF56" i="2"/>
  <c r="AE57" i="2"/>
  <c r="K53" i="2"/>
  <c r="H55" i="2"/>
  <c r="J55" i="2" s="1"/>
  <c r="I54" i="2"/>
  <c r="AB13" i="2"/>
  <c r="BE55" i="2" l="1" a="1"/>
  <c r="BE55" i="2" s="1"/>
  <c r="BC56" i="2"/>
  <c r="BD55" i="2"/>
  <c r="DK64" i="2"/>
  <c r="DM63" i="2" a="1"/>
  <c r="DM63" i="2" s="1"/>
  <c r="DL63" i="2"/>
  <c r="DN63" i="2" s="1"/>
  <c r="FY56" i="2"/>
  <c r="GA55" i="2" a="1"/>
  <c r="GA55" i="2" s="1"/>
  <c r="FZ55" i="2"/>
  <c r="IJ54" i="2"/>
  <c r="HW62" i="2" a="1"/>
  <c r="HW62" i="2" s="1"/>
  <c r="HU63" i="2"/>
  <c r="HV62" i="2"/>
  <c r="HX62" i="2" s="1"/>
  <c r="FS57" i="2"/>
  <c r="FU56" i="2" a="1"/>
  <c r="FU56" i="2" s="1"/>
  <c r="FT56" i="2"/>
  <c r="FV56" i="2" s="1"/>
  <c r="BF54" i="2"/>
  <c r="DE59" i="2"/>
  <c r="DG58" i="2" a="1"/>
  <c r="DG58" i="2" s="1"/>
  <c r="DF58" i="2"/>
  <c r="HO57" i="2"/>
  <c r="HQ56" i="2" a="1"/>
  <c r="HQ56" i="2" s="1"/>
  <c r="HP56" i="2"/>
  <c r="AT62" i="2"/>
  <c r="GN56" i="2"/>
  <c r="FM63" i="2"/>
  <c r="FO62" i="2" a="1"/>
  <c r="FO62" i="2" s="1"/>
  <c r="FN62" i="2"/>
  <c r="II55" i="2" a="1"/>
  <c r="II55" i="2" s="1"/>
  <c r="IG56" i="2"/>
  <c r="IH55" i="2"/>
  <c r="CD59" i="2"/>
  <c r="FA60" i="2"/>
  <c r="FC59" i="2" a="1"/>
  <c r="FC59" i="2" s="1"/>
  <c r="FB59" i="2"/>
  <c r="FD59" i="2" s="1"/>
  <c r="GZ56" i="2"/>
  <c r="DT56" i="2"/>
  <c r="CV55" i="2"/>
  <c r="GH64" i="2"/>
  <c r="JH55" i="2"/>
  <c r="AQ64" i="2"/>
  <c r="AS63" i="2" a="1"/>
  <c r="AS63" i="2" s="1"/>
  <c r="AR63" i="2"/>
  <c r="AT63" i="2" s="1"/>
  <c r="EC60" i="2"/>
  <c r="EE59" i="2" a="1"/>
  <c r="EE59" i="2" s="1"/>
  <c r="ED59" i="2"/>
  <c r="EF59" i="2" s="1"/>
  <c r="CI65" i="2" a="1"/>
  <c r="CI65" i="2" s="1"/>
  <c r="CG66" i="2"/>
  <c r="CH65" i="2"/>
  <c r="DY60" i="2" a="1"/>
  <c r="DY60" i="2" s="1"/>
  <c r="DW61" i="2"/>
  <c r="DX60" i="2"/>
  <c r="GW58" i="2"/>
  <c r="GY57" i="2" a="1"/>
  <c r="GY57" i="2" s="1"/>
  <c r="GX57" i="2"/>
  <c r="DQ58" i="2"/>
  <c r="DS57" i="2" a="1"/>
  <c r="DS57" i="2" s="1"/>
  <c r="DR57" i="2"/>
  <c r="DT57" i="2" s="1"/>
  <c r="CO56" i="2" a="1"/>
  <c r="CO56" i="2" s="1"/>
  <c r="CM57" i="2"/>
  <c r="CN56" i="2"/>
  <c r="IA63" i="2"/>
  <c r="IC62" i="2" a="1"/>
  <c r="IC62" i="2" s="1"/>
  <c r="IB62" i="2"/>
  <c r="ID62" i="2" s="1"/>
  <c r="BW59" i="2" a="1"/>
  <c r="BW59" i="2" s="1"/>
  <c r="BU60" i="2"/>
  <c r="BV59" i="2"/>
  <c r="BX59" i="2" s="1"/>
  <c r="CA61" i="2"/>
  <c r="CC60" i="2" a="1"/>
  <c r="CC60" i="2" s="1"/>
  <c r="CB60" i="2"/>
  <c r="CD60" i="2" s="1"/>
  <c r="DB54" i="2"/>
  <c r="HK62" i="2" a="1"/>
  <c r="HK62" i="2" s="1"/>
  <c r="HI63" i="2"/>
  <c r="HJ62" i="2"/>
  <c r="EW55" i="2" a="1"/>
  <c r="EW55" i="2" s="1"/>
  <c r="EU56" i="2"/>
  <c r="EV55" i="2"/>
  <c r="ER55" i="2"/>
  <c r="DA55" i="2" a="1"/>
  <c r="DA55" i="2" s="1"/>
  <c r="CY56" i="2"/>
  <c r="CZ55" i="2"/>
  <c r="JE57" i="2"/>
  <c r="JG56" i="2" a="1"/>
  <c r="JG56" i="2" s="1"/>
  <c r="JF56" i="2"/>
  <c r="GS55" i="2" a="1"/>
  <c r="GS55" i="2" s="1"/>
  <c r="GQ56" i="2"/>
  <c r="GR55" i="2"/>
  <c r="HF58" i="2"/>
  <c r="AK62" i="2"/>
  <c r="AM61" i="2" a="1"/>
  <c r="AM61" i="2" s="1"/>
  <c r="AL61" i="2"/>
  <c r="AN61" i="2" s="1"/>
  <c r="JT62" i="2"/>
  <c r="BI64" i="2"/>
  <c r="BK63" i="2" a="1"/>
  <c r="BK63" i="2" s="1"/>
  <c r="BJ63" i="2"/>
  <c r="AZ55" i="2"/>
  <c r="JN54" i="2"/>
  <c r="BR57" i="2"/>
  <c r="GK58" i="2"/>
  <c r="GM57" i="2" a="1"/>
  <c r="GM57" i="2" s="1"/>
  <c r="GL57" i="2"/>
  <c r="GN57" i="2" s="1"/>
  <c r="EQ56" i="2" a="1"/>
  <c r="EQ56" i="2" s="1"/>
  <c r="EO57" i="2"/>
  <c r="EP56" i="2"/>
  <c r="ER56" i="2" s="1"/>
  <c r="DN62" i="2"/>
  <c r="IY57" i="2"/>
  <c r="JA56" i="2" a="1"/>
  <c r="JA56" i="2" s="1"/>
  <c r="IZ56" i="2"/>
  <c r="GB54" i="2"/>
  <c r="JS63" i="2" a="1"/>
  <c r="JS63" i="2" s="1"/>
  <c r="JQ64" i="2"/>
  <c r="JR63" i="2"/>
  <c r="HX61" i="2"/>
  <c r="AY56" i="2" a="1"/>
  <c r="AY56" i="2" s="1"/>
  <c r="AW57" i="2"/>
  <c r="AX56" i="2"/>
  <c r="EK62" i="2" a="1"/>
  <c r="EK62" i="2" s="1"/>
  <c r="EI63" i="2"/>
  <c r="EJ62" i="2"/>
  <c r="IS59" i="2"/>
  <c r="IU58" i="2" a="1"/>
  <c r="IU58" i="2" s="1"/>
  <c r="IT58" i="2"/>
  <c r="IV58" i="2" s="1"/>
  <c r="FG65" i="2"/>
  <c r="FI64" i="2" a="1"/>
  <c r="FI64" i="2" s="1"/>
  <c r="FH64" i="2"/>
  <c r="FJ64" i="2" s="1"/>
  <c r="CU56" i="2" a="1"/>
  <c r="CU56" i="2" s="1"/>
  <c r="CS57" i="2"/>
  <c r="CT56" i="2"/>
  <c r="GE66" i="2"/>
  <c r="GG65" i="2" a="1"/>
  <c r="GG65" i="2" s="1"/>
  <c r="GF65" i="2"/>
  <c r="GH65" i="2" s="1"/>
  <c r="IO55" i="2" a="1"/>
  <c r="IO55" i="2" s="1"/>
  <c r="IM56" i="2"/>
  <c r="IN55" i="2"/>
  <c r="IP55" i="2" s="1"/>
  <c r="HE59" i="2" a="1"/>
  <c r="HE59" i="2" s="1"/>
  <c r="HC60" i="2"/>
  <c r="HD59" i="2"/>
  <c r="JK56" i="2"/>
  <c r="JM55" i="2" a="1"/>
  <c r="JM55" i="2" s="1"/>
  <c r="JL55" i="2"/>
  <c r="BO59" i="2"/>
  <c r="BQ58" i="2" a="1"/>
  <c r="BQ58" i="2" s="1"/>
  <c r="BP58" i="2"/>
  <c r="AH56" i="2"/>
  <c r="AE58" i="2"/>
  <c r="AF57" i="2"/>
  <c r="AH57" i="2" s="1"/>
  <c r="K54" i="2"/>
  <c r="H56" i="2"/>
  <c r="J56" i="2" s="1"/>
  <c r="I55" i="2"/>
  <c r="AB14" i="2"/>
  <c r="AB15" i="2"/>
  <c r="DS58" i="2" l="1" a="1"/>
  <c r="DS58" i="2" s="1"/>
  <c r="DQ59" i="2"/>
  <c r="DR58" i="2"/>
  <c r="CG67" i="2"/>
  <c r="CI66" i="2" a="1"/>
  <c r="CI66" i="2" s="1"/>
  <c r="CH66" i="2"/>
  <c r="BR58" i="2"/>
  <c r="CS58" i="2"/>
  <c r="CU57" i="2" a="1"/>
  <c r="CU57" i="2" s="1"/>
  <c r="CT57" i="2"/>
  <c r="EL62" i="2"/>
  <c r="JS64" i="2" a="1"/>
  <c r="JS64" i="2" s="1"/>
  <c r="JQ65" i="2"/>
  <c r="JR64" i="2"/>
  <c r="EO58" i="2"/>
  <c r="EQ57" i="2" a="1"/>
  <c r="EQ57" i="2" s="1"/>
  <c r="EP57" i="2"/>
  <c r="BL63" i="2"/>
  <c r="GT55" i="2"/>
  <c r="GZ57" i="2"/>
  <c r="IJ55" i="2"/>
  <c r="HR56" i="2"/>
  <c r="GA56" i="2" a="1"/>
  <c r="GA56" i="2" s="1"/>
  <c r="FY57" i="2"/>
  <c r="FZ56" i="2"/>
  <c r="GB56" i="2" s="1"/>
  <c r="BI65" i="2"/>
  <c r="BK64" i="2" a="1"/>
  <c r="BK64" i="2" s="1"/>
  <c r="BJ64" i="2"/>
  <c r="BL64" i="2" s="1"/>
  <c r="CP56" i="2"/>
  <c r="GW59" i="2"/>
  <c r="GY58" i="2" a="1"/>
  <c r="GY58" i="2" s="1"/>
  <c r="GX58" i="2"/>
  <c r="GZ58" i="2" s="1"/>
  <c r="HQ57" i="2" a="1"/>
  <c r="HQ57" i="2" s="1"/>
  <c r="HO58" i="2"/>
  <c r="HP57" i="2"/>
  <c r="II56" i="2" a="1"/>
  <c r="II56" i="2" s="1"/>
  <c r="IG57" i="2"/>
  <c r="IH56" i="2"/>
  <c r="FU57" i="2" a="1"/>
  <c r="FU57" i="2" s="1"/>
  <c r="FS58" i="2"/>
  <c r="FT57" i="2"/>
  <c r="EX55" i="2"/>
  <c r="JN55" i="2"/>
  <c r="AZ56" i="2"/>
  <c r="JB56" i="2"/>
  <c r="JH56" i="2"/>
  <c r="EU57" i="2"/>
  <c r="EW56" i="2" a="1"/>
  <c r="EW56" i="2" s="1"/>
  <c r="EV56" i="2"/>
  <c r="CC61" i="2" a="1"/>
  <c r="CC61" i="2" s="1"/>
  <c r="CA62" i="2"/>
  <c r="CB61" i="2"/>
  <c r="CD61" i="2" s="1"/>
  <c r="CO57" i="2" a="1"/>
  <c r="CO57" i="2" s="1"/>
  <c r="CM58" i="2"/>
  <c r="CN57" i="2"/>
  <c r="CP57" i="2" s="1"/>
  <c r="DZ60" i="2"/>
  <c r="EE60" i="2" a="1"/>
  <c r="EE60" i="2" s="1"/>
  <c r="EC61" i="2"/>
  <c r="ED60" i="2"/>
  <c r="FP62" i="2"/>
  <c r="DH58" i="2"/>
  <c r="HW63" i="2" a="1"/>
  <c r="HW63" i="2" s="1"/>
  <c r="HU64" i="2"/>
  <c r="HV63" i="2"/>
  <c r="HX63" i="2" s="1"/>
  <c r="DK65" i="2"/>
  <c r="DM64" i="2" a="1"/>
  <c r="DM64" i="2" s="1"/>
  <c r="DL64" i="2"/>
  <c r="HC61" i="2"/>
  <c r="HE60" i="2" a="1"/>
  <c r="HE60" i="2" s="1"/>
  <c r="HD60" i="2"/>
  <c r="CV56" i="2"/>
  <c r="IU59" i="2" a="1"/>
  <c r="IU59" i="2" s="1"/>
  <c r="IS60" i="2"/>
  <c r="IT59" i="2"/>
  <c r="JT63" i="2"/>
  <c r="CY57" i="2"/>
  <c r="DA56" i="2" a="1"/>
  <c r="DA56" i="2" s="1"/>
  <c r="CZ56" i="2"/>
  <c r="GQ57" i="2"/>
  <c r="GS56" i="2" a="1"/>
  <c r="GS56" i="2" s="1"/>
  <c r="GR56" i="2"/>
  <c r="IC63" i="2" a="1"/>
  <c r="IC63" i="2" s="1"/>
  <c r="IA64" i="2"/>
  <c r="IB63" i="2"/>
  <c r="ID63" i="2" s="1"/>
  <c r="GK59" i="2"/>
  <c r="GM58" i="2" a="1"/>
  <c r="GM58" i="2" s="1"/>
  <c r="GL58" i="2"/>
  <c r="DY61" i="2" a="1"/>
  <c r="DY61" i="2" s="1"/>
  <c r="DW62" i="2"/>
  <c r="DX61" i="2"/>
  <c r="BF55" i="2"/>
  <c r="FG66" i="2"/>
  <c r="FI65" i="2" a="1"/>
  <c r="FI65" i="2" s="1"/>
  <c r="FH65" i="2"/>
  <c r="AW58" i="2"/>
  <c r="AY57" i="2" a="1"/>
  <c r="AY57" i="2" s="1"/>
  <c r="AX57" i="2"/>
  <c r="JK57" i="2"/>
  <c r="JM56" i="2" a="1"/>
  <c r="JM56" i="2" s="1"/>
  <c r="JL56" i="2"/>
  <c r="JN56" i="2" s="1"/>
  <c r="IY58" i="2"/>
  <c r="JA57" i="2" a="1"/>
  <c r="JA57" i="2" s="1"/>
  <c r="IZ57" i="2"/>
  <c r="JE58" i="2"/>
  <c r="JG57" i="2" a="1"/>
  <c r="JG57" i="2" s="1"/>
  <c r="JF57" i="2"/>
  <c r="HL62" i="2"/>
  <c r="BW60" i="2" a="1"/>
  <c r="BW60" i="2" s="1"/>
  <c r="BU61" i="2"/>
  <c r="BV60" i="2"/>
  <c r="BX60" i="2" s="1"/>
  <c r="FM64" i="2"/>
  <c r="FO63" i="2" a="1"/>
  <c r="FO63" i="2" s="1"/>
  <c r="FN63" i="2"/>
  <c r="DE60" i="2"/>
  <c r="DG59" i="2" a="1"/>
  <c r="DG59" i="2" s="1"/>
  <c r="DF59" i="2"/>
  <c r="DH59" i="2" s="1"/>
  <c r="BC57" i="2"/>
  <c r="BE56" i="2" a="1"/>
  <c r="BE56" i="2" s="1"/>
  <c r="BD56" i="2"/>
  <c r="EK63" i="2" a="1"/>
  <c r="EK63" i="2" s="1"/>
  <c r="EI64" i="2"/>
  <c r="EJ63" i="2"/>
  <c r="BQ59" i="2" a="1"/>
  <c r="BQ59" i="2" s="1"/>
  <c r="BO60" i="2"/>
  <c r="BP59" i="2"/>
  <c r="BR59" i="2" s="1"/>
  <c r="IM57" i="2"/>
  <c r="IO56" i="2" a="1"/>
  <c r="IO56" i="2" s="1"/>
  <c r="IN56" i="2"/>
  <c r="IP56" i="2" s="1"/>
  <c r="HF59" i="2"/>
  <c r="GE67" i="2"/>
  <c r="GG66" i="2" a="1"/>
  <c r="GG66" i="2" s="1"/>
  <c r="GF66" i="2"/>
  <c r="AM62" i="2" a="1"/>
  <c r="AM62" i="2" s="1"/>
  <c r="AK63" i="2"/>
  <c r="AL62" i="2"/>
  <c r="DB55" i="2"/>
  <c r="HI64" i="2"/>
  <c r="HK63" i="2" a="1"/>
  <c r="HK63" i="2" s="1"/>
  <c r="HJ63" i="2"/>
  <c r="HL63" i="2" s="1"/>
  <c r="CJ65" i="2"/>
  <c r="AS64" i="2" a="1"/>
  <c r="AS64" i="2" s="1"/>
  <c r="AQ65" i="2"/>
  <c r="AR64" i="2"/>
  <c r="FC60" i="2" a="1"/>
  <c r="FC60" i="2" s="1"/>
  <c r="FA61" i="2"/>
  <c r="FB60" i="2"/>
  <c r="GB55" i="2"/>
  <c r="AE59" i="2"/>
  <c r="AF58" i="2"/>
  <c r="K55" i="2"/>
  <c r="H57" i="2"/>
  <c r="J57" i="2" s="1"/>
  <c r="I56" i="2"/>
  <c r="CS59" i="2" l="1"/>
  <c r="CU58" i="2" a="1"/>
  <c r="CU58" i="2" s="1"/>
  <c r="CT58" i="2"/>
  <c r="AT64" i="2"/>
  <c r="AN62" i="2"/>
  <c r="BF56" i="2"/>
  <c r="FM65" i="2"/>
  <c r="FO64" i="2" a="1"/>
  <c r="FO64" i="2" s="1"/>
  <c r="FN64" i="2"/>
  <c r="JB57" i="2"/>
  <c r="AW59" i="2"/>
  <c r="AY58" i="2" a="1"/>
  <c r="AY58" i="2" s="1"/>
  <c r="AX58" i="2"/>
  <c r="GN58" i="2"/>
  <c r="GQ58" i="2"/>
  <c r="GS57" i="2" a="1"/>
  <c r="GS57" i="2" s="1"/>
  <c r="GR57" i="2"/>
  <c r="HW64" i="2" a="1"/>
  <c r="HW64" i="2" s="1"/>
  <c r="HU65" i="2"/>
  <c r="HV64" i="2"/>
  <c r="HX64" i="2" s="1"/>
  <c r="EU58" i="2"/>
  <c r="EW57" i="2" a="1"/>
  <c r="EW57" i="2" s="1"/>
  <c r="EV57" i="2"/>
  <c r="EO59" i="2"/>
  <c r="EQ58" i="2" a="1"/>
  <c r="EQ58" i="2" s="1"/>
  <c r="EP58" i="2"/>
  <c r="ER58" i="2" s="1"/>
  <c r="FJ65" i="2"/>
  <c r="DB56" i="2"/>
  <c r="HF60" i="2"/>
  <c r="CM59" i="2"/>
  <c r="CO58" i="2" a="1"/>
  <c r="CO58" i="2" s="1"/>
  <c r="CN58" i="2"/>
  <c r="CP58" i="2" s="1"/>
  <c r="IJ56" i="2"/>
  <c r="GY59" i="2" a="1"/>
  <c r="GY59" i="2" s="1"/>
  <c r="GW60" i="2"/>
  <c r="GX59" i="2"/>
  <c r="GZ59" i="2" s="1"/>
  <c r="JT64" i="2"/>
  <c r="CJ66" i="2"/>
  <c r="AQ66" i="2"/>
  <c r="AS65" i="2" a="1"/>
  <c r="AS65" i="2" s="1"/>
  <c r="AR65" i="2"/>
  <c r="IM58" i="2"/>
  <c r="IO57" i="2" a="1"/>
  <c r="IO57" i="2" s="1"/>
  <c r="IN57" i="2"/>
  <c r="IP57" i="2" s="1"/>
  <c r="IG58" i="2"/>
  <c r="II57" i="2" a="1"/>
  <c r="II57" i="2" s="1"/>
  <c r="IH57" i="2"/>
  <c r="JS65" i="2" a="1"/>
  <c r="JS65" i="2" s="1"/>
  <c r="JQ66" i="2"/>
  <c r="JR65" i="2"/>
  <c r="GM59" i="2" a="1"/>
  <c r="GM59" i="2" s="1"/>
  <c r="GK60" i="2"/>
  <c r="GL59" i="2"/>
  <c r="GH66" i="2"/>
  <c r="BQ60" i="2" a="1"/>
  <c r="BQ60" i="2" s="1"/>
  <c r="BO61" i="2"/>
  <c r="BP60" i="2"/>
  <c r="FI66" i="2" a="1"/>
  <c r="FI66" i="2" s="1"/>
  <c r="FG67" i="2"/>
  <c r="FH66" i="2"/>
  <c r="CY58" i="2"/>
  <c r="DA57" i="2" a="1"/>
  <c r="DA57" i="2" s="1"/>
  <c r="CZ57" i="2"/>
  <c r="HE61" i="2" a="1"/>
  <c r="HE61" i="2" s="1"/>
  <c r="HC62" i="2"/>
  <c r="HD61" i="2"/>
  <c r="CG68" i="2"/>
  <c r="CI67" i="2" a="1"/>
  <c r="CI67" i="2" s="1"/>
  <c r="CH67" i="2"/>
  <c r="FU58" i="2" a="1"/>
  <c r="FU58" i="2" s="1"/>
  <c r="FS59" i="2"/>
  <c r="FT58" i="2"/>
  <c r="FV58" i="2" s="1"/>
  <c r="GA57" i="2" a="1"/>
  <c r="GA57" i="2" s="1"/>
  <c r="FY58" i="2"/>
  <c r="FZ57" i="2"/>
  <c r="AM63" i="2" a="1"/>
  <c r="AM63" i="2" s="1"/>
  <c r="AK64" i="2"/>
  <c r="AL63" i="2"/>
  <c r="IC64" i="2" a="1"/>
  <c r="IC64" i="2" s="1"/>
  <c r="IA65" i="2"/>
  <c r="IB64" i="2"/>
  <c r="DN64" i="2"/>
  <c r="EF60" i="2"/>
  <c r="CA63" i="2"/>
  <c r="CC62" i="2" a="1"/>
  <c r="CC62" i="2" s="1"/>
  <c r="CB62" i="2"/>
  <c r="CD62" i="2" s="1"/>
  <c r="HR57" i="2"/>
  <c r="DT58" i="2"/>
  <c r="JG58" i="2" a="1"/>
  <c r="JG58" i="2" s="1"/>
  <c r="JE59" i="2"/>
  <c r="JF58" i="2"/>
  <c r="BC58" i="2"/>
  <c r="BE57" i="2" a="1"/>
  <c r="BE57" i="2" s="1"/>
  <c r="BD57" i="2"/>
  <c r="BF57" i="2" s="1"/>
  <c r="BU62" i="2"/>
  <c r="BW61" i="2" a="1"/>
  <c r="BW61" i="2" s="1"/>
  <c r="BV61" i="2"/>
  <c r="IY59" i="2"/>
  <c r="JA58" i="2" a="1"/>
  <c r="JA58" i="2" s="1"/>
  <c r="IZ58" i="2"/>
  <c r="JB58" i="2" s="1"/>
  <c r="FD60" i="2"/>
  <c r="GE68" i="2"/>
  <c r="GG67" i="2" a="1"/>
  <c r="GG67" i="2" s="1"/>
  <c r="GF67" i="2"/>
  <c r="GH67" i="2" s="1"/>
  <c r="EL63" i="2"/>
  <c r="DG60" i="2" a="1"/>
  <c r="DG60" i="2" s="1"/>
  <c r="DE61" i="2"/>
  <c r="DF60" i="2"/>
  <c r="DH60" i="2" s="1"/>
  <c r="JH57" i="2"/>
  <c r="JM57" i="2" a="1"/>
  <c r="JM57" i="2" s="1"/>
  <c r="JK58" i="2"/>
  <c r="JL57" i="2"/>
  <c r="DZ61" i="2"/>
  <c r="IV59" i="2"/>
  <c r="EE61" i="2" a="1"/>
  <c r="EE61" i="2" s="1"/>
  <c r="EC62" i="2"/>
  <c r="ED61" i="2"/>
  <c r="EF61" i="2" s="1"/>
  <c r="HQ58" i="2" a="1"/>
  <c r="HQ58" i="2" s="1"/>
  <c r="HO59" i="2"/>
  <c r="HP58" i="2"/>
  <c r="HR58" i="2" s="1"/>
  <c r="BI66" i="2"/>
  <c r="BK65" i="2" a="1"/>
  <c r="BK65" i="2" s="1"/>
  <c r="BJ65" i="2"/>
  <c r="CV57" i="2"/>
  <c r="DS59" i="2" a="1"/>
  <c r="DS59" i="2" s="1"/>
  <c r="DQ60" i="2"/>
  <c r="DR59" i="2"/>
  <c r="FC61" i="2" a="1"/>
  <c r="FC61" i="2" s="1"/>
  <c r="FA62" i="2"/>
  <c r="FB61" i="2"/>
  <c r="HI65" i="2"/>
  <c r="HK64" i="2" a="1"/>
  <c r="HK64" i="2" s="1"/>
  <c r="HJ64" i="2"/>
  <c r="EK64" i="2" a="1"/>
  <c r="EK64" i="2" s="1"/>
  <c r="EI65" i="2"/>
  <c r="EJ64" i="2"/>
  <c r="EL64" i="2" s="1"/>
  <c r="FP63" i="2"/>
  <c r="AZ57" i="2"/>
  <c r="DW63" i="2"/>
  <c r="DY62" i="2" a="1"/>
  <c r="DY62" i="2" s="1"/>
  <c r="DX62" i="2"/>
  <c r="GT56" i="2"/>
  <c r="IS61" i="2"/>
  <c r="IU60" i="2" a="1"/>
  <c r="IU60" i="2" s="1"/>
  <c r="IT60" i="2"/>
  <c r="DK66" i="2"/>
  <c r="DM65" i="2" a="1"/>
  <c r="DM65" i="2" s="1"/>
  <c r="DL65" i="2"/>
  <c r="DN65" i="2" s="1"/>
  <c r="EX56" i="2"/>
  <c r="FV57" i="2"/>
  <c r="ER57" i="2"/>
  <c r="AH58" i="2"/>
  <c r="AE60" i="2"/>
  <c r="AF59" i="2"/>
  <c r="K56" i="2"/>
  <c r="H58" i="2"/>
  <c r="J58" i="2" s="1"/>
  <c r="I57" i="2"/>
  <c r="AB16" i="2"/>
  <c r="IU61" i="2" l="1" a="1"/>
  <c r="IU61" i="2" s="1"/>
  <c r="IS62" i="2"/>
  <c r="IT61" i="2"/>
  <c r="EI66" i="2"/>
  <c r="EK65" i="2" a="1"/>
  <c r="EK65" i="2" s="1"/>
  <c r="EJ65" i="2"/>
  <c r="EL65" i="2" s="1"/>
  <c r="DT59" i="2"/>
  <c r="HQ59" i="2" a="1"/>
  <c r="HQ59" i="2" s="1"/>
  <c r="HO60" i="2"/>
  <c r="HP59" i="2"/>
  <c r="JM58" i="2" a="1"/>
  <c r="JM58" i="2" s="1"/>
  <c r="JK59" i="2"/>
  <c r="JL58" i="2"/>
  <c r="JN58" i="2" s="1"/>
  <c r="BW62" i="2" a="1"/>
  <c r="BW62" i="2" s="1"/>
  <c r="BU63" i="2"/>
  <c r="BV62" i="2"/>
  <c r="BX62" i="2" s="1"/>
  <c r="FU59" i="2" a="1"/>
  <c r="FU59" i="2" s="1"/>
  <c r="FS60" i="2"/>
  <c r="FT59" i="2"/>
  <c r="DB57" i="2"/>
  <c r="IJ57" i="2"/>
  <c r="AQ67" i="2"/>
  <c r="AS66" i="2" a="1"/>
  <c r="AS66" i="2" s="1"/>
  <c r="AR66" i="2"/>
  <c r="AT66" i="2" s="1"/>
  <c r="EX57" i="2"/>
  <c r="GQ59" i="2"/>
  <c r="GS58" i="2" a="1"/>
  <c r="GS58" i="2" s="1"/>
  <c r="GR58" i="2"/>
  <c r="FO65" i="2" a="1"/>
  <c r="FO65" i="2" s="1"/>
  <c r="FM66" i="2"/>
  <c r="FN65" i="2"/>
  <c r="GE69" i="2"/>
  <c r="GG68" i="2" a="1"/>
  <c r="GG68" i="2" s="1"/>
  <c r="GF68" i="2"/>
  <c r="AN63" i="2"/>
  <c r="CM60" i="2"/>
  <c r="CO59" i="2" a="1"/>
  <c r="CO59" i="2" s="1"/>
  <c r="CN59" i="2"/>
  <c r="JN57" i="2"/>
  <c r="HL64" i="2"/>
  <c r="AM64" i="2" a="1"/>
  <c r="AM64" i="2" s="1"/>
  <c r="AK65" i="2"/>
  <c r="AL64" i="2"/>
  <c r="CJ67" i="2"/>
  <c r="CY59" i="2"/>
  <c r="DA58" i="2" a="1"/>
  <c r="DA58" i="2" s="1"/>
  <c r="CZ58" i="2"/>
  <c r="GN59" i="2"/>
  <c r="IG59" i="2"/>
  <c r="II58" i="2" a="1"/>
  <c r="II58" i="2" s="1"/>
  <c r="IH58" i="2"/>
  <c r="IJ58" i="2" s="1"/>
  <c r="EU59" i="2"/>
  <c r="EW58" i="2" a="1"/>
  <c r="EW58" i="2" s="1"/>
  <c r="EV58" i="2"/>
  <c r="AZ58" i="2"/>
  <c r="IA66" i="2"/>
  <c r="IC65" i="2" a="1"/>
  <c r="IC65" i="2" s="1"/>
  <c r="IB65" i="2"/>
  <c r="FJ66" i="2"/>
  <c r="GM60" i="2" a="1"/>
  <c r="GM60" i="2" s="1"/>
  <c r="GK61" i="2"/>
  <c r="GL60" i="2"/>
  <c r="GN60" i="2" s="1"/>
  <c r="BQ61" i="2" a="1"/>
  <c r="BQ61" i="2" s="1"/>
  <c r="BO62" i="2"/>
  <c r="BP61" i="2"/>
  <c r="BR61" i="2" s="1"/>
  <c r="DS60" i="2" a="1"/>
  <c r="DS60" i="2" s="1"/>
  <c r="DQ61" i="2"/>
  <c r="DR60" i="2"/>
  <c r="DT60" i="2" s="1"/>
  <c r="DZ62" i="2"/>
  <c r="DY63" i="2" a="1"/>
  <c r="DY63" i="2" s="1"/>
  <c r="DW64" i="2"/>
  <c r="DX63" i="2"/>
  <c r="HK65" i="2" a="1"/>
  <c r="HK65" i="2" s="1"/>
  <c r="HI66" i="2"/>
  <c r="HJ65" i="2"/>
  <c r="BL65" i="2"/>
  <c r="DE62" i="2"/>
  <c r="DG61" i="2" a="1"/>
  <c r="DG61" i="2" s="1"/>
  <c r="DF61" i="2"/>
  <c r="JH58" i="2"/>
  <c r="GB57" i="2"/>
  <c r="CG69" i="2"/>
  <c r="CI68" i="2" a="1"/>
  <c r="CI68" i="2" s="1"/>
  <c r="CH68" i="2"/>
  <c r="FI67" i="2" a="1"/>
  <c r="FI67" i="2" s="1"/>
  <c r="FG68" i="2"/>
  <c r="FH67" i="2"/>
  <c r="GW61" i="2"/>
  <c r="GY60" i="2" a="1"/>
  <c r="GY60" i="2" s="1"/>
  <c r="GX60" i="2"/>
  <c r="HW65" i="2" a="1"/>
  <c r="HW65" i="2" s="1"/>
  <c r="HU66" i="2"/>
  <c r="HV65" i="2"/>
  <c r="HX65" i="2" s="1"/>
  <c r="AW60" i="2"/>
  <c r="AY59" i="2" a="1"/>
  <c r="AY59" i="2" s="1"/>
  <c r="AX59" i="2"/>
  <c r="AZ59" i="2" s="1"/>
  <c r="CV58" i="2"/>
  <c r="EO60" i="2"/>
  <c r="EQ59" i="2" a="1"/>
  <c r="EQ59" i="2" s="1"/>
  <c r="EP59" i="2"/>
  <c r="EE62" i="2" a="1"/>
  <c r="EE62" i="2" s="1"/>
  <c r="EC63" i="2"/>
  <c r="ED62" i="2"/>
  <c r="JA59" i="2" a="1"/>
  <c r="JA59" i="2" s="1"/>
  <c r="IY60" i="2"/>
  <c r="IZ59" i="2"/>
  <c r="JT65" i="2"/>
  <c r="IM59" i="2"/>
  <c r="IO58" i="2" a="1"/>
  <c r="IO58" i="2" s="1"/>
  <c r="IN58" i="2"/>
  <c r="BC59" i="2"/>
  <c r="BE58" i="2" a="1"/>
  <c r="BE58" i="2" s="1"/>
  <c r="BD58" i="2"/>
  <c r="CC63" i="2" a="1"/>
  <c r="CC63" i="2" s="1"/>
  <c r="CA64" i="2"/>
  <c r="CB63" i="2"/>
  <c r="DM66" i="2" a="1"/>
  <c r="DM66" i="2" s="1"/>
  <c r="DK67" i="2"/>
  <c r="DL66" i="2"/>
  <c r="FD61" i="2"/>
  <c r="JG59" i="2" a="1"/>
  <c r="JG59" i="2" s="1"/>
  <c r="JE60" i="2"/>
  <c r="JF59" i="2"/>
  <c r="GA58" i="2" a="1"/>
  <c r="GA58" i="2" s="1"/>
  <c r="FY59" i="2"/>
  <c r="FZ58" i="2"/>
  <c r="GB58" i="2" s="1"/>
  <c r="HF61" i="2"/>
  <c r="IV60" i="2"/>
  <c r="FC62" i="2" a="1"/>
  <c r="FC62" i="2" s="1"/>
  <c r="FA63" i="2"/>
  <c r="FB62" i="2"/>
  <c r="BI67" i="2"/>
  <c r="BK66" i="2" a="1"/>
  <c r="BK66" i="2" s="1"/>
  <c r="BJ66" i="2"/>
  <c r="BX61" i="2"/>
  <c r="ID64" i="2"/>
  <c r="HC63" i="2"/>
  <c r="HE62" i="2" a="1"/>
  <c r="HE62" i="2" s="1"/>
  <c r="HD62" i="2"/>
  <c r="HF62" i="2" s="1"/>
  <c r="BR60" i="2"/>
  <c r="JQ67" i="2"/>
  <c r="JS66" i="2" a="1"/>
  <c r="JS66" i="2" s="1"/>
  <c r="JR66" i="2"/>
  <c r="AT65" i="2"/>
  <c r="GT57" i="2"/>
  <c r="FP64" i="2"/>
  <c r="CS60" i="2"/>
  <c r="CU59" i="2" a="1"/>
  <c r="CU59" i="2" s="1"/>
  <c r="CT59" i="2"/>
  <c r="CV59" i="2" s="1"/>
  <c r="AH59" i="2"/>
  <c r="AE61" i="2"/>
  <c r="AF60" i="2"/>
  <c r="AH60" i="2" s="1"/>
  <c r="K57" i="2"/>
  <c r="H59" i="2"/>
  <c r="J59" i="2" s="1"/>
  <c r="I58" i="2"/>
  <c r="AB17" i="2"/>
  <c r="BF58" i="2" l="1"/>
  <c r="IY61" i="2"/>
  <c r="JA60" i="2" a="1"/>
  <c r="JA60" i="2" s="1"/>
  <c r="IZ60" i="2"/>
  <c r="JB60" i="2" s="1"/>
  <c r="GY61" i="2" a="1"/>
  <c r="GY61" i="2" s="1"/>
  <c r="GW62" i="2"/>
  <c r="GX61" i="2"/>
  <c r="DZ63" i="2"/>
  <c r="BO63" i="2"/>
  <c r="BQ62" i="2" a="1"/>
  <c r="BQ62" i="2" s="1"/>
  <c r="BP62" i="2"/>
  <c r="IA67" i="2"/>
  <c r="IC66" i="2" a="1"/>
  <c r="IC66" i="2" s="1"/>
  <c r="IB66" i="2"/>
  <c r="GE70" i="2"/>
  <c r="GG69" i="2" a="1"/>
  <c r="GG69" i="2" s="1"/>
  <c r="GF69" i="2"/>
  <c r="JT66" i="2"/>
  <c r="DN66" i="2"/>
  <c r="BC60" i="2"/>
  <c r="BE59" i="2" a="1"/>
  <c r="BE59" i="2" s="1"/>
  <c r="BD59" i="2"/>
  <c r="EF62" i="2"/>
  <c r="FJ67" i="2"/>
  <c r="DH61" i="2"/>
  <c r="DY64" i="2" a="1"/>
  <c r="DY64" i="2" s="1"/>
  <c r="DW65" i="2"/>
  <c r="DX64" i="2"/>
  <c r="DB58" i="2"/>
  <c r="FP65" i="2"/>
  <c r="BU64" i="2"/>
  <c r="BW63" i="2" a="1"/>
  <c r="BW63" i="2" s="1"/>
  <c r="BV63" i="2"/>
  <c r="EX58" i="2"/>
  <c r="CP59" i="2"/>
  <c r="FO66" i="2" a="1"/>
  <c r="FO66" i="2" s="1"/>
  <c r="FM67" i="2"/>
  <c r="FN66" i="2"/>
  <c r="AQ68" i="2"/>
  <c r="AS67" i="2" a="1"/>
  <c r="AS67" i="2" s="1"/>
  <c r="AR67" i="2"/>
  <c r="CY60" i="2"/>
  <c r="DA59" i="2" a="1"/>
  <c r="DA59" i="2" s="1"/>
  <c r="CZ59" i="2"/>
  <c r="DB59" i="2" s="1"/>
  <c r="HC64" i="2"/>
  <c r="HE63" i="2" a="1"/>
  <c r="HE63" i="2" s="1"/>
  <c r="HD63" i="2"/>
  <c r="FY60" i="2"/>
  <c r="GA59" i="2" a="1"/>
  <c r="GA59" i="2" s="1"/>
  <c r="FZ59" i="2"/>
  <c r="GB59" i="2" s="1"/>
  <c r="DG62" i="2" a="1"/>
  <c r="DG62" i="2" s="1"/>
  <c r="DE63" i="2"/>
  <c r="DF62" i="2"/>
  <c r="DH62" i="2" s="1"/>
  <c r="GK62" i="2"/>
  <c r="GM61" i="2" a="1"/>
  <c r="GM61" i="2" s="1"/>
  <c r="GL61" i="2"/>
  <c r="GN61" i="2" s="1"/>
  <c r="BK67" i="2" a="1"/>
  <c r="BK67" i="2" s="1"/>
  <c r="BI68" i="2"/>
  <c r="BJ67" i="2"/>
  <c r="BL67" i="2" s="1"/>
  <c r="CD63" i="2"/>
  <c r="IO59" i="2" a="1"/>
  <c r="IO59" i="2" s="1"/>
  <c r="IM60" i="2"/>
  <c r="IN59" i="2"/>
  <c r="ER59" i="2"/>
  <c r="HU67" i="2"/>
  <c r="HW66" i="2" a="1"/>
  <c r="HW66" i="2" s="1"/>
  <c r="HV66" i="2"/>
  <c r="CJ68" i="2"/>
  <c r="EU60" i="2"/>
  <c r="EW59" i="2" a="1"/>
  <c r="EW59" i="2" s="1"/>
  <c r="EV59" i="2"/>
  <c r="CO60" i="2" a="1"/>
  <c r="CO60" i="2" s="1"/>
  <c r="CM61" i="2"/>
  <c r="CN60" i="2"/>
  <c r="GT58" i="2"/>
  <c r="JM59" i="2" a="1"/>
  <c r="JM59" i="2" s="1"/>
  <c r="JK60" i="2"/>
  <c r="JL59" i="2"/>
  <c r="EI67" i="2"/>
  <c r="EK66" i="2" a="1"/>
  <c r="EK66" i="2" s="1"/>
  <c r="EJ66" i="2"/>
  <c r="BL66" i="2"/>
  <c r="DM67" i="2" a="1"/>
  <c r="DM67" i="2" s="1"/>
  <c r="DK68" i="2"/>
  <c r="DL67" i="2"/>
  <c r="DN67" i="2" s="1"/>
  <c r="IP58" i="2"/>
  <c r="EE63" i="2" a="1"/>
  <c r="EE63" i="2" s="1"/>
  <c r="EC64" i="2"/>
  <c r="ED63" i="2"/>
  <c r="AY60" i="2" a="1"/>
  <c r="AY60" i="2" s="1"/>
  <c r="AW61" i="2"/>
  <c r="AX60" i="2"/>
  <c r="FI68" i="2" a="1"/>
  <c r="FI68" i="2" s="1"/>
  <c r="FG69" i="2"/>
  <c r="FH68" i="2"/>
  <c r="JQ68" i="2"/>
  <c r="JS67" i="2" a="1"/>
  <c r="JS67" i="2" s="1"/>
  <c r="JR67" i="2"/>
  <c r="JT67" i="2" s="1"/>
  <c r="HL65" i="2"/>
  <c r="DQ62" i="2"/>
  <c r="DS61" i="2" a="1"/>
  <c r="DS61" i="2" s="1"/>
  <c r="DR61" i="2"/>
  <c r="AN64" i="2"/>
  <c r="FV59" i="2"/>
  <c r="IV61" i="2"/>
  <c r="CU60" i="2" a="1"/>
  <c r="CU60" i="2" s="1"/>
  <c r="CS61" i="2"/>
  <c r="CT60" i="2"/>
  <c r="FD62" i="2"/>
  <c r="JH59" i="2"/>
  <c r="CC64" i="2" a="1"/>
  <c r="CC64" i="2" s="1"/>
  <c r="CA65" i="2"/>
  <c r="CB64" i="2"/>
  <c r="FC63" i="2" a="1"/>
  <c r="FC63" i="2" s="1"/>
  <c r="FA64" i="2"/>
  <c r="FB63" i="2"/>
  <c r="JG60" i="2" a="1"/>
  <c r="JG60" i="2" s="1"/>
  <c r="JE61" i="2"/>
  <c r="JF60" i="2"/>
  <c r="JB59" i="2"/>
  <c r="EQ60" i="2" a="1"/>
  <c r="EQ60" i="2" s="1"/>
  <c r="EO61" i="2"/>
  <c r="EP60" i="2"/>
  <c r="GZ60" i="2"/>
  <c r="CG70" i="2"/>
  <c r="CI69" i="2" a="1"/>
  <c r="CI69" i="2" s="1"/>
  <c r="CH69" i="2"/>
  <c r="CJ69" i="2" s="1"/>
  <c r="HK66" i="2" a="1"/>
  <c r="HK66" i="2" s="1"/>
  <c r="HI67" i="2"/>
  <c r="HJ66" i="2"/>
  <c r="ID65" i="2"/>
  <c r="AM65" i="2" a="1"/>
  <c r="AM65" i="2" s="1"/>
  <c r="AK66" i="2"/>
  <c r="AL65" i="2"/>
  <c r="GH68" i="2"/>
  <c r="GS59" i="2" a="1"/>
  <c r="GS59" i="2" s="1"/>
  <c r="GQ60" i="2"/>
  <c r="GR59" i="2"/>
  <c r="FS61" i="2"/>
  <c r="FU60" i="2" a="1"/>
  <c r="FU60" i="2" s="1"/>
  <c r="FT60" i="2"/>
  <c r="FV60" i="2" s="1"/>
  <c r="HR59" i="2"/>
  <c r="IS63" i="2"/>
  <c r="IU62" i="2" a="1"/>
  <c r="IU62" i="2" s="1"/>
  <c r="IT62" i="2"/>
  <c r="II59" i="2" a="1"/>
  <c r="II59" i="2" s="1"/>
  <c r="IG60" i="2"/>
  <c r="IH59" i="2"/>
  <c r="HO61" i="2"/>
  <c r="HQ60" i="2" a="1"/>
  <c r="HQ60" i="2" s="1"/>
  <c r="HP60" i="2"/>
  <c r="AE62" i="2"/>
  <c r="AF61" i="2"/>
  <c r="AB18" i="2"/>
  <c r="K58" i="2"/>
  <c r="H60" i="2"/>
  <c r="J60" i="2" s="1"/>
  <c r="I59" i="2"/>
  <c r="CC65" i="2" l="1" a="1"/>
  <c r="CC65" i="2" s="1"/>
  <c r="CA66" i="2"/>
  <c r="CB65" i="2"/>
  <c r="JQ69" i="2"/>
  <c r="JS68" i="2" a="1"/>
  <c r="JS68" i="2" s="1"/>
  <c r="JR68" i="2"/>
  <c r="EE64" i="2" a="1"/>
  <c r="EE64" i="2" s="1"/>
  <c r="EC65" i="2"/>
  <c r="ED64" i="2"/>
  <c r="HR60" i="2"/>
  <c r="IS64" i="2"/>
  <c r="IU63" i="2" a="1"/>
  <c r="IU63" i="2" s="1"/>
  <c r="IT63" i="2"/>
  <c r="IV63" i="2" s="1"/>
  <c r="JH60" i="2"/>
  <c r="FJ68" i="2"/>
  <c r="EI68" i="2"/>
  <c r="EK67" i="2" a="1"/>
  <c r="EK67" i="2" s="1"/>
  <c r="EJ67" i="2"/>
  <c r="EX59" i="2"/>
  <c r="IP59" i="2"/>
  <c r="HF63" i="2"/>
  <c r="AQ69" i="2"/>
  <c r="AS68" i="2" a="1"/>
  <c r="AS68" i="2" s="1"/>
  <c r="AR68" i="2"/>
  <c r="AT68" i="2" s="1"/>
  <c r="BU65" i="2"/>
  <c r="BW64" i="2" a="1"/>
  <c r="BW64" i="2" s="1"/>
  <c r="BV64" i="2"/>
  <c r="GG70" i="2" a="1"/>
  <c r="GG70" i="2" s="1"/>
  <c r="GE71" i="2"/>
  <c r="GF70" i="2"/>
  <c r="GZ61" i="2"/>
  <c r="GA60" i="2" a="1"/>
  <c r="GA60" i="2" s="1"/>
  <c r="FY61" i="2"/>
  <c r="FZ60" i="2"/>
  <c r="AN65" i="2"/>
  <c r="JE62" i="2"/>
  <c r="JG61" i="2" a="1"/>
  <c r="JG61" i="2" s="1"/>
  <c r="JF61" i="2"/>
  <c r="DT61" i="2"/>
  <c r="FG70" i="2"/>
  <c r="FI69" i="2" a="1"/>
  <c r="FI69" i="2" s="1"/>
  <c r="FH69" i="2"/>
  <c r="JN59" i="2"/>
  <c r="IO60" i="2" a="1"/>
  <c r="IO60" i="2" s="1"/>
  <c r="IM61" i="2"/>
  <c r="IN60" i="2"/>
  <c r="GM62" i="2" a="1"/>
  <c r="GM62" i="2" s="1"/>
  <c r="GK63" i="2"/>
  <c r="GL62" i="2"/>
  <c r="FP66" i="2"/>
  <c r="BF59" i="2"/>
  <c r="ID66" i="2"/>
  <c r="GY62" i="2" a="1"/>
  <c r="GY62" i="2" s="1"/>
  <c r="GW63" i="2"/>
  <c r="GX62" i="2"/>
  <c r="HC65" i="2"/>
  <c r="HE64" i="2" a="1"/>
  <c r="HE64" i="2" s="1"/>
  <c r="HD64" i="2"/>
  <c r="FO67" i="2" a="1"/>
  <c r="FO67" i="2" s="1"/>
  <c r="FM68" i="2"/>
  <c r="FN67" i="2"/>
  <c r="FP67" i="2" s="1"/>
  <c r="HQ61" i="2" a="1"/>
  <c r="HQ61" i="2" s="1"/>
  <c r="HO62" i="2"/>
  <c r="HP61" i="2"/>
  <c r="HR61" i="2" s="1"/>
  <c r="AK67" i="2"/>
  <c r="AM66" i="2" a="1"/>
  <c r="AM66" i="2" s="1"/>
  <c r="AL66" i="2"/>
  <c r="CG71" i="2"/>
  <c r="CI70" i="2" a="1"/>
  <c r="CI70" i="2" s="1"/>
  <c r="CH70" i="2"/>
  <c r="JK61" i="2"/>
  <c r="JM60" i="2" a="1"/>
  <c r="JM60" i="2" s="1"/>
  <c r="JL60" i="2"/>
  <c r="EW60" i="2" a="1"/>
  <c r="EW60" i="2" s="1"/>
  <c r="EU61" i="2"/>
  <c r="EV60" i="2"/>
  <c r="EX60" i="2" s="1"/>
  <c r="IJ59" i="2"/>
  <c r="FD63" i="2"/>
  <c r="CV60" i="2"/>
  <c r="DS62" i="2" a="1"/>
  <c r="DS62" i="2" s="1"/>
  <c r="DQ63" i="2"/>
  <c r="DR62" i="2"/>
  <c r="AZ60" i="2"/>
  <c r="DM68" i="2" a="1"/>
  <c r="DM68" i="2" s="1"/>
  <c r="DK69" i="2"/>
  <c r="DL68" i="2"/>
  <c r="DE64" i="2"/>
  <c r="DG63" i="2" a="1"/>
  <c r="DG63" i="2" s="1"/>
  <c r="DF63" i="2"/>
  <c r="DZ64" i="2"/>
  <c r="BE60" i="2" a="1"/>
  <c r="BE60" i="2" s="1"/>
  <c r="BC61" i="2"/>
  <c r="BD60" i="2"/>
  <c r="BF60" i="2" s="1"/>
  <c r="IA68" i="2"/>
  <c r="IC67" i="2" a="1"/>
  <c r="IC67" i="2" s="1"/>
  <c r="IB67" i="2"/>
  <c r="ID67" i="2" s="1"/>
  <c r="II60" i="2" a="1"/>
  <c r="II60" i="2" s="1"/>
  <c r="IG61" i="2"/>
  <c r="IH60" i="2"/>
  <c r="FU61" i="2" a="1"/>
  <c r="FU61" i="2" s="1"/>
  <c r="FS62" i="2"/>
  <c r="FT61" i="2"/>
  <c r="ER60" i="2"/>
  <c r="FA65" i="2"/>
  <c r="FC64" i="2" a="1"/>
  <c r="FC64" i="2" s="1"/>
  <c r="FB64" i="2"/>
  <c r="CU61" i="2" a="1"/>
  <c r="CU61" i="2" s="1"/>
  <c r="CS62" i="2"/>
  <c r="CT61" i="2"/>
  <c r="CV61" i="2" s="1"/>
  <c r="AY61" i="2" a="1"/>
  <c r="AY61" i="2" s="1"/>
  <c r="AW62" i="2"/>
  <c r="AX61" i="2"/>
  <c r="AZ61" i="2" s="1"/>
  <c r="HX66" i="2"/>
  <c r="DY65" i="2" a="1"/>
  <c r="DY65" i="2" s="1"/>
  <c r="DW66" i="2"/>
  <c r="DX65" i="2"/>
  <c r="DZ65" i="2" s="1"/>
  <c r="BR62" i="2"/>
  <c r="GT59" i="2"/>
  <c r="HL66" i="2"/>
  <c r="EQ61" i="2" a="1"/>
  <c r="EQ61" i="2" s="1"/>
  <c r="EO62" i="2"/>
  <c r="EP61" i="2"/>
  <c r="CP60" i="2"/>
  <c r="BK68" i="2" a="1"/>
  <c r="BK68" i="2" s="1"/>
  <c r="BI69" i="2"/>
  <c r="BJ68" i="2"/>
  <c r="DA60" i="2" a="1"/>
  <c r="DA60" i="2" s="1"/>
  <c r="CY61" i="2"/>
  <c r="CZ60" i="2"/>
  <c r="DB60" i="2" s="1"/>
  <c r="JA61" i="2" a="1"/>
  <c r="JA61" i="2" s="1"/>
  <c r="IY62" i="2"/>
  <c r="IZ61" i="2"/>
  <c r="JB61" i="2" s="1"/>
  <c r="IV62" i="2"/>
  <c r="GS60" i="2" a="1"/>
  <c r="GS60" i="2" s="1"/>
  <c r="GQ61" i="2"/>
  <c r="GR60" i="2"/>
  <c r="GT60" i="2" s="1"/>
  <c r="HK67" i="2" a="1"/>
  <c r="HK67" i="2" s="1"/>
  <c r="HI68" i="2"/>
  <c r="HJ67" i="2"/>
  <c r="CD64" i="2"/>
  <c r="EF63" i="2"/>
  <c r="EL66" i="2"/>
  <c r="CO61" i="2" a="1"/>
  <c r="CO61" i="2" s="1"/>
  <c r="CM62" i="2"/>
  <c r="CN61" i="2"/>
  <c r="CP61" i="2" s="1"/>
  <c r="HU68" i="2"/>
  <c r="HW67" i="2" a="1"/>
  <c r="HW67" i="2" s="1"/>
  <c r="HV67" i="2"/>
  <c r="HX67" i="2" s="1"/>
  <c r="AT67" i="2"/>
  <c r="BX63" i="2"/>
  <c r="GH69" i="2"/>
  <c r="BO64" i="2"/>
  <c r="BQ63" i="2" a="1"/>
  <c r="BQ63" i="2" s="1"/>
  <c r="BP63" i="2"/>
  <c r="AE63" i="2"/>
  <c r="AF62" i="2"/>
  <c r="AH61" i="2"/>
  <c r="K59" i="2"/>
  <c r="H61" i="2"/>
  <c r="J61" i="2" s="1"/>
  <c r="I60" i="2"/>
  <c r="AB19" i="2"/>
  <c r="EI69" i="2" l="1"/>
  <c r="EK68" i="2" a="1"/>
  <c r="EK68" i="2" s="1"/>
  <c r="EJ68" i="2"/>
  <c r="EE65" i="2" a="1"/>
  <c r="EE65" i="2" s="1"/>
  <c r="EC66" i="2"/>
  <c r="ED65" i="2"/>
  <c r="GQ62" i="2"/>
  <c r="GS61" i="2" a="1"/>
  <c r="GS61" i="2" s="1"/>
  <c r="GR61" i="2"/>
  <c r="DE65" i="2"/>
  <c r="DG64" i="2" a="1"/>
  <c r="DG64" i="2" s="1"/>
  <c r="DF64" i="2"/>
  <c r="DH64" i="2" s="1"/>
  <c r="JM61" i="2" a="1"/>
  <c r="JM61" i="2" s="1"/>
  <c r="JK62" i="2"/>
  <c r="JL61" i="2"/>
  <c r="HO63" i="2"/>
  <c r="HQ62" i="2" a="1"/>
  <c r="HQ62" i="2" s="1"/>
  <c r="HP62" i="2"/>
  <c r="HR62" i="2" s="1"/>
  <c r="GZ62" i="2"/>
  <c r="HC66" i="2"/>
  <c r="HE65" i="2" a="1"/>
  <c r="HE65" i="2" s="1"/>
  <c r="HD65" i="2"/>
  <c r="GK64" i="2"/>
  <c r="GM63" i="2" a="1"/>
  <c r="GM63" i="2" s="1"/>
  <c r="GL63" i="2"/>
  <c r="FI70" i="2" a="1"/>
  <c r="FI70" i="2" s="1"/>
  <c r="FG71" i="2"/>
  <c r="FH70" i="2"/>
  <c r="FJ70" i="2" s="1"/>
  <c r="AY62" i="2" a="1"/>
  <c r="AY62" i="2" s="1"/>
  <c r="AW63" i="2"/>
  <c r="AX62" i="2"/>
  <c r="BL68" i="2"/>
  <c r="FV61" i="2"/>
  <c r="IA69" i="2"/>
  <c r="IC68" i="2" a="1"/>
  <c r="IC68" i="2" s="1"/>
  <c r="IB68" i="2"/>
  <c r="ID68" i="2" s="1"/>
  <c r="DN68" i="2"/>
  <c r="CJ70" i="2"/>
  <c r="GY63" i="2" a="1"/>
  <c r="GY63" i="2" s="1"/>
  <c r="GW64" i="2"/>
  <c r="GX63" i="2"/>
  <c r="IP60" i="2"/>
  <c r="JH61" i="2"/>
  <c r="GH70" i="2"/>
  <c r="AQ70" i="2"/>
  <c r="AS69" i="2" a="1"/>
  <c r="AS69" i="2" s="1"/>
  <c r="AR69" i="2"/>
  <c r="AT69" i="2" s="1"/>
  <c r="JT68" i="2"/>
  <c r="BO65" i="2"/>
  <c r="BQ64" i="2" a="1"/>
  <c r="BQ64" i="2" s="1"/>
  <c r="BP64" i="2"/>
  <c r="CM63" i="2"/>
  <c r="CO62" i="2" a="1"/>
  <c r="CO62" i="2" s="1"/>
  <c r="CN62" i="2"/>
  <c r="CY62" i="2"/>
  <c r="DA61" i="2" a="1"/>
  <c r="DA61" i="2" s="1"/>
  <c r="CZ61" i="2"/>
  <c r="FA66" i="2"/>
  <c r="FC65" i="2" a="1"/>
  <c r="FC65" i="2" s="1"/>
  <c r="FB65" i="2"/>
  <c r="IO61" i="2" a="1"/>
  <c r="IO61" i="2" s="1"/>
  <c r="IM62" i="2"/>
  <c r="IN61" i="2"/>
  <c r="GG71" i="2" a="1"/>
  <c r="GG71" i="2" s="1"/>
  <c r="GE72" i="2"/>
  <c r="GF71" i="2"/>
  <c r="BC62" i="2"/>
  <c r="BE61" i="2" a="1"/>
  <c r="BE61" i="2" s="1"/>
  <c r="BD61" i="2"/>
  <c r="BF61" i="2" s="1"/>
  <c r="JG62" i="2" a="1"/>
  <c r="JG62" i="2" s="1"/>
  <c r="JE63" i="2"/>
  <c r="JF62" i="2"/>
  <c r="JH62" i="2" s="1"/>
  <c r="JQ70" i="2"/>
  <c r="JS69" i="2" a="1"/>
  <c r="JS69" i="2" s="1"/>
  <c r="JR69" i="2"/>
  <c r="CS63" i="2"/>
  <c r="CU62" i="2" a="1"/>
  <c r="CU62" i="2" s="1"/>
  <c r="CT62" i="2"/>
  <c r="CI71" i="2" a="1"/>
  <c r="CI71" i="2" s="1"/>
  <c r="CG72" i="2"/>
  <c r="CH71" i="2"/>
  <c r="FM69" i="2"/>
  <c r="FO68" i="2" a="1"/>
  <c r="FO68" i="2" s="1"/>
  <c r="FN68" i="2"/>
  <c r="HL67" i="2"/>
  <c r="JA62" i="2" a="1"/>
  <c r="JA62" i="2" s="1"/>
  <c r="IY63" i="2"/>
  <c r="IZ62" i="2"/>
  <c r="JB62" i="2" s="1"/>
  <c r="DY66" i="2" a="1"/>
  <c r="DY66" i="2" s="1"/>
  <c r="DW67" i="2"/>
  <c r="DX66" i="2"/>
  <c r="DZ66" i="2" s="1"/>
  <c r="IJ60" i="2"/>
  <c r="EU62" i="2"/>
  <c r="EW61" i="2" a="1"/>
  <c r="EW61" i="2" s="1"/>
  <c r="EV61" i="2"/>
  <c r="AN66" i="2"/>
  <c r="BX64" i="2"/>
  <c r="IS65" i="2"/>
  <c r="IU64" i="2" a="1"/>
  <c r="IU64" i="2" s="1"/>
  <c r="IT64" i="2"/>
  <c r="CD65" i="2"/>
  <c r="BK69" i="2" a="1"/>
  <c r="BK69" i="2" s="1"/>
  <c r="BI70" i="2"/>
  <c r="BJ69" i="2"/>
  <c r="BL69" i="2" s="1"/>
  <c r="FU62" i="2" a="1"/>
  <c r="FU62" i="2" s="1"/>
  <c r="FS63" i="2"/>
  <c r="FT62" i="2"/>
  <c r="FV62" i="2" s="1"/>
  <c r="DK70" i="2"/>
  <c r="DM69" i="2" a="1"/>
  <c r="DM69" i="2" s="1"/>
  <c r="DL69" i="2"/>
  <c r="BR63" i="2"/>
  <c r="HU69" i="2"/>
  <c r="HW68" i="2" a="1"/>
  <c r="HW68" i="2" s="1"/>
  <c r="HV68" i="2"/>
  <c r="HX68" i="2" s="1"/>
  <c r="HI69" i="2"/>
  <c r="HK68" i="2" a="1"/>
  <c r="HK68" i="2" s="1"/>
  <c r="HJ68" i="2"/>
  <c r="HL68" i="2" s="1"/>
  <c r="ER61" i="2"/>
  <c r="FD64" i="2"/>
  <c r="IG62" i="2"/>
  <c r="II61" i="2" a="1"/>
  <c r="II61" i="2" s="1"/>
  <c r="IH61" i="2"/>
  <c r="DT62" i="2"/>
  <c r="HF64" i="2"/>
  <c r="FJ69" i="2"/>
  <c r="GB60" i="2"/>
  <c r="EL67" i="2"/>
  <c r="CC66" i="2" a="1"/>
  <c r="CC66" i="2" s="1"/>
  <c r="CA67" i="2"/>
  <c r="CB66" i="2"/>
  <c r="EO63" i="2"/>
  <c r="EQ62" i="2" a="1"/>
  <c r="EQ62" i="2" s="1"/>
  <c r="EP62" i="2"/>
  <c r="ER62" i="2" s="1"/>
  <c r="DH63" i="2"/>
  <c r="DQ64" i="2"/>
  <c r="DS63" i="2" a="1"/>
  <c r="DS63" i="2" s="1"/>
  <c r="DR63" i="2"/>
  <c r="JN60" i="2"/>
  <c r="AK68" i="2"/>
  <c r="AM67" i="2" a="1"/>
  <c r="AM67" i="2" s="1"/>
  <c r="AL67" i="2"/>
  <c r="AN67" i="2" s="1"/>
  <c r="GN62" i="2"/>
  <c r="FY62" i="2"/>
  <c r="GA61" i="2" a="1"/>
  <c r="GA61" i="2" s="1"/>
  <c r="FZ61" i="2"/>
  <c r="BW65" i="2" a="1"/>
  <c r="BW65" i="2" s="1"/>
  <c r="BU66" i="2"/>
  <c r="BV65" i="2"/>
  <c r="EF64" i="2"/>
  <c r="AH62" i="2"/>
  <c r="AE64" i="2"/>
  <c r="AF63" i="2"/>
  <c r="K60" i="2"/>
  <c r="H62" i="2"/>
  <c r="J62" i="2" s="1"/>
  <c r="I61" i="2"/>
  <c r="AB20" i="2"/>
  <c r="II62" i="2" l="1" a="1"/>
  <c r="II62" i="2" s="1"/>
  <c r="IG63" i="2"/>
  <c r="IH62" i="2"/>
  <c r="HU70" i="2"/>
  <c r="HW69" i="2" a="1"/>
  <c r="HW69" i="2" s="1"/>
  <c r="HV69" i="2"/>
  <c r="CG73" i="2"/>
  <c r="CI72" i="2" a="1"/>
  <c r="CI72" i="2" s="1"/>
  <c r="CH72" i="2"/>
  <c r="GW65" i="2"/>
  <c r="GY64" i="2" a="1"/>
  <c r="GY64" i="2" s="1"/>
  <c r="GX64" i="2"/>
  <c r="GZ64" i="2" s="1"/>
  <c r="HQ63" i="2" a="1"/>
  <c r="HQ63" i="2" s="1"/>
  <c r="HO64" i="2"/>
  <c r="HP63" i="2"/>
  <c r="GA62" i="2" a="1"/>
  <c r="GA62" i="2" s="1"/>
  <c r="FY63" i="2"/>
  <c r="FZ62" i="2"/>
  <c r="DQ65" i="2"/>
  <c r="DS64" i="2" a="1"/>
  <c r="DS64" i="2" s="1"/>
  <c r="DR64" i="2"/>
  <c r="DT64" i="2" s="1"/>
  <c r="BI71" i="2"/>
  <c r="BK70" i="2" a="1"/>
  <c r="BK70" i="2" s="1"/>
  <c r="BJ70" i="2"/>
  <c r="BL70" i="2" s="1"/>
  <c r="EX61" i="2"/>
  <c r="IY64" i="2"/>
  <c r="JA63" i="2" a="1"/>
  <c r="JA63" i="2" s="1"/>
  <c r="IZ63" i="2"/>
  <c r="JB63" i="2" s="1"/>
  <c r="JE64" i="2"/>
  <c r="JG63" i="2" a="1"/>
  <c r="JG63" i="2" s="1"/>
  <c r="JF63" i="2"/>
  <c r="JH63" i="2" s="1"/>
  <c r="IP61" i="2"/>
  <c r="DA62" i="2" a="1"/>
  <c r="DA62" i="2" s="1"/>
  <c r="CY63" i="2"/>
  <c r="CZ62" i="2"/>
  <c r="DB62" i="2" s="1"/>
  <c r="AZ62" i="2"/>
  <c r="GK65" i="2"/>
  <c r="GM64" i="2" a="1"/>
  <c r="GM64" i="2" s="1"/>
  <c r="GL64" i="2"/>
  <c r="JN61" i="2"/>
  <c r="GS62" i="2" a="1"/>
  <c r="GS62" i="2" s="1"/>
  <c r="GQ63" i="2"/>
  <c r="GR62" i="2"/>
  <c r="DN69" i="2"/>
  <c r="CV62" i="2"/>
  <c r="IO62" i="2" a="1"/>
  <c r="IO62" i="2" s="1"/>
  <c r="IM63" i="2"/>
  <c r="IN62" i="2"/>
  <c r="IP62" i="2" s="1"/>
  <c r="CP62" i="2"/>
  <c r="AY63" i="2" a="1"/>
  <c r="AY63" i="2" s="1"/>
  <c r="AW64" i="2"/>
  <c r="AX63" i="2"/>
  <c r="AZ63" i="2" s="1"/>
  <c r="HF65" i="2"/>
  <c r="JK63" i="2"/>
  <c r="JM62" i="2" a="1"/>
  <c r="JM62" i="2" s="1"/>
  <c r="JL62" i="2"/>
  <c r="JN62" i="2" s="1"/>
  <c r="EF65" i="2"/>
  <c r="EW62" i="2" a="1"/>
  <c r="EW62" i="2" s="1"/>
  <c r="EU63" i="2"/>
  <c r="EV62" i="2"/>
  <c r="EX62" i="2" s="1"/>
  <c r="AS70" i="2" a="1"/>
  <c r="AS70" i="2" s="1"/>
  <c r="AQ71" i="2"/>
  <c r="AR70" i="2"/>
  <c r="EC67" i="2"/>
  <c r="EE66" i="2" a="1"/>
  <c r="EE66" i="2" s="1"/>
  <c r="ED66" i="2"/>
  <c r="DM70" i="2" a="1"/>
  <c r="DM70" i="2" s="1"/>
  <c r="DK71" i="2"/>
  <c r="DL70" i="2"/>
  <c r="DN70" i="2" s="1"/>
  <c r="IV64" i="2"/>
  <c r="FP68" i="2"/>
  <c r="CU63" i="2" a="1"/>
  <c r="CU63" i="2" s="1"/>
  <c r="CS64" i="2"/>
  <c r="CT63" i="2"/>
  <c r="FD65" i="2"/>
  <c r="CM64" i="2"/>
  <c r="CO63" i="2" a="1"/>
  <c r="CO63" i="2" s="1"/>
  <c r="CN63" i="2"/>
  <c r="HE66" i="2" a="1"/>
  <c r="HE66" i="2" s="1"/>
  <c r="HC67" i="2"/>
  <c r="HD66" i="2"/>
  <c r="HF66" i="2" s="1"/>
  <c r="BW66" i="2" a="1"/>
  <c r="BW66" i="2" s="1"/>
  <c r="BU67" i="2"/>
  <c r="BV66" i="2"/>
  <c r="AK69" i="2"/>
  <c r="AM68" i="2" a="1"/>
  <c r="AM68" i="2" s="1"/>
  <c r="AL68" i="2"/>
  <c r="EQ63" i="2" a="1"/>
  <c r="EQ63" i="2" s="1"/>
  <c r="EO64" i="2"/>
  <c r="EP63" i="2"/>
  <c r="HI70" i="2"/>
  <c r="HK69" i="2" a="1"/>
  <c r="HK69" i="2" s="1"/>
  <c r="HJ69" i="2"/>
  <c r="HL69" i="2" s="1"/>
  <c r="JT69" i="2"/>
  <c r="BE62" i="2" a="1"/>
  <c r="BE62" i="2" s="1"/>
  <c r="BC63" i="2"/>
  <c r="BD62" i="2"/>
  <c r="BR64" i="2"/>
  <c r="FI71" i="2" a="1"/>
  <c r="FI71" i="2" s="1"/>
  <c r="FG72" i="2"/>
  <c r="FH71" i="2"/>
  <c r="FJ71" i="2" s="1"/>
  <c r="EL68" i="2"/>
  <c r="CD66" i="2"/>
  <c r="IJ61" i="2"/>
  <c r="FU63" i="2" a="1"/>
  <c r="FU63" i="2" s="1"/>
  <c r="FS64" i="2"/>
  <c r="FT63" i="2"/>
  <c r="IS66" i="2"/>
  <c r="IU65" i="2" a="1"/>
  <c r="IU65" i="2" s="1"/>
  <c r="IT65" i="2"/>
  <c r="DW68" i="2"/>
  <c r="DY67" i="2" a="1"/>
  <c r="DY67" i="2" s="1"/>
  <c r="DX67" i="2"/>
  <c r="FM70" i="2"/>
  <c r="FO69" i="2" a="1"/>
  <c r="FO69" i="2" s="1"/>
  <c r="FN69" i="2"/>
  <c r="GH71" i="2"/>
  <c r="FA67" i="2"/>
  <c r="FC66" i="2" a="1"/>
  <c r="FC66" i="2" s="1"/>
  <c r="FB66" i="2"/>
  <c r="FD66" i="2" s="1"/>
  <c r="IA70" i="2"/>
  <c r="IC69" i="2" a="1"/>
  <c r="IC69" i="2" s="1"/>
  <c r="IB69" i="2"/>
  <c r="ID69" i="2" s="1"/>
  <c r="DE66" i="2"/>
  <c r="DG65" i="2" a="1"/>
  <c r="DG65" i="2" s="1"/>
  <c r="DF65" i="2"/>
  <c r="BX65" i="2"/>
  <c r="GB61" i="2"/>
  <c r="DT63" i="2"/>
  <c r="CA68" i="2"/>
  <c r="CC67" i="2" a="1"/>
  <c r="CC67" i="2" s="1"/>
  <c r="CB67" i="2"/>
  <c r="CJ71" i="2"/>
  <c r="JQ71" i="2"/>
  <c r="JS70" i="2" a="1"/>
  <c r="JS70" i="2" s="1"/>
  <c r="JR70" i="2"/>
  <c r="JT70" i="2" s="1"/>
  <c r="GE73" i="2"/>
  <c r="GG72" i="2" a="1"/>
  <c r="GG72" i="2" s="1"/>
  <c r="GF72" i="2"/>
  <c r="GH72" i="2" s="1"/>
  <c r="DB61" i="2"/>
  <c r="BO66" i="2"/>
  <c r="BQ65" i="2" a="1"/>
  <c r="BQ65" i="2" s="1"/>
  <c r="BP65" i="2"/>
  <c r="BR65" i="2" s="1"/>
  <c r="GZ63" i="2"/>
  <c r="GN63" i="2"/>
  <c r="GT61" i="2"/>
  <c r="EI70" i="2"/>
  <c r="EK69" i="2" a="1"/>
  <c r="EK69" i="2" s="1"/>
  <c r="EJ69" i="2"/>
  <c r="EL69" i="2" s="1"/>
  <c r="AE65" i="2"/>
  <c r="AF64" i="2"/>
  <c r="AH63" i="2"/>
  <c r="K61" i="2"/>
  <c r="H63" i="2"/>
  <c r="J63" i="2" s="1"/>
  <c r="I62" i="2"/>
  <c r="AB21" i="2"/>
  <c r="DW69" i="2" l="1"/>
  <c r="DY68" i="2" a="1"/>
  <c r="DY68" i="2" s="1"/>
  <c r="DX68" i="2"/>
  <c r="AN68" i="2"/>
  <c r="AT70" i="2"/>
  <c r="IM64" i="2"/>
  <c r="IO63" i="2" a="1"/>
  <c r="IO63" i="2" s="1"/>
  <c r="IN63" i="2"/>
  <c r="IP63" i="2" s="1"/>
  <c r="GN64" i="2"/>
  <c r="HR63" i="2"/>
  <c r="CG74" i="2"/>
  <c r="CI73" i="2" a="1"/>
  <c r="CI73" i="2" s="1"/>
  <c r="CH73" i="2"/>
  <c r="HE67" i="2" a="1"/>
  <c r="HE67" i="2" s="1"/>
  <c r="HC68" i="2"/>
  <c r="HD67" i="2"/>
  <c r="HF67" i="2" s="1"/>
  <c r="JS71" i="2" a="1"/>
  <c r="JS71" i="2" s="1"/>
  <c r="JQ72" i="2"/>
  <c r="JR71" i="2"/>
  <c r="DH65" i="2"/>
  <c r="FC67" i="2" a="1"/>
  <c r="FC67" i="2" s="1"/>
  <c r="FA68" i="2"/>
  <c r="FB67" i="2"/>
  <c r="IV65" i="2"/>
  <c r="CP63" i="2"/>
  <c r="AS71" i="2" a="1"/>
  <c r="AS71" i="2" s="1"/>
  <c r="AQ72" i="2"/>
  <c r="AR71" i="2"/>
  <c r="AT71" i="2" s="1"/>
  <c r="JK64" i="2"/>
  <c r="JM63" i="2" a="1"/>
  <c r="JM63" i="2" s="1"/>
  <c r="JL63" i="2"/>
  <c r="BK71" i="2" a="1"/>
  <c r="BK71" i="2" s="1"/>
  <c r="BI72" i="2"/>
  <c r="BJ71" i="2"/>
  <c r="HQ64" i="2" a="1"/>
  <c r="HQ64" i="2" s="1"/>
  <c r="HO65" i="2"/>
  <c r="HP64" i="2"/>
  <c r="HR64" i="2" s="1"/>
  <c r="HX69" i="2"/>
  <c r="EC68" i="2"/>
  <c r="EE67" i="2" a="1"/>
  <c r="EE67" i="2" s="1"/>
  <c r="ED67" i="2"/>
  <c r="GK66" i="2"/>
  <c r="GM65" i="2" a="1"/>
  <c r="GM65" i="2" s="1"/>
  <c r="GL65" i="2"/>
  <c r="GN65" i="2" s="1"/>
  <c r="JE65" i="2"/>
  <c r="JG64" i="2" a="1"/>
  <c r="JG64" i="2" s="1"/>
  <c r="JF64" i="2"/>
  <c r="AK70" i="2"/>
  <c r="AL69" i="2"/>
  <c r="AM69" i="2" a="1"/>
  <c r="AM69" i="2" s="1"/>
  <c r="CD67" i="2"/>
  <c r="DE67" i="2"/>
  <c r="DG66" i="2" a="1"/>
  <c r="DG66" i="2" s="1"/>
  <c r="DF66" i="2"/>
  <c r="FP69" i="2"/>
  <c r="IS67" i="2"/>
  <c r="IU66" i="2" a="1"/>
  <c r="IU66" i="2" s="1"/>
  <c r="IT66" i="2"/>
  <c r="IV66" i="2" s="1"/>
  <c r="FI72" i="2" a="1"/>
  <c r="FI72" i="2" s="1"/>
  <c r="FG73" i="2"/>
  <c r="FH72" i="2"/>
  <c r="FJ72" i="2" s="1"/>
  <c r="BX66" i="2"/>
  <c r="CO64" i="2" a="1"/>
  <c r="CO64" i="2" s="1"/>
  <c r="CM65" i="2"/>
  <c r="CN64" i="2"/>
  <c r="DK72" i="2"/>
  <c r="DM71" i="2" a="1"/>
  <c r="DM71" i="2" s="1"/>
  <c r="DL71" i="2"/>
  <c r="HU71" i="2"/>
  <c r="HW70" i="2" a="1"/>
  <c r="HW70" i="2" s="1"/>
  <c r="HV70" i="2"/>
  <c r="BQ66" i="2" a="1"/>
  <c r="BQ66" i="2" s="1"/>
  <c r="BO67" i="2"/>
  <c r="BP66" i="2"/>
  <c r="FV63" i="2"/>
  <c r="HI71" i="2"/>
  <c r="HK70" i="2" a="1"/>
  <c r="HK70" i="2" s="1"/>
  <c r="HJ70" i="2"/>
  <c r="BW67" i="2" a="1"/>
  <c r="BW67" i="2" s="1"/>
  <c r="BU68" i="2"/>
  <c r="BV67" i="2"/>
  <c r="EW63" i="2" a="1"/>
  <c r="EW63" i="2" s="1"/>
  <c r="EU64" i="2"/>
  <c r="EV63" i="2"/>
  <c r="AW65" i="2"/>
  <c r="AY64" i="2" a="1"/>
  <c r="AY64" i="2" s="1"/>
  <c r="AX64" i="2"/>
  <c r="GT62" i="2"/>
  <c r="DS65" i="2" a="1"/>
  <c r="DS65" i="2" s="1"/>
  <c r="DQ66" i="2"/>
  <c r="DR65" i="2"/>
  <c r="DT65" i="2" s="1"/>
  <c r="IJ62" i="2"/>
  <c r="EK70" i="2" a="1"/>
  <c r="EK70" i="2" s="1"/>
  <c r="EI71" i="2"/>
  <c r="EJ70" i="2"/>
  <c r="CA69" i="2"/>
  <c r="CC68" i="2" a="1"/>
  <c r="CC68" i="2" s="1"/>
  <c r="CB68" i="2"/>
  <c r="CD68" i="2" s="1"/>
  <c r="FM71" i="2"/>
  <c r="FO70" i="2" a="1"/>
  <c r="FO70" i="2" s="1"/>
  <c r="FN70" i="2"/>
  <c r="FP70" i="2" s="1"/>
  <c r="FU64" i="2" a="1"/>
  <c r="FU64" i="2" s="1"/>
  <c r="FS65" i="2"/>
  <c r="FT64" i="2"/>
  <c r="FV64" i="2" s="1"/>
  <c r="ER63" i="2"/>
  <c r="CV63" i="2"/>
  <c r="EF66" i="2"/>
  <c r="GS63" i="2" a="1"/>
  <c r="GS63" i="2" s="1"/>
  <c r="GQ64" i="2"/>
  <c r="GR63" i="2"/>
  <c r="GT63" i="2" s="1"/>
  <c r="DA63" i="2" a="1"/>
  <c r="DA63" i="2" s="1"/>
  <c r="CY64" i="2"/>
  <c r="CZ63" i="2"/>
  <c r="IY65" i="2"/>
  <c r="JA64" i="2" a="1"/>
  <c r="JA64" i="2" s="1"/>
  <c r="IZ64" i="2"/>
  <c r="GB62" i="2"/>
  <c r="GW66" i="2"/>
  <c r="GY65" i="2" a="1"/>
  <c r="GY65" i="2" s="1"/>
  <c r="GX65" i="2"/>
  <c r="GZ65" i="2" s="1"/>
  <c r="II63" i="2" a="1"/>
  <c r="II63" i="2" s="1"/>
  <c r="IG64" i="2"/>
  <c r="IH63" i="2"/>
  <c r="IJ63" i="2" s="1"/>
  <c r="BE63" i="2" a="1"/>
  <c r="BE63" i="2" s="1"/>
  <c r="BC64" i="2"/>
  <c r="BD63" i="2"/>
  <c r="GE74" i="2"/>
  <c r="GG73" i="2" a="1"/>
  <c r="GG73" i="2" s="1"/>
  <c r="GF73" i="2"/>
  <c r="IC70" i="2" a="1"/>
  <c r="IC70" i="2" s="1"/>
  <c r="IA71" i="2"/>
  <c r="IB70" i="2"/>
  <c r="DZ67" i="2"/>
  <c r="BF62" i="2"/>
  <c r="EO65" i="2"/>
  <c r="EQ64" i="2" a="1"/>
  <c r="EQ64" i="2" s="1"/>
  <c r="EP64" i="2"/>
  <c r="CS65" i="2"/>
  <c r="CU64" i="2" a="1"/>
  <c r="CU64" i="2" s="1"/>
  <c r="CT64" i="2"/>
  <c r="GA63" i="2" a="1"/>
  <c r="GA63" i="2" s="1"/>
  <c r="FY64" i="2"/>
  <c r="FZ63" i="2"/>
  <c r="CJ72" i="2"/>
  <c r="AH64" i="2"/>
  <c r="AF65" i="2"/>
  <c r="AE66" i="2"/>
  <c r="K62" i="2"/>
  <c r="H64" i="2"/>
  <c r="J64" i="2" s="1"/>
  <c r="I63" i="2"/>
  <c r="K63" i="2" s="1"/>
  <c r="AB22" i="2"/>
  <c r="CA70" i="2" l="1"/>
  <c r="CC69" i="2" a="1"/>
  <c r="CC69" i="2" s="1"/>
  <c r="CB69" i="2"/>
  <c r="BU69" i="2"/>
  <c r="BW68" i="2" a="1"/>
  <c r="BW68" i="2" s="1"/>
  <c r="BV68" i="2"/>
  <c r="CM66" i="2"/>
  <c r="CO65" i="2" a="1"/>
  <c r="CO65" i="2" s="1"/>
  <c r="CN65" i="2"/>
  <c r="IU67" i="2" a="1"/>
  <c r="IU67" i="2" s="1"/>
  <c r="IS68" i="2"/>
  <c r="IT67" i="2"/>
  <c r="AK71" i="2"/>
  <c r="AM70" i="2" a="1"/>
  <c r="AM70" i="2" s="1"/>
  <c r="AL70" i="2"/>
  <c r="GB63" i="2"/>
  <c r="EO66" i="2"/>
  <c r="EQ65" i="2" a="1"/>
  <c r="EQ65" i="2" s="1"/>
  <c r="EP65" i="2"/>
  <c r="GE75" i="2"/>
  <c r="GG74" i="2" a="1"/>
  <c r="GG74" i="2" s="1"/>
  <c r="GF74" i="2"/>
  <c r="FU65" i="2" a="1"/>
  <c r="FU65" i="2" s="1"/>
  <c r="FS66" i="2"/>
  <c r="FT65" i="2"/>
  <c r="EL70" i="2"/>
  <c r="AZ64" i="2"/>
  <c r="HX70" i="2"/>
  <c r="JH64" i="2"/>
  <c r="EC69" i="2"/>
  <c r="EE68" i="2" a="1"/>
  <c r="EE68" i="2" s="1"/>
  <c r="ED68" i="2"/>
  <c r="EF68" i="2" s="1"/>
  <c r="JN63" i="2"/>
  <c r="FD67" i="2"/>
  <c r="HE68" i="2" a="1"/>
  <c r="HE68" i="2" s="1"/>
  <c r="HC69" i="2"/>
  <c r="HD68" i="2"/>
  <c r="HF68" i="2" s="1"/>
  <c r="CY65" i="2"/>
  <c r="DA64" i="2" a="1"/>
  <c r="DA64" i="2" s="1"/>
  <c r="CZ64" i="2"/>
  <c r="DB64" i="2" s="1"/>
  <c r="EK71" i="2" a="1"/>
  <c r="EK71" i="2" s="1"/>
  <c r="EI72" i="2"/>
  <c r="EJ71" i="2"/>
  <c r="EL71" i="2" s="1"/>
  <c r="HL70" i="2"/>
  <c r="DH66" i="2"/>
  <c r="FC68" i="2" a="1"/>
  <c r="FC68" i="2" s="1"/>
  <c r="FA69" i="2"/>
  <c r="FB68" i="2"/>
  <c r="FD68" i="2" s="1"/>
  <c r="IM65" i="2"/>
  <c r="IO64" i="2" a="1"/>
  <c r="IO64" i="2" s="1"/>
  <c r="IN64" i="2"/>
  <c r="AW66" i="2"/>
  <c r="AY65" i="2" a="1"/>
  <c r="AY65" i="2" s="1"/>
  <c r="AX65" i="2"/>
  <c r="HW71" i="2" a="1"/>
  <c r="HW71" i="2" s="1"/>
  <c r="HU72" i="2"/>
  <c r="HV71" i="2"/>
  <c r="JG65" i="2" a="1"/>
  <c r="JG65" i="2" s="1"/>
  <c r="JE66" i="2"/>
  <c r="JF65" i="2"/>
  <c r="JM64" i="2" a="1"/>
  <c r="JM64" i="2" s="1"/>
  <c r="JK65" i="2"/>
  <c r="JL64" i="2"/>
  <c r="CJ73" i="2"/>
  <c r="JB64" i="2"/>
  <c r="EX63" i="2"/>
  <c r="HK71" i="2" a="1"/>
  <c r="HK71" i="2" s="1"/>
  <c r="HI72" i="2"/>
  <c r="HJ71" i="2"/>
  <c r="HL71" i="2" s="1"/>
  <c r="DN71" i="2"/>
  <c r="FI73" i="2" a="1"/>
  <c r="FI73" i="2" s="1"/>
  <c r="FG74" i="2"/>
  <c r="FH73" i="2"/>
  <c r="DG67" i="2" a="1"/>
  <c r="DG67" i="2" s="1"/>
  <c r="DE68" i="2"/>
  <c r="DF67" i="2"/>
  <c r="HQ65" i="2" a="1"/>
  <c r="HQ65" i="2" s="1"/>
  <c r="HO66" i="2"/>
  <c r="HP65" i="2"/>
  <c r="GA64" i="2" a="1"/>
  <c r="GA64" i="2" s="1"/>
  <c r="FY65" i="2"/>
  <c r="FZ64" i="2"/>
  <c r="BF63" i="2"/>
  <c r="GW67" i="2"/>
  <c r="GY66" i="2" a="1"/>
  <c r="GY66" i="2" s="1"/>
  <c r="GX66" i="2"/>
  <c r="BC65" i="2"/>
  <c r="BE64" i="2" a="1"/>
  <c r="BE64" i="2" s="1"/>
  <c r="BD64" i="2"/>
  <c r="GQ65" i="2"/>
  <c r="GS64" i="2" a="1"/>
  <c r="GS64" i="2" s="1"/>
  <c r="GR64" i="2"/>
  <c r="CV64" i="2"/>
  <c r="ID70" i="2"/>
  <c r="FO71" i="2" a="1"/>
  <c r="FO71" i="2" s="1"/>
  <c r="FM72" i="2"/>
  <c r="FN71" i="2"/>
  <c r="EU65" i="2"/>
  <c r="EW64" i="2" a="1"/>
  <c r="EW64" i="2" s="1"/>
  <c r="EV64" i="2"/>
  <c r="AS72" i="2" a="1"/>
  <c r="AS72" i="2" s="1"/>
  <c r="AQ73" i="2"/>
  <c r="AR72" i="2"/>
  <c r="JT71" i="2"/>
  <c r="CG75" i="2"/>
  <c r="CI74" i="2" a="1"/>
  <c r="CI74" i="2" s="1"/>
  <c r="CH74" i="2"/>
  <c r="DZ68" i="2"/>
  <c r="IG65" i="2"/>
  <c r="II64" i="2" a="1"/>
  <c r="II64" i="2" s="1"/>
  <c r="IH64" i="2"/>
  <c r="IJ64" i="2" s="1"/>
  <c r="IY66" i="2"/>
  <c r="JA65" i="2" a="1"/>
  <c r="JA65" i="2" s="1"/>
  <c r="IZ65" i="2"/>
  <c r="JB65" i="2" s="1"/>
  <c r="DS66" i="2" a="1"/>
  <c r="DS66" i="2" s="1"/>
  <c r="DQ67" i="2"/>
  <c r="DR66" i="2"/>
  <c r="DT66" i="2" s="1"/>
  <c r="BR66" i="2"/>
  <c r="DM72" i="2" a="1"/>
  <c r="DM72" i="2" s="1"/>
  <c r="DK73" i="2"/>
  <c r="DL72" i="2"/>
  <c r="GK67" i="2"/>
  <c r="GM66" i="2" a="1"/>
  <c r="GM66" i="2" s="1"/>
  <c r="GL66" i="2"/>
  <c r="BL71" i="2"/>
  <c r="JQ73" i="2"/>
  <c r="JS72" i="2" a="1"/>
  <c r="JS72" i="2" s="1"/>
  <c r="JR72" i="2"/>
  <c r="JT72" i="2" s="1"/>
  <c r="IC71" i="2" a="1"/>
  <c r="IC71" i="2" s="1"/>
  <c r="IA72" i="2"/>
  <c r="IB71" i="2"/>
  <c r="ID71" i="2" s="1"/>
  <c r="CS66" i="2"/>
  <c r="CU65" i="2" a="1"/>
  <c r="CU65" i="2" s="1"/>
  <c r="CT65" i="2"/>
  <c r="ER64" i="2"/>
  <c r="GH73" i="2"/>
  <c r="DB63" i="2"/>
  <c r="BX67" i="2"/>
  <c r="BQ67" i="2" a="1"/>
  <c r="BQ67" i="2" s="1"/>
  <c r="BO68" i="2"/>
  <c r="BP67" i="2"/>
  <c r="CP64" i="2"/>
  <c r="AN69" i="2"/>
  <c r="EF67" i="2"/>
  <c r="BK72" i="2" a="1"/>
  <c r="BK72" i="2" s="1"/>
  <c r="BI73" i="2"/>
  <c r="BJ72" i="2"/>
  <c r="BL72" i="2" s="1"/>
  <c r="DW70" i="2"/>
  <c r="DY69" i="2" a="1"/>
  <c r="DY69" i="2" s="1"/>
  <c r="DX69" i="2"/>
  <c r="AE67" i="2"/>
  <c r="AF66" i="2"/>
  <c r="AH65" i="2"/>
  <c r="H65" i="2"/>
  <c r="J65" i="2" s="1"/>
  <c r="I64" i="2"/>
  <c r="K64" i="2" s="1"/>
  <c r="AB23" i="2"/>
  <c r="AT72" i="2" l="1"/>
  <c r="HR65" i="2"/>
  <c r="FC69" i="2" a="1"/>
  <c r="FC69" i="2" s="1"/>
  <c r="FA70" i="2"/>
  <c r="FB69" i="2"/>
  <c r="FD69" i="2" s="1"/>
  <c r="AN70" i="2"/>
  <c r="CM67" i="2"/>
  <c r="CO66" i="2" a="1"/>
  <c r="CO66" i="2" s="1"/>
  <c r="CN66" i="2"/>
  <c r="DM73" i="2" a="1"/>
  <c r="DM73" i="2" s="1"/>
  <c r="DK74" i="2"/>
  <c r="DL73" i="2"/>
  <c r="DN73" i="2" s="1"/>
  <c r="JA66" i="2" a="1"/>
  <c r="JA66" i="2" s="1"/>
  <c r="IY67" i="2"/>
  <c r="IZ66" i="2"/>
  <c r="FO72" i="2" a="1"/>
  <c r="FO72" i="2" s="1"/>
  <c r="FM73" i="2"/>
  <c r="FN72" i="2"/>
  <c r="BC66" i="2"/>
  <c r="BE65" i="2" a="1"/>
  <c r="BE65" i="2" s="1"/>
  <c r="BD65" i="2"/>
  <c r="BF65" i="2" s="1"/>
  <c r="JN64" i="2"/>
  <c r="DZ69" i="2"/>
  <c r="CV65" i="2"/>
  <c r="JQ74" i="2"/>
  <c r="JS73" i="2" a="1"/>
  <c r="JS73" i="2" s="1"/>
  <c r="JR73" i="2"/>
  <c r="AQ74" i="2"/>
  <c r="AS73" i="2" a="1"/>
  <c r="AS73" i="2" s="1"/>
  <c r="AR73" i="2"/>
  <c r="GZ66" i="2"/>
  <c r="HQ66" i="2" a="1"/>
  <c r="HQ66" i="2" s="1"/>
  <c r="HO67" i="2"/>
  <c r="HP66" i="2"/>
  <c r="JM65" i="2" a="1"/>
  <c r="JM65" i="2" s="1"/>
  <c r="JK66" i="2"/>
  <c r="JL65" i="2"/>
  <c r="JN65" i="2" s="1"/>
  <c r="AZ65" i="2"/>
  <c r="CY66" i="2"/>
  <c r="DA65" i="2" a="1"/>
  <c r="DA65" i="2" s="1"/>
  <c r="CZ65" i="2"/>
  <c r="EC70" i="2"/>
  <c r="EE69" i="2" a="1"/>
  <c r="EE69" i="2" s="1"/>
  <c r="ED69" i="2"/>
  <c r="GH74" i="2"/>
  <c r="BX68" i="2"/>
  <c r="BR67" i="2"/>
  <c r="IG66" i="2"/>
  <c r="II65" i="2" a="1"/>
  <c r="II65" i="2" s="1"/>
  <c r="IH65" i="2"/>
  <c r="IJ65" i="2" s="1"/>
  <c r="AM71" i="2" a="1"/>
  <c r="AM71" i="2" s="1"/>
  <c r="AK72" i="2"/>
  <c r="AL71" i="2"/>
  <c r="DW71" i="2"/>
  <c r="DY70" i="2" a="1"/>
  <c r="DY70" i="2" s="1"/>
  <c r="DX70" i="2"/>
  <c r="DZ70" i="2" s="1"/>
  <c r="BQ68" i="2" a="1"/>
  <c r="BQ68" i="2" s="1"/>
  <c r="BO69" i="2"/>
  <c r="BP68" i="2"/>
  <c r="BR68" i="2" s="1"/>
  <c r="CS67" i="2"/>
  <c r="CU66" i="2" a="1"/>
  <c r="CU66" i="2" s="1"/>
  <c r="CT66" i="2"/>
  <c r="GN66" i="2"/>
  <c r="DS67" i="2" a="1"/>
  <c r="DS67" i="2" s="1"/>
  <c r="DQ68" i="2"/>
  <c r="DR67" i="2"/>
  <c r="EX64" i="2"/>
  <c r="GT64" i="2"/>
  <c r="GY67" i="2" a="1"/>
  <c r="GY67" i="2" s="1"/>
  <c r="GW68" i="2"/>
  <c r="GX67" i="2"/>
  <c r="DH67" i="2"/>
  <c r="HK72" i="2" a="1"/>
  <c r="HK72" i="2" s="1"/>
  <c r="HI73" i="2"/>
  <c r="HJ72" i="2"/>
  <c r="JH65" i="2"/>
  <c r="AW67" i="2"/>
  <c r="AY66" i="2" a="1"/>
  <c r="AY66" i="2" s="1"/>
  <c r="AX66" i="2"/>
  <c r="AZ66" i="2" s="1"/>
  <c r="HC70" i="2"/>
  <c r="HE69" i="2" a="1"/>
  <c r="HE69" i="2" s="1"/>
  <c r="HD69" i="2"/>
  <c r="GG75" i="2" a="1"/>
  <c r="GG75" i="2" s="1"/>
  <c r="GE76" i="2"/>
  <c r="GF75" i="2"/>
  <c r="GH75" i="2" s="1"/>
  <c r="IV67" i="2"/>
  <c r="BU70" i="2"/>
  <c r="BW69" i="2" a="1"/>
  <c r="BW69" i="2" s="1"/>
  <c r="BV69" i="2"/>
  <c r="HU73" i="2"/>
  <c r="HW72" i="2" a="1"/>
  <c r="HW72" i="2" s="1"/>
  <c r="HV72" i="2"/>
  <c r="FU66" i="2" a="1"/>
  <c r="FU66" i="2" s="1"/>
  <c r="FS67" i="2"/>
  <c r="FT66" i="2"/>
  <c r="CJ74" i="2"/>
  <c r="DG68" i="2" a="1"/>
  <c r="DG68" i="2" s="1"/>
  <c r="DE69" i="2"/>
  <c r="DF68" i="2"/>
  <c r="JG66" i="2" a="1"/>
  <c r="JG66" i="2" s="1"/>
  <c r="JE67" i="2"/>
  <c r="JF66" i="2"/>
  <c r="IP64" i="2"/>
  <c r="ER65" i="2"/>
  <c r="IU68" i="2" a="1"/>
  <c r="IU68" i="2" s="1"/>
  <c r="IS69" i="2"/>
  <c r="IT68" i="2"/>
  <c r="CD69" i="2"/>
  <c r="FG75" i="2"/>
  <c r="FI74" i="2" a="1"/>
  <c r="FI74" i="2" s="1"/>
  <c r="FH74" i="2"/>
  <c r="EU66" i="2"/>
  <c r="EW65" i="2" a="1"/>
  <c r="EW65" i="2" s="1"/>
  <c r="EV65" i="2"/>
  <c r="GQ66" i="2"/>
  <c r="GS65" i="2" a="1"/>
  <c r="GS65" i="2" s="1"/>
  <c r="GR65" i="2"/>
  <c r="GT65" i="2" s="1"/>
  <c r="GB64" i="2"/>
  <c r="EI73" i="2"/>
  <c r="EK72" i="2" a="1"/>
  <c r="EK72" i="2" s="1"/>
  <c r="EJ72" i="2"/>
  <c r="BK73" i="2" a="1"/>
  <c r="BK73" i="2" s="1"/>
  <c r="BI74" i="2"/>
  <c r="BJ73" i="2"/>
  <c r="BL73" i="2" s="1"/>
  <c r="IA73" i="2"/>
  <c r="IC72" i="2" a="1"/>
  <c r="IC72" i="2" s="1"/>
  <c r="IB72" i="2"/>
  <c r="GK68" i="2"/>
  <c r="GM67" i="2" a="1"/>
  <c r="GM67" i="2" s="1"/>
  <c r="GL67" i="2"/>
  <c r="DN72" i="2"/>
  <c r="CG76" i="2"/>
  <c r="CI75" i="2" a="1"/>
  <c r="CI75" i="2" s="1"/>
  <c r="CH75" i="2"/>
  <c r="FP71" i="2"/>
  <c r="BF64" i="2"/>
  <c r="GA65" i="2" a="1"/>
  <c r="GA65" i="2" s="1"/>
  <c r="FY66" i="2"/>
  <c r="FZ65" i="2"/>
  <c r="FJ73" i="2"/>
  <c r="HX71" i="2"/>
  <c r="IM66" i="2"/>
  <c r="IO65" i="2" a="1"/>
  <c r="IO65" i="2" s="1"/>
  <c r="IN65" i="2"/>
  <c r="IP65" i="2" s="1"/>
  <c r="FV65" i="2"/>
  <c r="EO67" i="2"/>
  <c r="EQ66" i="2" a="1"/>
  <c r="EQ66" i="2" s="1"/>
  <c r="EP66" i="2"/>
  <c r="CP65" i="2"/>
  <c r="CA71" i="2"/>
  <c r="CC70" i="2" a="1"/>
  <c r="CC70" i="2" s="1"/>
  <c r="CB70" i="2"/>
  <c r="CD70" i="2" s="1"/>
  <c r="AF67" i="2"/>
  <c r="AE68" i="2"/>
  <c r="AH66" i="2"/>
  <c r="H66" i="2"/>
  <c r="J66" i="2" s="1"/>
  <c r="I65" i="2"/>
  <c r="K65" i="2" s="1"/>
  <c r="AB24" i="2"/>
  <c r="ID72" i="2" l="1"/>
  <c r="EI74" i="2"/>
  <c r="EK73" i="2" a="1"/>
  <c r="EK73" i="2" s="1"/>
  <c r="EJ73" i="2"/>
  <c r="EL73" i="2" s="1"/>
  <c r="FJ74" i="2"/>
  <c r="FV66" i="2"/>
  <c r="BU71" i="2"/>
  <c r="BW70" i="2" a="1"/>
  <c r="BW70" i="2" s="1"/>
  <c r="BV70" i="2"/>
  <c r="GZ67" i="2"/>
  <c r="CY67" i="2"/>
  <c r="DA66" i="2" a="1"/>
  <c r="DA66" i="2" s="1"/>
  <c r="CZ66" i="2"/>
  <c r="JB66" i="2"/>
  <c r="CM68" i="2"/>
  <c r="CO67" i="2" a="1"/>
  <c r="CO67" i="2" s="1"/>
  <c r="CN67" i="2"/>
  <c r="HE70" i="2" a="1"/>
  <c r="HE70" i="2" s="1"/>
  <c r="HC71" i="2"/>
  <c r="HD70" i="2"/>
  <c r="HF70" i="2" s="1"/>
  <c r="CA72" i="2"/>
  <c r="CC71" i="2" a="1"/>
  <c r="CC71" i="2" s="1"/>
  <c r="CB71" i="2"/>
  <c r="IM67" i="2"/>
  <c r="IO66" i="2" a="1"/>
  <c r="IO66" i="2" s="1"/>
  <c r="IN66" i="2"/>
  <c r="CJ75" i="2"/>
  <c r="JH66" i="2"/>
  <c r="FS68" i="2"/>
  <c r="FU67" i="2" a="1"/>
  <c r="FU67" i="2" s="1"/>
  <c r="FT67" i="2"/>
  <c r="GY68" i="2" a="1"/>
  <c r="GY68" i="2" s="1"/>
  <c r="GW69" i="2"/>
  <c r="GX68" i="2"/>
  <c r="CV66" i="2"/>
  <c r="DY71" i="2" a="1"/>
  <c r="DY71" i="2" s="1"/>
  <c r="DW72" i="2"/>
  <c r="DX71" i="2"/>
  <c r="AT73" i="2"/>
  <c r="JA67" i="2" a="1"/>
  <c r="JA67" i="2" s="1"/>
  <c r="IY68" i="2"/>
  <c r="IZ67" i="2"/>
  <c r="EU67" i="2"/>
  <c r="EW66" i="2" a="1"/>
  <c r="EW66" i="2" s="1"/>
  <c r="EV66" i="2"/>
  <c r="AN71" i="2"/>
  <c r="EL72" i="2"/>
  <c r="GK69" i="2"/>
  <c r="GM68" i="2" a="1"/>
  <c r="GM68" i="2" s="1"/>
  <c r="GL68" i="2"/>
  <c r="AW68" i="2"/>
  <c r="AY67" i="2" a="1"/>
  <c r="AY67" i="2" s="1"/>
  <c r="AX67" i="2"/>
  <c r="CI76" i="2" a="1"/>
  <c r="CI76" i="2" s="1"/>
  <c r="CG77" i="2"/>
  <c r="CH76" i="2"/>
  <c r="CJ76" i="2" s="1"/>
  <c r="HX72" i="2"/>
  <c r="GG76" i="2" a="1"/>
  <c r="GG76" i="2" s="1"/>
  <c r="GE77" i="2"/>
  <c r="GF76" i="2"/>
  <c r="GH76" i="2" s="1"/>
  <c r="CS68" i="2"/>
  <c r="CU67" i="2" a="1"/>
  <c r="CU67" i="2" s="1"/>
  <c r="CT67" i="2"/>
  <c r="AK73" i="2"/>
  <c r="AM72" i="2" a="1"/>
  <c r="AM72" i="2" s="1"/>
  <c r="AL72" i="2"/>
  <c r="EF69" i="2"/>
  <c r="JM66" i="2" a="1"/>
  <c r="JM66" i="2" s="1"/>
  <c r="JK67" i="2"/>
  <c r="JL66" i="2"/>
  <c r="AQ75" i="2"/>
  <c r="AS74" i="2" a="1"/>
  <c r="AS74" i="2" s="1"/>
  <c r="AR74" i="2"/>
  <c r="FC70" i="2" a="1"/>
  <c r="FC70" i="2" s="1"/>
  <c r="FA71" i="2"/>
  <c r="FB70" i="2"/>
  <c r="FD70" i="2" s="1"/>
  <c r="IA74" i="2"/>
  <c r="IC73" i="2" a="1"/>
  <c r="IC73" i="2" s="1"/>
  <c r="IB73" i="2"/>
  <c r="FG76" i="2"/>
  <c r="FI75" i="2" a="1"/>
  <c r="FI75" i="2" s="1"/>
  <c r="FH75" i="2"/>
  <c r="JG67" i="2" a="1"/>
  <c r="JG67" i="2" s="1"/>
  <c r="JE68" i="2"/>
  <c r="JF67" i="2"/>
  <c r="ER66" i="2"/>
  <c r="JT73" i="2"/>
  <c r="BC67" i="2"/>
  <c r="BE66" i="2" a="1"/>
  <c r="BE66" i="2" s="1"/>
  <c r="BD66" i="2"/>
  <c r="DK75" i="2"/>
  <c r="DM74" i="2" a="1"/>
  <c r="DM74" i="2" s="1"/>
  <c r="DL74" i="2"/>
  <c r="IG67" i="2"/>
  <c r="II66" i="2" a="1"/>
  <c r="II66" i="2" s="1"/>
  <c r="IH66" i="2"/>
  <c r="IJ66" i="2" s="1"/>
  <c r="GB65" i="2"/>
  <c r="BK74" i="2" a="1"/>
  <c r="BK74" i="2" s="1"/>
  <c r="BI75" i="2"/>
  <c r="BJ74" i="2"/>
  <c r="BL74" i="2" s="1"/>
  <c r="GQ67" i="2"/>
  <c r="GS66" i="2" a="1"/>
  <c r="GS66" i="2" s="1"/>
  <c r="GR66" i="2"/>
  <c r="IV68" i="2"/>
  <c r="DH68" i="2"/>
  <c r="HL72" i="2"/>
  <c r="EO68" i="2"/>
  <c r="EQ67" i="2" a="1"/>
  <c r="EQ67" i="2" s="1"/>
  <c r="EP67" i="2"/>
  <c r="FY67" i="2"/>
  <c r="GA66" i="2" a="1"/>
  <c r="GA66" i="2" s="1"/>
  <c r="FZ66" i="2"/>
  <c r="GB66" i="2" s="1"/>
  <c r="GN67" i="2"/>
  <c r="EX65" i="2"/>
  <c r="IU69" i="2" a="1"/>
  <c r="IU69" i="2" s="1"/>
  <c r="IS70" i="2"/>
  <c r="IT69" i="2"/>
  <c r="DG69" i="2" a="1"/>
  <c r="DG69" i="2" s="1"/>
  <c r="DE70" i="2"/>
  <c r="DF69" i="2"/>
  <c r="DH69" i="2" s="1"/>
  <c r="HU74" i="2"/>
  <c r="HW73" i="2" a="1"/>
  <c r="HW73" i="2" s="1"/>
  <c r="HV73" i="2"/>
  <c r="HF69" i="2"/>
  <c r="HI74" i="2"/>
  <c r="HK73" i="2" a="1"/>
  <c r="HK73" i="2" s="1"/>
  <c r="HJ73" i="2"/>
  <c r="DT67" i="2"/>
  <c r="BO70" i="2"/>
  <c r="BQ69" i="2" a="1"/>
  <c r="BQ69" i="2" s="1"/>
  <c r="BP69" i="2"/>
  <c r="EC71" i="2"/>
  <c r="EE70" i="2" a="1"/>
  <c r="EE70" i="2" s="1"/>
  <c r="ED70" i="2"/>
  <c r="EF70" i="2" s="1"/>
  <c r="HR66" i="2"/>
  <c r="FP72" i="2"/>
  <c r="BX69" i="2"/>
  <c r="DQ69" i="2"/>
  <c r="DS68" i="2" a="1"/>
  <c r="DS68" i="2" s="1"/>
  <c r="DR68" i="2"/>
  <c r="DT68" i="2" s="1"/>
  <c r="DB65" i="2"/>
  <c r="HO68" i="2"/>
  <c r="HQ67" i="2" a="1"/>
  <c r="HQ67" i="2" s="1"/>
  <c r="HP67" i="2"/>
  <c r="HR67" i="2" s="1"/>
  <c r="JQ75" i="2"/>
  <c r="JS74" i="2" a="1"/>
  <c r="JS74" i="2" s="1"/>
  <c r="JR74" i="2"/>
  <c r="FM74" i="2"/>
  <c r="FO73" i="2" a="1"/>
  <c r="FO73" i="2" s="1"/>
  <c r="FN73" i="2"/>
  <c r="FP73" i="2" s="1"/>
  <c r="CP66" i="2"/>
  <c r="AE69" i="2"/>
  <c r="AF68" i="2"/>
  <c r="AH68" i="2" s="1"/>
  <c r="AH67" i="2"/>
  <c r="H67" i="2"/>
  <c r="J67" i="2" s="1"/>
  <c r="I66" i="2"/>
  <c r="AB25" i="2"/>
  <c r="IM68" i="2" l="1"/>
  <c r="IO67" i="2" a="1"/>
  <c r="IO67" i="2" s="1"/>
  <c r="IN67" i="2"/>
  <c r="HL73" i="2"/>
  <c r="DG70" i="2" a="1"/>
  <c r="DG70" i="2" s="1"/>
  <c r="DE71" i="2"/>
  <c r="DF70" i="2"/>
  <c r="GT66" i="2"/>
  <c r="ID73" i="2"/>
  <c r="AS75" i="2" a="1"/>
  <c r="AS75" i="2" s="1"/>
  <c r="AQ76" i="2"/>
  <c r="AR75" i="2"/>
  <c r="CV67" i="2"/>
  <c r="CI77" i="2" a="1"/>
  <c r="CI77" i="2" s="1"/>
  <c r="CG78" i="2"/>
  <c r="CH77" i="2"/>
  <c r="CJ77" i="2" s="1"/>
  <c r="FV67" i="2"/>
  <c r="CD71" i="2"/>
  <c r="CM69" i="2"/>
  <c r="CO68" i="2" a="1"/>
  <c r="CO68" i="2" s="1"/>
  <c r="CN68" i="2"/>
  <c r="CP68" i="2" s="1"/>
  <c r="BU72" i="2"/>
  <c r="BW71" i="2" a="1"/>
  <c r="BW71" i="2" s="1"/>
  <c r="BV71" i="2"/>
  <c r="BX71" i="2" s="1"/>
  <c r="FY68" i="2"/>
  <c r="GA67" i="2" a="1"/>
  <c r="GA67" i="2" s="1"/>
  <c r="FZ67" i="2"/>
  <c r="DZ71" i="2"/>
  <c r="IG68" i="2"/>
  <c r="II67" i="2" a="1"/>
  <c r="II67" i="2" s="1"/>
  <c r="IH67" i="2"/>
  <c r="JN66" i="2"/>
  <c r="HI75" i="2"/>
  <c r="HK74" i="2" a="1"/>
  <c r="HK74" i="2" s="1"/>
  <c r="HJ74" i="2"/>
  <c r="IV69" i="2"/>
  <c r="ER67" i="2"/>
  <c r="GQ68" i="2"/>
  <c r="GS67" i="2" a="1"/>
  <c r="GS67" i="2" s="1"/>
  <c r="GR67" i="2"/>
  <c r="GT67" i="2" s="1"/>
  <c r="DN74" i="2"/>
  <c r="JH67" i="2"/>
  <c r="IA75" i="2"/>
  <c r="IC74" i="2" a="1"/>
  <c r="IC74" i="2" s="1"/>
  <c r="IB74" i="2"/>
  <c r="JK68" i="2"/>
  <c r="JM67" i="2" a="1"/>
  <c r="JM67" i="2" s="1"/>
  <c r="JL67" i="2"/>
  <c r="JN67" i="2" s="1"/>
  <c r="CS69" i="2"/>
  <c r="CU68" i="2" a="1"/>
  <c r="CU68" i="2" s="1"/>
  <c r="CT68" i="2"/>
  <c r="AZ67" i="2"/>
  <c r="EX66" i="2"/>
  <c r="DW73" i="2"/>
  <c r="DY72" i="2" a="1"/>
  <c r="DY72" i="2" s="1"/>
  <c r="DX72" i="2"/>
  <c r="DZ72" i="2" s="1"/>
  <c r="FS69" i="2"/>
  <c r="FU68" i="2" a="1"/>
  <c r="FU68" i="2" s="1"/>
  <c r="FT68" i="2"/>
  <c r="CC72" i="2" a="1"/>
  <c r="CC72" i="2" s="1"/>
  <c r="CA73" i="2"/>
  <c r="CB72" i="2"/>
  <c r="DB66" i="2"/>
  <c r="HO69" i="2"/>
  <c r="HQ68" i="2" a="1"/>
  <c r="HQ68" i="2" s="1"/>
  <c r="HP68" i="2"/>
  <c r="HR68" i="2" s="1"/>
  <c r="EE71" i="2" a="1"/>
  <c r="EE71" i="2" s="1"/>
  <c r="EC72" i="2"/>
  <c r="ED71" i="2"/>
  <c r="EF71" i="2" s="1"/>
  <c r="IS71" i="2"/>
  <c r="IU70" i="2" a="1"/>
  <c r="IU70" i="2" s="1"/>
  <c r="IT70" i="2"/>
  <c r="IV70" i="2" s="1"/>
  <c r="JE69" i="2"/>
  <c r="JG68" i="2" a="1"/>
  <c r="JG68" i="2" s="1"/>
  <c r="JF68" i="2"/>
  <c r="JT74" i="2"/>
  <c r="BR69" i="2"/>
  <c r="HX73" i="2"/>
  <c r="EO69" i="2"/>
  <c r="EQ68" i="2" a="1"/>
  <c r="EQ68" i="2" s="1"/>
  <c r="EP68" i="2"/>
  <c r="BI76" i="2"/>
  <c r="BK75" i="2" a="1"/>
  <c r="BK75" i="2" s="1"/>
  <c r="BJ75" i="2"/>
  <c r="BL75" i="2" s="1"/>
  <c r="DK76" i="2"/>
  <c r="DM75" i="2" a="1"/>
  <c r="DM75" i="2" s="1"/>
  <c r="DL75" i="2"/>
  <c r="DN75" i="2" s="1"/>
  <c r="FA72" i="2"/>
  <c r="FC71" i="2" a="1"/>
  <c r="FC71" i="2" s="1"/>
  <c r="FB71" i="2"/>
  <c r="FD71" i="2" s="1"/>
  <c r="GG77" i="2" a="1"/>
  <c r="GG77" i="2" s="1"/>
  <c r="GE78" i="2"/>
  <c r="GF77" i="2"/>
  <c r="AW69" i="2"/>
  <c r="AY68" i="2" a="1"/>
  <c r="AY68" i="2" s="1"/>
  <c r="AX68" i="2"/>
  <c r="AZ68" i="2" s="1"/>
  <c r="EU68" i="2"/>
  <c r="EW67" i="2" a="1"/>
  <c r="EW67" i="2" s="1"/>
  <c r="EV67" i="2"/>
  <c r="HE71" i="2" a="1"/>
  <c r="HE71" i="2" s="1"/>
  <c r="HC72" i="2"/>
  <c r="HD71" i="2"/>
  <c r="CY68" i="2"/>
  <c r="DA67" i="2" a="1"/>
  <c r="DA67" i="2" s="1"/>
  <c r="CZ67" i="2"/>
  <c r="BC68" i="2"/>
  <c r="BE67" i="2" a="1"/>
  <c r="BE67" i="2" s="1"/>
  <c r="BD67" i="2"/>
  <c r="BF67" i="2" s="1"/>
  <c r="FG77" i="2"/>
  <c r="FI76" i="2" a="1"/>
  <c r="FI76" i="2" s="1"/>
  <c r="FH76" i="2"/>
  <c r="FJ76" i="2" s="1"/>
  <c r="AK74" i="2"/>
  <c r="AM73" i="2" a="1"/>
  <c r="AM73" i="2" s="1"/>
  <c r="AL73" i="2"/>
  <c r="AN73" i="2" s="1"/>
  <c r="GM69" i="2" a="1"/>
  <c r="GM69" i="2" s="1"/>
  <c r="GK70" i="2"/>
  <c r="GL69" i="2"/>
  <c r="FM75" i="2"/>
  <c r="FO74" i="2" a="1"/>
  <c r="FO74" i="2" s="1"/>
  <c r="FN74" i="2"/>
  <c r="FP74" i="2" s="1"/>
  <c r="BF66" i="2"/>
  <c r="FJ75" i="2"/>
  <c r="AN72" i="2"/>
  <c r="GN68" i="2"/>
  <c r="JB67" i="2"/>
  <c r="GZ68" i="2"/>
  <c r="IP66" i="2"/>
  <c r="EI75" i="2"/>
  <c r="EK74" i="2" a="1"/>
  <c r="EK74" i="2" s="1"/>
  <c r="EJ74" i="2"/>
  <c r="EL74" i="2" s="1"/>
  <c r="DQ70" i="2"/>
  <c r="DS69" i="2" a="1"/>
  <c r="DS69" i="2" s="1"/>
  <c r="DR69" i="2"/>
  <c r="JQ76" i="2"/>
  <c r="JS75" i="2" a="1"/>
  <c r="JS75" i="2" s="1"/>
  <c r="JR75" i="2"/>
  <c r="JT75" i="2" s="1"/>
  <c r="BQ70" i="2" a="1"/>
  <c r="BQ70" i="2" s="1"/>
  <c r="BO71" i="2"/>
  <c r="BP70" i="2"/>
  <c r="BR70" i="2" s="1"/>
  <c r="HU75" i="2"/>
  <c r="HW74" i="2" a="1"/>
  <c r="HW74" i="2" s="1"/>
  <c r="HV74" i="2"/>
  <c r="HX74" i="2" s="1"/>
  <c r="AT74" i="2"/>
  <c r="JA68" i="2" a="1"/>
  <c r="JA68" i="2" s="1"/>
  <c r="IY69" i="2"/>
  <c r="IZ68" i="2"/>
  <c r="GY69" i="2" a="1"/>
  <c r="GY69" i="2" s="1"/>
  <c r="GW70" i="2"/>
  <c r="GX69" i="2"/>
  <c r="CP67" i="2"/>
  <c r="BX70" i="2"/>
  <c r="AF69" i="2"/>
  <c r="AE70" i="2"/>
  <c r="K66" i="2"/>
  <c r="H68" i="2"/>
  <c r="J68" i="2" s="1"/>
  <c r="I67" i="2"/>
  <c r="AB26" i="2"/>
  <c r="DA68" i="2" l="1" a="1"/>
  <c r="DA68" i="2" s="1"/>
  <c r="CY69" i="2"/>
  <c r="CZ68" i="2"/>
  <c r="IJ67" i="2"/>
  <c r="CI78" i="2" a="1"/>
  <c r="CI78" i="2" s="1"/>
  <c r="CG79" i="2"/>
  <c r="CH78" i="2"/>
  <c r="DH70" i="2"/>
  <c r="AK75" i="2"/>
  <c r="AL74" i="2"/>
  <c r="AM74" i="2" a="1"/>
  <c r="AM74" i="2" s="1"/>
  <c r="HF71" i="2"/>
  <c r="AY69" i="2" a="1"/>
  <c r="AY69" i="2" s="1"/>
  <c r="AW70" i="2"/>
  <c r="AX69" i="2"/>
  <c r="IS72" i="2"/>
  <c r="IU71" i="2" a="1"/>
  <c r="IU71" i="2" s="1"/>
  <c r="IT71" i="2"/>
  <c r="CD72" i="2"/>
  <c r="DW74" i="2"/>
  <c r="DY73" i="2" a="1"/>
  <c r="DY73" i="2" s="1"/>
  <c r="DX73" i="2"/>
  <c r="JK69" i="2"/>
  <c r="JM68" i="2" a="1"/>
  <c r="JM68" i="2" s="1"/>
  <c r="JL68" i="2"/>
  <c r="GS68" i="2" a="1"/>
  <c r="GS68" i="2" s="1"/>
  <c r="GQ69" i="2"/>
  <c r="GR68" i="2"/>
  <c r="GT68" i="2" s="1"/>
  <c r="BW72" i="2" a="1"/>
  <c r="BW72" i="2" s="1"/>
  <c r="BU73" i="2"/>
  <c r="BV72" i="2"/>
  <c r="DE72" i="2"/>
  <c r="DG71" i="2" a="1"/>
  <c r="DG71" i="2" s="1"/>
  <c r="DF71" i="2"/>
  <c r="FC72" i="2" a="1"/>
  <c r="FC72" i="2" s="1"/>
  <c r="FA73" i="2"/>
  <c r="FB72" i="2"/>
  <c r="FD72" i="2" s="1"/>
  <c r="HO70" i="2"/>
  <c r="HQ69" i="2" a="1"/>
  <c r="HQ69" i="2" s="1"/>
  <c r="HP69" i="2"/>
  <c r="HR69" i="2" s="1"/>
  <c r="EQ69" i="2" a="1"/>
  <c r="EQ69" i="2" s="1"/>
  <c r="EO70" i="2"/>
  <c r="EP69" i="2"/>
  <c r="JS76" i="2" a="1"/>
  <c r="JS76" i="2" s="1"/>
  <c r="JQ77" i="2"/>
  <c r="JR76" i="2"/>
  <c r="FM76" i="2"/>
  <c r="FO75" i="2" a="1"/>
  <c r="FO75" i="2" s="1"/>
  <c r="FN75" i="2"/>
  <c r="GZ69" i="2"/>
  <c r="DT69" i="2"/>
  <c r="GN69" i="2"/>
  <c r="FG78" i="2"/>
  <c r="FI77" i="2" a="1"/>
  <c r="FI77" i="2" s="1"/>
  <c r="FH77" i="2"/>
  <c r="FJ77" i="2" s="1"/>
  <c r="HE72" i="2" a="1"/>
  <c r="HE72" i="2" s="1"/>
  <c r="HC73" i="2"/>
  <c r="HD72" i="2"/>
  <c r="GH77" i="2"/>
  <c r="DK77" i="2"/>
  <c r="DM76" i="2" a="1"/>
  <c r="DM76" i="2" s="1"/>
  <c r="DL76" i="2"/>
  <c r="CA74" i="2"/>
  <c r="CC73" i="2" a="1"/>
  <c r="CC73" i="2" s="1"/>
  <c r="CB73" i="2"/>
  <c r="ID74" i="2"/>
  <c r="IG69" i="2"/>
  <c r="II68" i="2" a="1"/>
  <c r="II68" i="2" s="1"/>
  <c r="IH68" i="2"/>
  <c r="IJ68" i="2" s="1"/>
  <c r="GM70" i="2" a="1"/>
  <c r="GM70" i="2" s="1"/>
  <c r="GK71" i="2"/>
  <c r="GL70" i="2"/>
  <c r="GN70" i="2" s="1"/>
  <c r="GG78" i="2" a="1"/>
  <c r="GG78" i="2" s="1"/>
  <c r="GE79" i="2"/>
  <c r="GF78" i="2"/>
  <c r="EC73" i="2"/>
  <c r="EE72" i="2" a="1"/>
  <c r="EE72" i="2" s="1"/>
  <c r="ED72" i="2"/>
  <c r="AT75" i="2"/>
  <c r="JB68" i="2"/>
  <c r="BO72" i="2"/>
  <c r="BQ71" i="2" a="1"/>
  <c r="BQ71" i="2" s="1"/>
  <c r="BP71" i="2"/>
  <c r="BR71" i="2" s="1"/>
  <c r="EK75" i="2" a="1"/>
  <c r="EK75" i="2" s="1"/>
  <c r="EI76" i="2"/>
  <c r="EJ75" i="2"/>
  <c r="GW71" i="2"/>
  <c r="GY70" i="2" a="1"/>
  <c r="GY70" i="2" s="1"/>
  <c r="GX70" i="2"/>
  <c r="HU76" i="2"/>
  <c r="HW75" i="2" a="1"/>
  <c r="HW75" i="2" s="1"/>
  <c r="HV75" i="2"/>
  <c r="HX75" i="2" s="1"/>
  <c r="DQ71" i="2"/>
  <c r="DS70" i="2" a="1"/>
  <c r="DS70" i="2" s="1"/>
  <c r="DR70" i="2"/>
  <c r="EX67" i="2"/>
  <c r="JH68" i="2"/>
  <c r="FV68" i="2"/>
  <c r="CV68" i="2"/>
  <c r="IC75" i="2" a="1"/>
  <c r="IC75" i="2" s="1"/>
  <c r="IA76" i="2"/>
  <c r="IB75" i="2"/>
  <c r="HL74" i="2"/>
  <c r="GB67" i="2"/>
  <c r="CM70" i="2"/>
  <c r="CO69" i="2" a="1"/>
  <c r="CO69" i="2" s="1"/>
  <c r="CN69" i="2"/>
  <c r="CP69" i="2" s="1"/>
  <c r="AS76" i="2" a="1"/>
  <c r="AS76" i="2" s="1"/>
  <c r="AQ77" i="2"/>
  <c r="AR76" i="2"/>
  <c r="IP67" i="2"/>
  <c r="BI77" i="2"/>
  <c r="BK76" i="2" a="1"/>
  <c r="BK76" i="2" s="1"/>
  <c r="BJ76" i="2"/>
  <c r="BE68" i="2" a="1"/>
  <c r="BE68" i="2" s="1"/>
  <c r="BC69" i="2"/>
  <c r="BD68" i="2"/>
  <c r="BF68" i="2" s="1"/>
  <c r="IY70" i="2"/>
  <c r="JA69" i="2" a="1"/>
  <c r="JA69" i="2" s="1"/>
  <c r="IZ69" i="2"/>
  <c r="JB69" i="2" s="1"/>
  <c r="DB67" i="2"/>
  <c r="EW68" i="2" a="1"/>
  <c r="EW68" i="2" s="1"/>
  <c r="EU69" i="2"/>
  <c r="EV68" i="2"/>
  <c r="EX68" i="2" s="1"/>
  <c r="ER68" i="2"/>
  <c r="JE70" i="2"/>
  <c r="JG69" i="2" a="1"/>
  <c r="JG69" i="2" s="1"/>
  <c r="JF69" i="2"/>
  <c r="JH69" i="2" s="1"/>
  <c r="FS70" i="2"/>
  <c r="FU69" i="2" a="1"/>
  <c r="FU69" i="2" s="1"/>
  <c r="FT69" i="2"/>
  <c r="CU69" i="2" a="1"/>
  <c r="CU69" i="2" s="1"/>
  <c r="CS70" i="2"/>
  <c r="CT69" i="2"/>
  <c r="HI76" i="2"/>
  <c r="HK75" i="2" a="1"/>
  <c r="HK75" i="2" s="1"/>
  <c r="HJ75" i="2"/>
  <c r="FY69" i="2"/>
  <c r="GA68" i="2" a="1"/>
  <c r="GA68" i="2" s="1"/>
  <c r="FZ68" i="2"/>
  <c r="GB68" i="2" s="1"/>
  <c r="IO68" i="2" a="1"/>
  <c r="IO68" i="2" s="1"/>
  <c r="IM69" i="2"/>
  <c r="IN68" i="2"/>
  <c r="AH69" i="2"/>
  <c r="AE71" i="2"/>
  <c r="AF70" i="2"/>
  <c r="H69" i="2"/>
  <c r="J69" i="2" s="1"/>
  <c r="I68" i="2"/>
  <c r="K67" i="2"/>
  <c r="AB27" i="2"/>
  <c r="BI78" i="2" l="1"/>
  <c r="BK77" i="2" a="1"/>
  <c r="BK77" i="2" s="1"/>
  <c r="BJ77" i="2"/>
  <c r="DG72" i="2" a="1"/>
  <c r="DG72" i="2" s="1"/>
  <c r="DE73" i="2"/>
  <c r="DF72" i="2"/>
  <c r="IU72" i="2" a="1"/>
  <c r="IU72" i="2" s="1"/>
  <c r="IS73" i="2"/>
  <c r="IT72" i="2"/>
  <c r="IP68" i="2"/>
  <c r="DT70" i="2"/>
  <c r="GW72" i="2"/>
  <c r="GY71" i="2" a="1"/>
  <c r="GY71" i="2" s="1"/>
  <c r="GX71" i="2"/>
  <c r="GM71" i="2" a="1"/>
  <c r="GM71" i="2" s="1"/>
  <c r="GK72" i="2"/>
  <c r="GL71" i="2"/>
  <c r="CA75" i="2"/>
  <c r="CC74" i="2" a="1"/>
  <c r="CC74" i="2" s="1"/>
  <c r="CB74" i="2"/>
  <c r="CD74" i="2" s="1"/>
  <c r="FM77" i="2"/>
  <c r="FO76" i="2" a="1"/>
  <c r="FO76" i="2" s="1"/>
  <c r="FN76" i="2"/>
  <c r="FP76" i="2" s="1"/>
  <c r="BX72" i="2"/>
  <c r="JK70" i="2"/>
  <c r="JM69" i="2" a="1"/>
  <c r="JM69" i="2" s="1"/>
  <c r="JL69" i="2"/>
  <c r="AZ69" i="2"/>
  <c r="CJ78" i="2"/>
  <c r="HI77" i="2"/>
  <c r="HK76" i="2" a="1"/>
  <c r="HK76" i="2" s="1"/>
  <c r="HJ76" i="2"/>
  <c r="HL76" i="2" s="1"/>
  <c r="IO69" i="2" a="1"/>
  <c r="IO69" i="2" s="1"/>
  <c r="IM70" i="2"/>
  <c r="IN69" i="2"/>
  <c r="CV69" i="2"/>
  <c r="JE71" i="2"/>
  <c r="JG70" i="2" a="1"/>
  <c r="JG70" i="2" s="1"/>
  <c r="JF70" i="2"/>
  <c r="JH70" i="2" s="1"/>
  <c r="JA70" i="2" a="1"/>
  <c r="JA70" i="2" s="1"/>
  <c r="IY71" i="2"/>
  <c r="IZ70" i="2"/>
  <c r="AT76" i="2"/>
  <c r="ID75" i="2"/>
  <c r="EL75" i="2"/>
  <c r="EF72" i="2"/>
  <c r="DN76" i="2"/>
  <c r="JT76" i="2"/>
  <c r="HQ70" i="2" a="1"/>
  <c r="HQ70" i="2" s="1"/>
  <c r="HO71" i="2"/>
  <c r="HP70" i="2"/>
  <c r="BU74" i="2"/>
  <c r="BW73" i="2" a="1"/>
  <c r="BW73" i="2" s="1"/>
  <c r="BV73" i="2"/>
  <c r="DZ73" i="2"/>
  <c r="AY70" i="2" a="1"/>
  <c r="AY70" i="2" s="1"/>
  <c r="AW71" i="2"/>
  <c r="AX70" i="2"/>
  <c r="CG80" i="2"/>
  <c r="CI79" i="2" a="1"/>
  <c r="CI79" i="2" s="1"/>
  <c r="CH79" i="2"/>
  <c r="CJ79" i="2" s="1"/>
  <c r="FG79" i="2"/>
  <c r="FI78" i="2" a="1"/>
  <c r="FI78" i="2" s="1"/>
  <c r="FH78" i="2"/>
  <c r="FJ78" i="2" s="1"/>
  <c r="JS77" i="2" a="1"/>
  <c r="JS77" i="2" s="1"/>
  <c r="JQ78" i="2"/>
  <c r="JR77" i="2"/>
  <c r="EC74" i="2"/>
  <c r="EE73" i="2" a="1"/>
  <c r="EE73" i="2" s="1"/>
  <c r="ED73" i="2"/>
  <c r="DK78" i="2"/>
  <c r="DM77" i="2" a="1"/>
  <c r="DM77" i="2" s="1"/>
  <c r="DL77" i="2"/>
  <c r="FC73" i="2" a="1"/>
  <c r="FC73" i="2" s="1"/>
  <c r="FA74" i="2"/>
  <c r="FB73" i="2"/>
  <c r="FD73" i="2" s="1"/>
  <c r="DW75" i="2"/>
  <c r="DY74" i="2" a="1"/>
  <c r="DY74" i="2" s="1"/>
  <c r="DX74" i="2"/>
  <c r="DZ74" i="2" s="1"/>
  <c r="CU70" i="2" a="1"/>
  <c r="CU70" i="2" s="1"/>
  <c r="CS71" i="2"/>
  <c r="CT70" i="2"/>
  <c r="BE69" i="2" a="1"/>
  <c r="BE69" i="2" s="1"/>
  <c r="BC70" i="2"/>
  <c r="BD69" i="2"/>
  <c r="BF69" i="2" s="1"/>
  <c r="FV69" i="2"/>
  <c r="EW69" i="2" a="1"/>
  <c r="EW69" i="2" s="1"/>
  <c r="EU70" i="2"/>
  <c r="EV69" i="2"/>
  <c r="GH78" i="2"/>
  <c r="II69" i="2" a="1"/>
  <c r="II69" i="2" s="1"/>
  <c r="IG70" i="2"/>
  <c r="IH69" i="2"/>
  <c r="IJ69" i="2" s="1"/>
  <c r="ER69" i="2"/>
  <c r="GS69" i="2" a="1"/>
  <c r="GS69" i="2" s="1"/>
  <c r="GQ70" i="2"/>
  <c r="GR69" i="2"/>
  <c r="DB68" i="2"/>
  <c r="HL75" i="2"/>
  <c r="FS71" i="2"/>
  <c r="FU70" i="2" a="1"/>
  <c r="FU70" i="2" s="1"/>
  <c r="FT70" i="2"/>
  <c r="AS77" i="2" a="1"/>
  <c r="AS77" i="2" s="1"/>
  <c r="AQ78" i="2"/>
  <c r="AR77" i="2"/>
  <c r="IC76" i="2" a="1"/>
  <c r="IC76" i="2" s="1"/>
  <c r="IA77" i="2"/>
  <c r="IB76" i="2"/>
  <c r="DS71" i="2" a="1"/>
  <c r="DS71" i="2" s="1"/>
  <c r="DQ72" i="2"/>
  <c r="DR71" i="2"/>
  <c r="EK76" i="2" a="1"/>
  <c r="EK76" i="2" s="1"/>
  <c r="EI77" i="2"/>
  <c r="EJ76" i="2"/>
  <c r="FY70" i="2"/>
  <c r="GA69" i="2" a="1"/>
  <c r="GA69" i="2" s="1"/>
  <c r="FZ69" i="2"/>
  <c r="GB69" i="2" s="1"/>
  <c r="BL76" i="2"/>
  <c r="HW76" i="2" a="1"/>
  <c r="HW76" i="2" s="1"/>
  <c r="HU77" i="2"/>
  <c r="HV76" i="2"/>
  <c r="GG79" i="2" a="1"/>
  <c r="GG79" i="2" s="1"/>
  <c r="GE80" i="2"/>
  <c r="GF79" i="2"/>
  <c r="HF72" i="2"/>
  <c r="EQ70" i="2" a="1"/>
  <c r="EQ70" i="2" s="1"/>
  <c r="EO71" i="2"/>
  <c r="EP70" i="2"/>
  <c r="ER70" i="2" s="1"/>
  <c r="DH71" i="2"/>
  <c r="IV71" i="2"/>
  <c r="AN74" i="2"/>
  <c r="DA69" i="2" a="1"/>
  <c r="DA69" i="2" s="1"/>
  <c r="CY70" i="2"/>
  <c r="CZ69" i="2"/>
  <c r="CO70" i="2" a="1"/>
  <c r="CO70" i="2" s="1"/>
  <c r="CM71" i="2"/>
  <c r="CN70" i="2"/>
  <c r="GZ70" i="2"/>
  <c r="BO73" i="2"/>
  <c r="BQ72" i="2" a="1"/>
  <c r="BQ72" i="2" s="1"/>
  <c r="BP72" i="2"/>
  <c r="BR72" i="2" s="1"/>
  <c r="CD73" i="2"/>
  <c r="HE73" i="2" a="1"/>
  <c r="HE73" i="2" s="1"/>
  <c r="HC74" i="2"/>
  <c r="HD73" i="2"/>
  <c r="FP75" i="2"/>
  <c r="JN68" i="2"/>
  <c r="AK76" i="2"/>
  <c r="AM75" i="2" a="1"/>
  <c r="AM75" i="2" s="1"/>
  <c r="AL75" i="2"/>
  <c r="AH70" i="2"/>
  <c r="AE72" i="2"/>
  <c r="AF71" i="2"/>
  <c r="AH71" i="2" s="1"/>
  <c r="K68" i="2"/>
  <c r="H70" i="2"/>
  <c r="J70" i="2" s="1"/>
  <c r="I69" i="2"/>
  <c r="AB28" i="2"/>
  <c r="HC75" i="2" l="1"/>
  <c r="HE74" i="2" a="1"/>
  <c r="HE74" i="2" s="1"/>
  <c r="HD74" i="2"/>
  <c r="EQ71" i="2" a="1"/>
  <c r="EQ71" i="2" s="1"/>
  <c r="EO72" i="2"/>
  <c r="EP71" i="2"/>
  <c r="DK79" i="2"/>
  <c r="DM78" i="2" a="1"/>
  <c r="DM78" i="2" s="1"/>
  <c r="DL78" i="2"/>
  <c r="CO71" i="2" a="1"/>
  <c r="CO71" i="2" s="1"/>
  <c r="CM72" i="2"/>
  <c r="CN71" i="2"/>
  <c r="CP71" i="2" s="1"/>
  <c r="HW77" i="2" a="1"/>
  <c r="HW77" i="2" s="1"/>
  <c r="HU78" i="2"/>
  <c r="HV77" i="2"/>
  <c r="AN75" i="2"/>
  <c r="DB69" i="2"/>
  <c r="DS72" i="2" a="1"/>
  <c r="DS72" i="2" s="1"/>
  <c r="DQ73" i="2"/>
  <c r="DR72" i="2"/>
  <c r="DT72" i="2" s="1"/>
  <c r="FV70" i="2"/>
  <c r="EF73" i="2"/>
  <c r="FI79" i="2" a="1"/>
  <c r="FI79" i="2" s="1"/>
  <c r="FG80" i="2"/>
  <c r="FH79" i="2"/>
  <c r="BX73" i="2"/>
  <c r="HI78" i="2"/>
  <c r="HK77" i="2" a="1"/>
  <c r="HK77" i="2" s="1"/>
  <c r="HJ77" i="2"/>
  <c r="GZ71" i="2"/>
  <c r="DH72" i="2"/>
  <c r="AS78" i="2" a="1"/>
  <c r="AS78" i="2" s="1"/>
  <c r="AQ79" i="2"/>
  <c r="AR78" i="2"/>
  <c r="GS70" i="2" a="1"/>
  <c r="GS70" i="2" s="1"/>
  <c r="GQ71" i="2"/>
  <c r="GR70" i="2"/>
  <c r="GT70" i="2" s="1"/>
  <c r="EW70" i="2" a="1"/>
  <c r="EW70" i="2" s="1"/>
  <c r="EU71" i="2"/>
  <c r="EV70" i="2"/>
  <c r="EX70" i="2" s="1"/>
  <c r="DT71" i="2"/>
  <c r="JE72" i="2"/>
  <c r="JG71" i="2" a="1"/>
  <c r="JG71" i="2" s="1"/>
  <c r="JF71" i="2"/>
  <c r="JH71" i="2" s="1"/>
  <c r="FM78" i="2"/>
  <c r="FO77" i="2" a="1"/>
  <c r="FO77" i="2" s="1"/>
  <c r="FN77" i="2"/>
  <c r="DG73" i="2" a="1"/>
  <c r="DG73" i="2" s="1"/>
  <c r="DE74" i="2"/>
  <c r="DF73" i="2"/>
  <c r="GK73" i="2"/>
  <c r="GM72" i="2" a="1"/>
  <c r="GM72" i="2" s="1"/>
  <c r="GL72" i="2"/>
  <c r="DW76" i="2"/>
  <c r="DY75" i="2" a="1"/>
  <c r="DY75" i="2" s="1"/>
  <c r="DX75" i="2"/>
  <c r="DZ75" i="2" s="1"/>
  <c r="AM76" i="2" a="1"/>
  <c r="AM76" i="2" s="1"/>
  <c r="AK77" i="2"/>
  <c r="AL76" i="2"/>
  <c r="AN76" i="2" s="1"/>
  <c r="ID76" i="2"/>
  <c r="FU71" i="2" a="1"/>
  <c r="FU71" i="2" s="1"/>
  <c r="FS72" i="2"/>
  <c r="FT71" i="2"/>
  <c r="II70" i="2" a="1"/>
  <c r="II70" i="2" s="1"/>
  <c r="IG71" i="2"/>
  <c r="IH70" i="2"/>
  <c r="BE70" i="2" a="1"/>
  <c r="BE70" i="2" s="1"/>
  <c r="BC71" i="2"/>
  <c r="BD70" i="2"/>
  <c r="BF70" i="2" s="1"/>
  <c r="EC75" i="2"/>
  <c r="EE74" i="2" a="1"/>
  <c r="EE74" i="2" s="1"/>
  <c r="ED74" i="2"/>
  <c r="EF74" i="2" s="1"/>
  <c r="DA70" i="2" a="1"/>
  <c r="DA70" i="2" s="1"/>
  <c r="CY71" i="2"/>
  <c r="CZ70" i="2"/>
  <c r="DB70" i="2" s="1"/>
  <c r="BU75" i="2"/>
  <c r="BW74" i="2" a="1"/>
  <c r="BW74" i="2" s="1"/>
  <c r="BV74" i="2"/>
  <c r="GY72" i="2" a="1"/>
  <c r="GY72" i="2" s="1"/>
  <c r="GW73" i="2"/>
  <c r="GX72" i="2"/>
  <c r="BQ73" i="2" a="1"/>
  <c r="BQ73" i="2" s="1"/>
  <c r="BO74" i="2"/>
  <c r="BP73" i="2"/>
  <c r="BR73" i="2" s="1"/>
  <c r="GG80" i="2" a="1"/>
  <c r="GG80" i="2" s="1"/>
  <c r="GE81" i="2"/>
  <c r="GF80" i="2"/>
  <c r="FY71" i="2"/>
  <c r="GA70" i="2" a="1"/>
  <c r="GA70" i="2" s="1"/>
  <c r="FZ70" i="2"/>
  <c r="GB70" i="2" s="1"/>
  <c r="IC77" i="2" a="1"/>
  <c r="IC77" i="2" s="1"/>
  <c r="IA78" i="2"/>
  <c r="IB77" i="2"/>
  <c r="ID77" i="2" s="1"/>
  <c r="FC74" i="2" a="1"/>
  <c r="FC74" i="2" s="1"/>
  <c r="FA75" i="2"/>
  <c r="FB74" i="2"/>
  <c r="FD74" i="2" s="1"/>
  <c r="JT77" i="2"/>
  <c r="CI80" i="2" a="1"/>
  <c r="CI80" i="2" s="1"/>
  <c r="CG81" i="2"/>
  <c r="CH80" i="2"/>
  <c r="CJ80" i="2" s="1"/>
  <c r="HR70" i="2"/>
  <c r="IP69" i="2"/>
  <c r="JN69" i="2"/>
  <c r="BL77" i="2"/>
  <c r="GH79" i="2"/>
  <c r="CV70" i="2"/>
  <c r="JS78" i="2" a="1"/>
  <c r="JS78" i="2" s="1"/>
  <c r="JQ79" i="2"/>
  <c r="JR78" i="2"/>
  <c r="JT78" i="2" s="1"/>
  <c r="AZ70" i="2"/>
  <c r="HQ71" i="2" a="1"/>
  <c r="HQ71" i="2" s="1"/>
  <c r="HO72" i="2"/>
  <c r="HP71" i="2"/>
  <c r="JB70" i="2"/>
  <c r="IO70" i="2" a="1"/>
  <c r="IO70" i="2" s="1"/>
  <c r="IM71" i="2"/>
  <c r="IN70" i="2"/>
  <c r="CA76" i="2"/>
  <c r="CC75" i="2" a="1"/>
  <c r="CC75" i="2" s="1"/>
  <c r="CB75" i="2"/>
  <c r="CD75" i="2" s="1"/>
  <c r="IU73" i="2" a="1"/>
  <c r="IU73" i="2" s="1"/>
  <c r="IS74" i="2"/>
  <c r="IT73" i="2"/>
  <c r="IV73" i="2" s="1"/>
  <c r="EL76" i="2"/>
  <c r="HF73" i="2"/>
  <c r="CP70" i="2"/>
  <c r="HX76" i="2"/>
  <c r="EK77" i="2" a="1"/>
  <c r="EK77" i="2" s="1"/>
  <c r="EI78" i="2"/>
  <c r="EJ77" i="2"/>
  <c r="AT77" i="2"/>
  <c r="GT69" i="2"/>
  <c r="EX69" i="2"/>
  <c r="CU71" i="2" a="1"/>
  <c r="CU71" i="2" s="1"/>
  <c r="CS72" i="2"/>
  <c r="CT71" i="2"/>
  <c r="CV71" i="2" s="1"/>
  <c r="DN77" i="2"/>
  <c r="AY71" i="2" a="1"/>
  <c r="AY71" i="2" s="1"/>
  <c r="AW72" i="2"/>
  <c r="AX71" i="2"/>
  <c r="AZ71" i="2" s="1"/>
  <c r="JA71" i="2" a="1"/>
  <c r="JA71" i="2" s="1"/>
  <c r="IY72" i="2"/>
  <c r="IZ71" i="2"/>
  <c r="JM70" i="2" a="1"/>
  <c r="JM70" i="2" s="1"/>
  <c r="JK71" i="2"/>
  <c r="JL70" i="2"/>
  <c r="GN71" i="2"/>
  <c r="IV72" i="2"/>
  <c r="BK78" i="2" a="1"/>
  <c r="BK78" i="2" s="1"/>
  <c r="BI79" i="2"/>
  <c r="BJ78" i="2"/>
  <c r="AE73" i="2"/>
  <c r="AF72" i="2"/>
  <c r="K69" i="2"/>
  <c r="H71" i="2"/>
  <c r="J71" i="2" s="1"/>
  <c r="I70" i="2"/>
  <c r="AB29" i="2"/>
  <c r="FG81" i="2" l="1"/>
  <c r="FI80" i="2" a="1"/>
  <c r="FI80" i="2" s="1"/>
  <c r="FH80" i="2"/>
  <c r="FV71" i="2"/>
  <c r="FP77" i="2"/>
  <c r="EW71" i="2" a="1"/>
  <c r="EW71" i="2" s="1"/>
  <c r="EU72" i="2"/>
  <c r="EV71" i="2"/>
  <c r="EX71" i="2" s="1"/>
  <c r="HX77" i="2"/>
  <c r="DM79" i="2" a="1"/>
  <c r="DM79" i="2" s="1"/>
  <c r="DK80" i="2"/>
  <c r="DL79" i="2"/>
  <c r="GA71" i="2" a="1"/>
  <c r="GA71" i="2" s="1"/>
  <c r="FY72" i="2"/>
  <c r="FZ71" i="2"/>
  <c r="BL78" i="2"/>
  <c r="JB71" i="2"/>
  <c r="CS73" i="2"/>
  <c r="CU72" i="2" a="1"/>
  <c r="CU72" i="2" s="1"/>
  <c r="CT72" i="2"/>
  <c r="CV72" i="2" s="1"/>
  <c r="FA76" i="2"/>
  <c r="FC75" i="2" a="1"/>
  <c r="FC75" i="2" s="1"/>
  <c r="FB75" i="2"/>
  <c r="GH80" i="2"/>
  <c r="BK79" i="2" a="1"/>
  <c r="BK79" i="2" s="1"/>
  <c r="BI80" i="2"/>
  <c r="BJ79" i="2"/>
  <c r="BL79" i="2" s="1"/>
  <c r="JA72" i="2" a="1"/>
  <c r="JA72" i="2" s="1"/>
  <c r="IY73" i="2"/>
  <c r="IZ72" i="2"/>
  <c r="CA77" i="2"/>
  <c r="CC76" i="2" a="1"/>
  <c r="CC76" i="2" s="1"/>
  <c r="CB76" i="2"/>
  <c r="GG81" i="2" a="1"/>
  <c r="GG81" i="2" s="1"/>
  <c r="GE82" i="2"/>
  <c r="GF81" i="2"/>
  <c r="GH81" i="2" s="1"/>
  <c r="BX74" i="2"/>
  <c r="EC76" i="2"/>
  <c r="EE75" i="2" a="1"/>
  <c r="EE75" i="2" s="1"/>
  <c r="ED75" i="2"/>
  <c r="EF75" i="2" s="1"/>
  <c r="FS73" i="2"/>
  <c r="FU72" i="2" a="1"/>
  <c r="FU72" i="2" s="1"/>
  <c r="FT72" i="2"/>
  <c r="DW77" i="2"/>
  <c r="DY76" i="2" a="1"/>
  <c r="DY76" i="2" s="1"/>
  <c r="DX76" i="2"/>
  <c r="HW78" i="2" a="1"/>
  <c r="HW78" i="2" s="1"/>
  <c r="HU79" i="2"/>
  <c r="HV78" i="2"/>
  <c r="ER71" i="2"/>
  <c r="HO73" i="2"/>
  <c r="HQ72" i="2" a="1"/>
  <c r="HQ72" i="2" s="1"/>
  <c r="HP72" i="2"/>
  <c r="HR72" i="2" s="1"/>
  <c r="GY73" i="2" a="1"/>
  <c r="GY73" i="2" s="1"/>
  <c r="GW74" i="2"/>
  <c r="GX73" i="2"/>
  <c r="GZ73" i="2" s="1"/>
  <c r="GN72" i="2"/>
  <c r="FO78" i="2" a="1"/>
  <c r="FO78" i="2" s="1"/>
  <c r="FM79" i="2"/>
  <c r="FN78" i="2"/>
  <c r="HL77" i="2"/>
  <c r="EO73" i="2"/>
  <c r="EQ72" i="2" a="1"/>
  <c r="EQ72" i="2" s="1"/>
  <c r="EP72" i="2"/>
  <c r="ER72" i="2" s="1"/>
  <c r="IA79" i="2"/>
  <c r="IC78" i="2" a="1"/>
  <c r="IC78" i="2" s="1"/>
  <c r="IB78" i="2"/>
  <c r="BE71" i="2" a="1"/>
  <c r="BE71" i="2" s="1"/>
  <c r="BC72" i="2"/>
  <c r="BD71" i="2"/>
  <c r="GQ72" i="2"/>
  <c r="GS71" i="2" a="1"/>
  <c r="GS71" i="2" s="1"/>
  <c r="GR71" i="2"/>
  <c r="CI81" i="2" a="1"/>
  <c r="CI81" i="2" s="1"/>
  <c r="CG82" i="2"/>
  <c r="CH81" i="2"/>
  <c r="BO75" i="2"/>
  <c r="BQ74" i="2" a="1"/>
  <c r="BQ74" i="2" s="1"/>
  <c r="BP74" i="2"/>
  <c r="GK74" i="2"/>
  <c r="GM73" i="2" a="1"/>
  <c r="GM73" i="2" s="1"/>
  <c r="GL73" i="2"/>
  <c r="GN73" i="2" s="1"/>
  <c r="HK78" i="2" a="1"/>
  <c r="HK78" i="2" s="1"/>
  <c r="HI79" i="2"/>
  <c r="HJ78" i="2"/>
  <c r="HL78" i="2" s="1"/>
  <c r="DQ74" i="2"/>
  <c r="DS73" i="2" a="1"/>
  <c r="DS73" i="2" s="1"/>
  <c r="DR73" i="2"/>
  <c r="DT73" i="2" s="1"/>
  <c r="CO72" i="2" a="1"/>
  <c r="CO72" i="2" s="1"/>
  <c r="CM73" i="2"/>
  <c r="CN72" i="2"/>
  <c r="HF74" i="2"/>
  <c r="IM72" i="2"/>
  <c r="IO71" i="2" a="1"/>
  <c r="IO71" i="2" s="1"/>
  <c r="IN71" i="2"/>
  <c r="JQ80" i="2"/>
  <c r="JS79" i="2" a="1"/>
  <c r="JS79" i="2" s="1"/>
  <c r="JR79" i="2"/>
  <c r="JT79" i="2" s="1"/>
  <c r="BU76" i="2"/>
  <c r="BW75" i="2" a="1"/>
  <c r="BW75" i="2" s="1"/>
  <c r="BV75" i="2"/>
  <c r="AY72" i="2" a="1"/>
  <c r="AY72" i="2" s="1"/>
  <c r="AW73" i="2"/>
  <c r="AX72" i="2"/>
  <c r="AZ72" i="2" s="1"/>
  <c r="JN70" i="2"/>
  <c r="CY72" i="2"/>
  <c r="DA71" i="2" a="1"/>
  <c r="DA71" i="2" s="1"/>
  <c r="CZ71" i="2"/>
  <c r="DB71" i="2" s="1"/>
  <c r="IJ70" i="2"/>
  <c r="AM77" i="2" a="1"/>
  <c r="AM77" i="2" s="1"/>
  <c r="AK78" i="2"/>
  <c r="AL77" i="2"/>
  <c r="AN77" i="2" s="1"/>
  <c r="DH73" i="2"/>
  <c r="JG72" i="2" a="1"/>
  <c r="JG72" i="2" s="1"/>
  <c r="JE73" i="2"/>
  <c r="JF72" i="2"/>
  <c r="AT78" i="2"/>
  <c r="IP70" i="2"/>
  <c r="EL77" i="2"/>
  <c r="IU74" i="2" a="1"/>
  <c r="IU74" i="2" s="1"/>
  <c r="IS75" i="2"/>
  <c r="IT74" i="2"/>
  <c r="JM71" i="2" a="1"/>
  <c r="JM71" i="2" s="1"/>
  <c r="JK72" i="2"/>
  <c r="JL71" i="2"/>
  <c r="JN71" i="2" s="1"/>
  <c r="EK78" i="2" a="1"/>
  <c r="EK78" i="2" s="1"/>
  <c r="EI79" i="2"/>
  <c r="EJ78" i="2"/>
  <c r="EL78" i="2" s="1"/>
  <c r="HR71" i="2"/>
  <c r="GZ72" i="2"/>
  <c r="II71" i="2" a="1"/>
  <c r="II71" i="2" s="1"/>
  <c r="IG72" i="2"/>
  <c r="IH71" i="2"/>
  <c r="DG74" i="2" a="1"/>
  <c r="DG74" i="2" s="1"/>
  <c r="DE75" i="2"/>
  <c r="DF74" i="2"/>
  <c r="AS79" i="2" a="1"/>
  <c r="AS79" i="2" s="1"/>
  <c r="AQ80" i="2"/>
  <c r="AR79" i="2"/>
  <c r="FJ79" i="2"/>
  <c r="DN78" i="2"/>
  <c r="HC76" i="2"/>
  <c r="HE75" i="2" a="1"/>
  <c r="HE75" i="2" s="1"/>
  <c r="HD75" i="2"/>
  <c r="HF75" i="2" s="1"/>
  <c r="AH72" i="2"/>
  <c r="AE74" i="2"/>
  <c r="AF73" i="2"/>
  <c r="AH73" i="2" s="1"/>
  <c r="H72" i="2"/>
  <c r="J72" i="2" s="1"/>
  <c r="I71" i="2"/>
  <c r="K70" i="2"/>
  <c r="AB30" i="2"/>
  <c r="HU80" i="2" l="1"/>
  <c r="HW79" i="2" a="1"/>
  <c r="HW79" i="2" s="1"/>
  <c r="HV79" i="2"/>
  <c r="DE76" i="2"/>
  <c r="DG75" i="2" a="1"/>
  <c r="DG75" i="2" s="1"/>
  <c r="DF75" i="2"/>
  <c r="EK79" i="2" a="1"/>
  <c r="EK79" i="2" s="1"/>
  <c r="EI80" i="2"/>
  <c r="EJ79" i="2"/>
  <c r="AM78" i="2" a="1"/>
  <c r="AM78" i="2" s="1"/>
  <c r="AK79" i="2"/>
  <c r="AL78" i="2"/>
  <c r="AW74" i="2"/>
  <c r="AY73" i="2" a="1"/>
  <c r="AY73" i="2" s="1"/>
  <c r="AX73" i="2"/>
  <c r="AZ73" i="2" s="1"/>
  <c r="IP71" i="2"/>
  <c r="BR74" i="2"/>
  <c r="GQ73" i="2"/>
  <c r="GS72" i="2" a="1"/>
  <c r="GS72" i="2" s="1"/>
  <c r="GR72" i="2"/>
  <c r="GT72" i="2" s="1"/>
  <c r="GY74" i="2" a="1"/>
  <c r="GY74" i="2" s="1"/>
  <c r="GW75" i="2"/>
  <c r="GX74" i="2"/>
  <c r="CC77" i="2" a="1"/>
  <c r="CC77" i="2" s="1"/>
  <c r="CA78" i="2"/>
  <c r="CB77" i="2"/>
  <c r="FD75" i="2"/>
  <c r="GB71" i="2"/>
  <c r="EU73" i="2"/>
  <c r="EW72" i="2" a="1"/>
  <c r="EW72" i="2" s="1"/>
  <c r="EV72" i="2"/>
  <c r="HC77" i="2"/>
  <c r="HE76" i="2" a="1"/>
  <c r="HE76" i="2" s="1"/>
  <c r="HD76" i="2"/>
  <c r="HF76" i="2" s="1"/>
  <c r="DQ75" i="2"/>
  <c r="DS74" i="2" a="1"/>
  <c r="DS74" i="2" s="1"/>
  <c r="DR74" i="2"/>
  <c r="DT74" i="2" s="1"/>
  <c r="BF71" i="2"/>
  <c r="EO74" i="2"/>
  <c r="EQ73" i="2" a="1"/>
  <c r="EQ73" i="2" s="1"/>
  <c r="EP73" i="2"/>
  <c r="DZ76" i="2"/>
  <c r="EE76" i="2" a="1"/>
  <c r="EE76" i="2" s="1"/>
  <c r="EC77" i="2"/>
  <c r="ED76" i="2"/>
  <c r="EF76" i="2" s="1"/>
  <c r="JB72" i="2"/>
  <c r="FY73" i="2"/>
  <c r="GA72" i="2" a="1"/>
  <c r="GA72" i="2" s="1"/>
  <c r="FZ72" i="2"/>
  <c r="IJ71" i="2"/>
  <c r="BX75" i="2"/>
  <c r="IM73" i="2"/>
  <c r="IO72" i="2" a="1"/>
  <c r="IO72" i="2" s="1"/>
  <c r="IN72" i="2"/>
  <c r="BO76" i="2"/>
  <c r="BQ75" i="2" a="1"/>
  <c r="BQ75" i="2" s="1"/>
  <c r="BP75" i="2"/>
  <c r="BC73" i="2"/>
  <c r="BE72" i="2" a="1"/>
  <c r="BE72" i="2" s="1"/>
  <c r="BD72" i="2"/>
  <c r="JA73" i="2" a="1"/>
  <c r="JA73" i="2" s="1"/>
  <c r="IY74" i="2"/>
  <c r="IZ73" i="2"/>
  <c r="FA77" i="2"/>
  <c r="FC76" i="2" a="1"/>
  <c r="FC76" i="2" s="1"/>
  <c r="FB76" i="2"/>
  <c r="FD76" i="2" s="1"/>
  <c r="DH74" i="2"/>
  <c r="IG73" i="2"/>
  <c r="II72" i="2" a="1"/>
  <c r="II72" i="2" s="1"/>
  <c r="IH72" i="2"/>
  <c r="JK73" i="2"/>
  <c r="JM72" i="2" a="1"/>
  <c r="JM72" i="2" s="1"/>
  <c r="JL72" i="2"/>
  <c r="JH72" i="2"/>
  <c r="HI80" i="2"/>
  <c r="HK79" i="2" a="1"/>
  <c r="HK79" i="2" s="1"/>
  <c r="HJ79" i="2"/>
  <c r="HL79" i="2" s="1"/>
  <c r="FP78" i="2"/>
  <c r="DY77" i="2" a="1"/>
  <c r="DY77" i="2" s="1"/>
  <c r="DW78" i="2"/>
  <c r="DX77" i="2"/>
  <c r="DN79" i="2"/>
  <c r="JS80" i="2" a="1"/>
  <c r="JS80" i="2" s="1"/>
  <c r="JQ81" i="2"/>
  <c r="JR80" i="2"/>
  <c r="JT80" i="2" s="1"/>
  <c r="GM74" i="2" a="1"/>
  <c r="GM74" i="2" s="1"/>
  <c r="GK75" i="2"/>
  <c r="GL74" i="2"/>
  <c r="GN74" i="2" s="1"/>
  <c r="CJ81" i="2"/>
  <c r="AT79" i="2"/>
  <c r="JE74" i="2"/>
  <c r="JG73" i="2" a="1"/>
  <c r="JG73" i="2" s="1"/>
  <c r="JF73" i="2"/>
  <c r="JH73" i="2" s="1"/>
  <c r="BU77" i="2"/>
  <c r="BW76" i="2" a="1"/>
  <c r="BW76" i="2" s="1"/>
  <c r="BV76" i="2"/>
  <c r="BX76" i="2" s="1"/>
  <c r="CP72" i="2"/>
  <c r="CI82" i="2" a="1"/>
  <c r="CI82" i="2" s="1"/>
  <c r="CG83" i="2"/>
  <c r="CH82" i="2"/>
  <c r="CJ82" i="2" s="1"/>
  <c r="ID78" i="2"/>
  <c r="FO79" i="2" a="1"/>
  <c r="FO79" i="2" s="1"/>
  <c r="FM80" i="2"/>
  <c r="FN79" i="2"/>
  <c r="FP79" i="2" s="1"/>
  <c r="HO74" i="2"/>
  <c r="HQ73" i="2" a="1"/>
  <c r="HQ73" i="2" s="1"/>
  <c r="HP73" i="2"/>
  <c r="FV72" i="2"/>
  <c r="GE83" i="2"/>
  <c r="GG82" i="2" a="1"/>
  <c r="GG82" i="2" s="1"/>
  <c r="GF82" i="2"/>
  <c r="DK81" i="2"/>
  <c r="DM80" i="2" a="1"/>
  <c r="DM80" i="2" s="1"/>
  <c r="DL80" i="2"/>
  <c r="DN80" i="2" s="1"/>
  <c r="FJ80" i="2"/>
  <c r="CY73" i="2"/>
  <c r="DA72" i="2" a="1"/>
  <c r="DA72" i="2" s="1"/>
  <c r="CZ72" i="2"/>
  <c r="CM74" i="2"/>
  <c r="CO73" i="2" a="1"/>
  <c r="CO73" i="2" s="1"/>
  <c r="CN73" i="2"/>
  <c r="BI81" i="2"/>
  <c r="BK80" i="2" a="1"/>
  <c r="BK80" i="2" s="1"/>
  <c r="BJ80" i="2"/>
  <c r="CS74" i="2"/>
  <c r="CU73" i="2" a="1"/>
  <c r="CU73" i="2" s="1"/>
  <c r="CT73" i="2"/>
  <c r="AS80" i="2" a="1"/>
  <c r="AS80" i="2" s="1"/>
  <c r="AQ81" i="2"/>
  <c r="AR80" i="2"/>
  <c r="IV74" i="2"/>
  <c r="IS76" i="2"/>
  <c r="IU75" i="2" a="1"/>
  <c r="IU75" i="2" s="1"/>
  <c r="IT75" i="2"/>
  <c r="GT71" i="2"/>
  <c r="IC79" i="2" a="1"/>
  <c r="IC79" i="2" s="1"/>
  <c r="IA80" i="2"/>
  <c r="IB79" i="2"/>
  <c r="HX78" i="2"/>
  <c r="FS74" i="2"/>
  <c r="FU73" i="2" a="1"/>
  <c r="FU73" i="2" s="1"/>
  <c r="FT73" i="2"/>
  <c r="CD76" i="2"/>
  <c r="FG82" i="2"/>
  <c r="FI81" i="2" a="1"/>
  <c r="FI81" i="2" s="1"/>
  <c r="FH81" i="2"/>
  <c r="FJ81" i="2" s="1"/>
  <c r="AE75" i="2"/>
  <c r="AF74" i="2"/>
  <c r="K71" i="2"/>
  <c r="H73" i="2"/>
  <c r="J73" i="2" s="1"/>
  <c r="I72" i="2"/>
  <c r="AB31" i="2"/>
  <c r="FA78" i="2" l="1"/>
  <c r="FC77" i="2" a="1"/>
  <c r="FC77" i="2" s="1"/>
  <c r="FB77" i="2"/>
  <c r="HC78" i="2"/>
  <c r="HE77" i="2" a="1"/>
  <c r="HE77" i="2" s="1"/>
  <c r="HD77" i="2"/>
  <c r="EK80" i="2" a="1"/>
  <c r="EK80" i="2" s="1"/>
  <c r="EI81" i="2"/>
  <c r="EJ80" i="2"/>
  <c r="CV73" i="2"/>
  <c r="CM75" i="2"/>
  <c r="CO74" i="2" a="1"/>
  <c r="CO74" i="2" s="1"/>
  <c r="CN74" i="2"/>
  <c r="CP74" i="2" s="1"/>
  <c r="GH82" i="2"/>
  <c r="FM81" i="2"/>
  <c r="FO80" i="2" a="1"/>
  <c r="FO80" i="2" s="1"/>
  <c r="FN80" i="2"/>
  <c r="GM75" i="2" a="1"/>
  <c r="GM75" i="2" s="1"/>
  <c r="GK76" i="2"/>
  <c r="GL75" i="2"/>
  <c r="GN75" i="2" s="1"/>
  <c r="JK74" i="2"/>
  <c r="JM73" i="2" a="1"/>
  <c r="JM73" i="2" s="1"/>
  <c r="JL73" i="2"/>
  <c r="JB73" i="2"/>
  <c r="BO77" i="2"/>
  <c r="BQ76" i="2" a="1"/>
  <c r="BQ76" i="2" s="1"/>
  <c r="BP76" i="2"/>
  <c r="FY74" i="2"/>
  <c r="GA73" i="2" a="1"/>
  <c r="GA73" i="2" s="1"/>
  <c r="FZ73" i="2"/>
  <c r="EQ74" i="2" a="1"/>
  <c r="EQ74" i="2" s="1"/>
  <c r="EO75" i="2"/>
  <c r="EP74" i="2"/>
  <c r="EX72" i="2"/>
  <c r="GZ74" i="2"/>
  <c r="DK82" i="2"/>
  <c r="DM81" i="2" a="1"/>
  <c r="DM81" i="2" s="1"/>
  <c r="DL81" i="2"/>
  <c r="DY78" i="2" a="1"/>
  <c r="DY78" i="2" s="1"/>
  <c r="DW79" i="2"/>
  <c r="DX78" i="2"/>
  <c r="DB72" i="2"/>
  <c r="BU78" i="2"/>
  <c r="BW77" i="2" a="1"/>
  <c r="BW77" i="2" s="1"/>
  <c r="BV77" i="2"/>
  <c r="BX77" i="2" s="1"/>
  <c r="IJ72" i="2"/>
  <c r="IY75" i="2"/>
  <c r="JA74" i="2" a="1"/>
  <c r="JA74" i="2" s="1"/>
  <c r="IZ74" i="2"/>
  <c r="IP72" i="2"/>
  <c r="GW76" i="2"/>
  <c r="GY75" i="2" a="1"/>
  <c r="GY75" i="2" s="1"/>
  <c r="GX75" i="2"/>
  <c r="GZ75" i="2" s="1"/>
  <c r="DH75" i="2"/>
  <c r="GE84" i="2"/>
  <c r="GG83" i="2" a="1"/>
  <c r="GG83" i="2" s="1"/>
  <c r="GF83" i="2"/>
  <c r="EW73" i="2" a="1"/>
  <c r="EW73" i="2" s="1"/>
  <c r="EU74" i="2"/>
  <c r="EV73" i="2"/>
  <c r="EX73" i="2" s="1"/>
  <c r="AY74" i="2" a="1"/>
  <c r="AY74" i="2" s="1"/>
  <c r="AW75" i="2"/>
  <c r="AX74" i="2"/>
  <c r="FG83" i="2"/>
  <c r="FI82" i="2" a="1"/>
  <c r="FI82" i="2" s="1"/>
  <c r="FH82" i="2"/>
  <c r="FJ82" i="2" s="1"/>
  <c r="CU74" i="2" a="1"/>
  <c r="CU74" i="2" s="1"/>
  <c r="CS75" i="2"/>
  <c r="CT74" i="2"/>
  <c r="CV74" i="2" s="1"/>
  <c r="JS81" i="2" a="1"/>
  <c r="JS81" i="2" s="1"/>
  <c r="JQ82" i="2"/>
  <c r="JR81" i="2"/>
  <c r="JT81" i="2" s="1"/>
  <c r="IG74" i="2"/>
  <c r="II73" i="2" a="1"/>
  <c r="II73" i="2" s="1"/>
  <c r="IH73" i="2"/>
  <c r="BF72" i="2"/>
  <c r="IO73" i="2" a="1"/>
  <c r="IO73" i="2" s="1"/>
  <c r="IM74" i="2"/>
  <c r="IN73" i="2"/>
  <c r="EE77" i="2" a="1"/>
  <c r="EE77" i="2" s="1"/>
  <c r="EC78" i="2"/>
  <c r="ED77" i="2"/>
  <c r="AN78" i="2"/>
  <c r="DE77" i="2"/>
  <c r="DG76" i="2" a="1"/>
  <c r="DG76" i="2" s="1"/>
  <c r="DF76" i="2"/>
  <c r="HR73" i="2"/>
  <c r="CG84" i="2"/>
  <c r="CI83" i="2" a="1"/>
  <c r="CI83" i="2" s="1"/>
  <c r="CH83" i="2"/>
  <c r="CJ83" i="2" s="1"/>
  <c r="JE75" i="2"/>
  <c r="JG74" i="2" a="1"/>
  <c r="JG74" i="2" s="1"/>
  <c r="JF74" i="2"/>
  <c r="JH74" i="2" s="1"/>
  <c r="HI81" i="2"/>
  <c r="HK80" i="2" a="1"/>
  <c r="HK80" i="2" s="1"/>
  <c r="HJ80" i="2"/>
  <c r="HL80" i="2" s="1"/>
  <c r="DQ76" i="2"/>
  <c r="DS75" i="2" a="1"/>
  <c r="DS75" i="2" s="1"/>
  <c r="DR75" i="2"/>
  <c r="AK80" i="2"/>
  <c r="AM79" i="2" a="1"/>
  <c r="AM79" i="2" s="1"/>
  <c r="AL79" i="2"/>
  <c r="HX79" i="2"/>
  <c r="FV73" i="2"/>
  <c r="BL80" i="2"/>
  <c r="DA73" i="2" a="1"/>
  <c r="DA73" i="2" s="1"/>
  <c r="CY74" i="2"/>
  <c r="CZ73" i="2"/>
  <c r="DB73" i="2" s="1"/>
  <c r="ID79" i="2"/>
  <c r="AT80" i="2"/>
  <c r="BI82" i="2"/>
  <c r="BK81" i="2" a="1"/>
  <c r="BK81" i="2" s="1"/>
  <c r="BJ81" i="2"/>
  <c r="BE73" i="2" a="1"/>
  <c r="BE73" i="2" s="1"/>
  <c r="BC74" i="2"/>
  <c r="BD73" i="2"/>
  <c r="CD77" i="2"/>
  <c r="GS73" i="2" a="1"/>
  <c r="GS73" i="2" s="1"/>
  <c r="GQ74" i="2"/>
  <c r="GR73" i="2"/>
  <c r="GT73" i="2" s="1"/>
  <c r="IV75" i="2"/>
  <c r="FS75" i="2"/>
  <c r="FU74" i="2" a="1"/>
  <c r="FU74" i="2" s="1"/>
  <c r="FT74" i="2"/>
  <c r="FV74" i="2" s="1"/>
  <c r="IS77" i="2"/>
  <c r="IU76" i="2" a="1"/>
  <c r="IU76" i="2" s="1"/>
  <c r="IT76" i="2"/>
  <c r="IV76" i="2" s="1"/>
  <c r="IC80" i="2" a="1"/>
  <c r="IC80" i="2" s="1"/>
  <c r="IA81" i="2"/>
  <c r="IB80" i="2"/>
  <c r="AS81" i="2" a="1"/>
  <c r="AS81" i="2" s="1"/>
  <c r="AQ82" i="2"/>
  <c r="AR81" i="2"/>
  <c r="AT81" i="2" s="1"/>
  <c r="CP73" i="2"/>
  <c r="HO75" i="2"/>
  <c r="HQ74" i="2" a="1"/>
  <c r="HQ74" i="2" s="1"/>
  <c r="HP74" i="2"/>
  <c r="DZ77" i="2"/>
  <c r="JN72" i="2"/>
  <c r="BR75" i="2"/>
  <c r="GB72" i="2"/>
  <c r="ER73" i="2"/>
  <c r="CC78" i="2" a="1"/>
  <c r="CC78" i="2" s="1"/>
  <c r="CA79" i="2"/>
  <c r="CB78" i="2"/>
  <c r="EL79" i="2"/>
  <c r="HW80" i="2" a="1"/>
  <c r="HW80" i="2" s="1"/>
  <c r="HU81" i="2"/>
  <c r="HV80" i="2"/>
  <c r="HX80" i="2" s="1"/>
  <c r="AH74" i="2"/>
  <c r="AE76" i="2"/>
  <c r="AF75" i="2"/>
  <c r="K72" i="2"/>
  <c r="H74" i="2"/>
  <c r="J74" i="2" s="1"/>
  <c r="I73" i="2"/>
  <c r="AB32" i="2"/>
  <c r="EK81" i="2" l="1" a="1"/>
  <c r="EK81" i="2" s="1"/>
  <c r="EI82" i="2"/>
  <c r="EJ81" i="2"/>
  <c r="GS74" i="2" a="1"/>
  <c r="GS74" i="2" s="1"/>
  <c r="GQ75" i="2"/>
  <c r="GR74" i="2"/>
  <c r="BI83" i="2"/>
  <c r="BK82" i="2" a="1"/>
  <c r="BK82" i="2" s="1"/>
  <c r="BJ82" i="2"/>
  <c r="IP73" i="2"/>
  <c r="JS82" i="2" a="1"/>
  <c r="JS82" i="2" s="1"/>
  <c r="JQ83" i="2"/>
  <c r="JR82" i="2"/>
  <c r="JT82" i="2" s="1"/>
  <c r="AZ74" i="2"/>
  <c r="GE85" i="2"/>
  <c r="GG84" i="2" a="1"/>
  <c r="GG84" i="2" s="1"/>
  <c r="GF84" i="2"/>
  <c r="IY76" i="2"/>
  <c r="JA75" i="2" a="1"/>
  <c r="JA75" i="2" s="1"/>
  <c r="IZ75" i="2"/>
  <c r="JB75" i="2" s="1"/>
  <c r="JN73" i="2"/>
  <c r="FM82" i="2"/>
  <c r="FO81" i="2" a="1"/>
  <c r="FO81" i="2" s="1"/>
  <c r="FN81" i="2"/>
  <c r="FP81" i="2" s="1"/>
  <c r="DY79" i="2" a="1"/>
  <c r="DY79" i="2" s="1"/>
  <c r="DW80" i="2"/>
  <c r="DX79" i="2"/>
  <c r="EQ75" i="2" a="1"/>
  <c r="EQ75" i="2" s="1"/>
  <c r="EO76" i="2"/>
  <c r="EP75" i="2"/>
  <c r="HO76" i="2"/>
  <c r="HQ75" i="2" a="1"/>
  <c r="HQ75" i="2" s="1"/>
  <c r="HP75" i="2"/>
  <c r="AN79" i="2"/>
  <c r="HI82" i="2"/>
  <c r="HK81" i="2" a="1"/>
  <c r="HK81" i="2" s="1"/>
  <c r="HJ81" i="2"/>
  <c r="DH76" i="2"/>
  <c r="IO74" i="2" a="1"/>
  <c r="IO74" i="2" s="1"/>
  <c r="IM75" i="2"/>
  <c r="IN74" i="2"/>
  <c r="AY75" i="2" a="1"/>
  <c r="AY75" i="2" s="1"/>
  <c r="AW76" i="2"/>
  <c r="AX75" i="2"/>
  <c r="AZ75" i="2" s="1"/>
  <c r="DN81" i="2"/>
  <c r="GB73" i="2"/>
  <c r="HF77" i="2"/>
  <c r="CG85" i="2"/>
  <c r="CI84" i="2" a="1"/>
  <c r="CI84" i="2" s="1"/>
  <c r="CH84" i="2"/>
  <c r="JK75" i="2"/>
  <c r="JM74" i="2" a="1"/>
  <c r="JM74" i="2" s="1"/>
  <c r="JL74" i="2"/>
  <c r="BF73" i="2"/>
  <c r="DK83" i="2"/>
  <c r="DM82" i="2" a="1"/>
  <c r="DM82" i="2" s="1"/>
  <c r="DL82" i="2"/>
  <c r="FY75" i="2"/>
  <c r="GA74" i="2" a="1"/>
  <c r="GA74" i="2" s="1"/>
  <c r="FZ74" i="2"/>
  <c r="GB74" i="2" s="1"/>
  <c r="HC79" i="2"/>
  <c r="HE78" i="2" a="1"/>
  <c r="HE78" i="2" s="1"/>
  <c r="HD78" i="2"/>
  <c r="HF78" i="2" s="1"/>
  <c r="CC79" i="2" a="1"/>
  <c r="CC79" i="2" s="1"/>
  <c r="CA80" i="2"/>
  <c r="CB79" i="2"/>
  <c r="DE78" i="2"/>
  <c r="DG77" i="2" a="1"/>
  <c r="DG77" i="2" s="1"/>
  <c r="DF77" i="2"/>
  <c r="CU75" i="2" a="1"/>
  <c r="CU75" i="2" s="1"/>
  <c r="CS76" i="2"/>
  <c r="CT75" i="2"/>
  <c r="CV75" i="2" s="1"/>
  <c r="BE74" i="2" a="1"/>
  <c r="BE74" i="2" s="1"/>
  <c r="BC75" i="2"/>
  <c r="BD74" i="2"/>
  <c r="DA74" i="2" a="1"/>
  <c r="DA74" i="2" s="1"/>
  <c r="CY75" i="2"/>
  <c r="CZ74" i="2"/>
  <c r="DT75" i="2"/>
  <c r="JE76" i="2"/>
  <c r="JG75" i="2" a="1"/>
  <c r="JG75" i="2" s="1"/>
  <c r="JF75" i="2"/>
  <c r="IJ73" i="2"/>
  <c r="EW74" i="2" a="1"/>
  <c r="EW74" i="2" s="1"/>
  <c r="EU75" i="2"/>
  <c r="EV74" i="2"/>
  <c r="GW77" i="2"/>
  <c r="GY76" i="2" a="1"/>
  <c r="GY76" i="2" s="1"/>
  <c r="GX76" i="2"/>
  <c r="BW78" i="2" a="1"/>
  <c r="BW78" i="2" s="1"/>
  <c r="BU79" i="2"/>
  <c r="BV78" i="2"/>
  <c r="BX78" i="2" s="1"/>
  <c r="BR76" i="2"/>
  <c r="GM76" i="2" a="1"/>
  <c r="GM76" i="2" s="1"/>
  <c r="GK77" i="2"/>
  <c r="GL76" i="2"/>
  <c r="GN76" i="2" s="1"/>
  <c r="CO75" i="2" a="1"/>
  <c r="CO75" i="2" s="1"/>
  <c r="CM76" i="2"/>
  <c r="CN75" i="2"/>
  <c r="FD77" i="2"/>
  <c r="HW81" i="2" a="1"/>
  <c r="HW81" i="2" s="1"/>
  <c r="HU82" i="2"/>
  <c r="HV81" i="2"/>
  <c r="AQ83" i="2"/>
  <c r="AS82" i="2" a="1"/>
  <c r="AS82" i="2" s="1"/>
  <c r="AR82" i="2"/>
  <c r="AM80" i="2" a="1"/>
  <c r="AM80" i="2" s="1"/>
  <c r="AK81" i="2"/>
  <c r="AL80" i="2"/>
  <c r="ID80" i="2"/>
  <c r="FS76" i="2"/>
  <c r="FU75" i="2" a="1"/>
  <c r="FU75" i="2" s="1"/>
  <c r="FT75" i="2"/>
  <c r="FI83" i="2" a="1"/>
  <c r="FI83" i="2" s="1"/>
  <c r="FG84" i="2"/>
  <c r="FH83" i="2"/>
  <c r="FJ83" i="2" s="1"/>
  <c r="IS78" i="2"/>
  <c r="IU77" i="2" a="1"/>
  <c r="IU77" i="2" s="1"/>
  <c r="IT77" i="2"/>
  <c r="EF77" i="2"/>
  <c r="CD78" i="2"/>
  <c r="HR74" i="2"/>
  <c r="IC81" i="2" a="1"/>
  <c r="IC81" i="2" s="1"/>
  <c r="IA82" i="2"/>
  <c r="IB81" i="2"/>
  <c r="BL81" i="2"/>
  <c r="DQ77" i="2"/>
  <c r="DS76" i="2" a="1"/>
  <c r="DS76" i="2" s="1"/>
  <c r="DR76" i="2"/>
  <c r="EE78" i="2" a="1"/>
  <c r="EE78" i="2" s="1"/>
  <c r="EC79" i="2"/>
  <c r="ED78" i="2"/>
  <c r="EF78" i="2" s="1"/>
  <c r="II74" i="2" a="1"/>
  <c r="II74" i="2" s="1"/>
  <c r="IG75" i="2"/>
  <c r="IH74" i="2"/>
  <c r="GH83" i="2"/>
  <c r="JB74" i="2"/>
  <c r="DZ78" i="2"/>
  <c r="ER74" i="2"/>
  <c r="BO78" i="2"/>
  <c r="BQ77" i="2" a="1"/>
  <c r="BQ77" i="2" s="1"/>
  <c r="BP77" i="2"/>
  <c r="FP80" i="2"/>
  <c r="EL80" i="2"/>
  <c r="FA79" i="2"/>
  <c r="FC78" i="2" a="1"/>
  <c r="FC78" i="2" s="1"/>
  <c r="FB78" i="2"/>
  <c r="AH75" i="2"/>
  <c r="AE77" i="2"/>
  <c r="AF76" i="2"/>
  <c r="AH76" i="2" s="1"/>
  <c r="H75" i="2"/>
  <c r="J75" i="2" s="1"/>
  <c r="I74" i="2"/>
  <c r="K73" i="2"/>
  <c r="AB33" i="2"/>
  <c r="CG86" i="2" l="1"/>
  <c r="CI85" i="2" a="1"/>
  <c r="CI85" i="2" s="1"/>
  <c r="CH85" i="2"/>
  <c r="IO75" i="2" a="1"/>
  <c r="IO75" i="2" s="1"/>
  <c r="IM76" i="2"/>
  <c r="IN75" i="2"/>
  <c r="IJ74" i="2"/>
  <c r="DQ78" i="2"/>
  <c r="DS77" i="2" a="1"/>
  <c r="DS77" i="2" s="1"/>
  <c r="DR77" i="2"/>
  <c r="DT77" i="2" s="1"/>
  <c r="IV77" i="2"/>
  <c r="FS77" i="2"/>
  <c r="FU76" i="2" a="1"/>
  <c r="FU76" i="2" s="1"/>
  <c r="FT76" i="2"/>
  <c r="HX81" i="2"/>
  <c r="GK78" i="2"/>
  <c r="GM77" i="2" a="1"/>
  <c r="GM77" i="2" s="1"/>
  <c r="GL77" i="2"/>
  <c r="GW78" i="2"/>
  <c r="GY77" i="2" a="1"/>
  <c r="GY77" i="2" s="1"/>
  <c r="GX77" i="2"/>
  <c r="CU76" i="2" a="1"/>
  <c r="CU76" i="2" s="1"/>
  <c r="CS77" i="2"/>
  <c r="CT76" i="2"/>
  <c r="CV76" i="2" s="1"/>
  <c r="DM83" i="2" a="1"/>
  <c r="DM83" i="2" s="1"/>
  <c r="DK84" i="2"/>
  <c r="DL83" i="2"/>
  <c r="HO77" i="2"/>
  <c r="HQ76" i="2" a="1"/>
  <c r="HQ76" i="2" s="1"/>
  <c r="HP76" i="2"/>
  <c r="GE86" i="2"/>
  <c r="GG85" i="2" a="1"/>
  <c r="GG85" i="2" s="1"/>
  <c r="GF85" i="2"/>
  <c r="BI84" i="2"/>
  <c r="BK83" i="2" a="1"/>
  <c r="BK83" i="2" s="1"/>
  <c r="BJ83" i="2"/>
  <c r="BL83" i="2" s="1"/>
  <c r="DT76" i="2"/>
  <c r="BR77" i="2"/>
  <c r="II75" i="2" a="1"/>
  <c r="II75" i="2" s="1"/>
  <c r="IG76" i="2"/>
  <c r="IH75" i="2"/>
  <c r="IJ75" i="2" s="1"/>
  <c r="HW82" i="2" a="1"/>
  <c r="HW82" i="2" s="1"/>
  <c r="HU83" i="2"/>
  <c r="HV82" i="2"/>
  <c r="HX82" i="2" s="1"/>
  <c r="EX74" i="2"/>
  <c r="DB74" i="2"/>
  <c r="ER75" i="2"/>
  <c r="FO82" i="2" a="1"/>
  <c r="FO82" i="2" s="1"/>
  <c r="FM83" i="2"/>
  <c r="FN82" i="2"/>
  <c r="GT74" i="2"/>
  <c r="AQ84" i="2"/>
  <c r="AS83" i="2" a="1"/>
  <c r="AS83" i="2" s="1"/>
  <c r="AR83" i="2"/>
  <c r="JE77" i="2"/>
  <c r="JG76" i="2" a="1"/>
  <c r="JG76" i="2" s="1"/>
  <c r="JF76" i="2"/>
  <c r="ID81" i="2"/>
  <c r="IS79" i="2"/>
  <c r="IU78" i="2" a="1"/>
  <c r="IU78" i="2" s="1"/>
  <c r="IT78" i="2"/>
  <c r="IV78" i="2" s="1"/>
  <c r="AN80" i="2"/>
  <c r="EW75" i="2" a="1"/>
  <c r="EW75" i="2" s="1"/>
  <c r="EU76" i="2"/>
  <c r="EV75" i="2"/>
  <c r="EX75" i="2" s="1"/>
  <c r="DA75" i="2" a="1"/>
  <c r="DA75" i="2" s="1"/>
  <c r="CY76" i="2"/>
  <c r="CZ75" i="2"/>
  <c r="DB75" i="2" s="1"/>
  <c r="DH77" i="2"/>
  <c r="HE79" i="2" a="1"/>
  <c r="HE79" i="2" s="1"/>
  <c r="HC80" i="2"/>
  <c r="HD79" i="2"/>
  <c r="HF79" i="2" s="1"/>
  <c r="JN74" i="2"/>
  <c r="HL81" i="2"/>
  <c r="EQ76" i="2" a="1"/>
  <c r="EQ76" i="2" s="1"/>
  <c r="EO77" i="2"/>
  <c r="EP76" i="2"/>
  <c r="ER76" i="2" s="1"/>
  <c r="GS75" i="2" a="1"/>
  <c r="GS75" i="2" s="1"/>
  <c r="GQ76" i="2"/>
  <c r="GR75" i="2"/>
  <c r="GT75" i="2" s="1"/>
  <c r="BO79" i="2"/>
  <c r="BQ78" i="2" a="1"/>
  <c r="BQ78" i="2" s="1"/>
  <c r="BP78" i="2"/>
  <c r="IA83" i="2"/>
  <c r="IC82" i="2" a="1"/>
  <c r="IC82" i="2" s="1"/>
  <c r="IB82" i="2"/>
  <c r="JQ84" i="2"/>
  <c r="JS83" i="2" a="1"/>
  <c r="JS83" i="2" s="1"/>
  <c r="JR83" i="2"/>
  <c r="FD78" i="2"/>
  <c r="EC80" i="2"/>
  <c r="EE79" i="2" a="1"/>
  <c r="EE79" i="2" s="1"/>
  <c r="ED79" i="2"/>
  <c r="EF79" i="2" s="1"/>
  <c r="FI84" i="2" a="1"/>
  <c r="FI84" i="2" s="1"/>
  <c r="FG85" i="2"/>
  <c r="FH84" i="2"/>
  <c r="FJ84" i="2" s="1"/>
  <c r="CP75" i="2"/>
  <c r="BU80" i="2"/>
  <c r="BW79" i="2" a="1"/>
  <c r="BW79" i="2" s="1"/>
  <c r="BV79" i="2"/>
  <c r="BX79" i="2" s="1"/>
  <c r="BF74" i="2"/>
  <c r="DG78" i="2" a="1"/>
  <c r="DG78" i="2" s="1"/>
  <c r="DE79" i="2"/>
  <c r="DF78" i="2"/>
  <c r="DH78" i="2" s="1"/>
  <c r="JK76" i="2"/>
  <c r="JM75" i="2" a="1"/>
  <c r="JM75" i="2" s="1"/>
  <c r="JL75" i="2"/>
  <c r="AY76" i="2" a="1"/>
  <c r="AY76" i="2" s="1"/>
  <c r="AW77" i="2"/>
  <c r="AX76" i="2"/>
  <c r="HK82" i="2" a="1"/>
  <c r="HK82" i="2" s="1"/>
  <c r="HI83" i="2"/>
  <c r="HJ82" i="2"/>
  <c r="DZ79" i="2"/>
  <c r="EL81" i="2"/>
  <c r="FA80" i="2"/>
  <c r="FC79" i="2" a="1"/>
  <c r="FC79" i="2" s="1"/>
  <c r="FB79" i="2"/>
  <c r="FV75" i="2"/>
  <c r="AM81" i="2" a="1"/>
  <c r="AM81" i="2" s="1"/>
  <c r="AK82" i="2"/>
  <c r="AL81" i="2"/>
  <c r="AT82" i="2"/>
  <c r="CO76" i="2" a="1"/>
  <c r="CO76" i="2" s="1"/>
  <c r="CM77" i="2"/>
  <c r="CN76" i="2"/>
  <c r="JH75" i="2"/>
  <c r="BE75" i="2" a="1"/>
  <c r="BE75" i="2" s="1"/>
  <c r="BC76" i="2"/>
  <c r="BD75" i="2"/>
  <c r="CD79" i="2"/>
  <c r="FY76" i="2"/>
  <c r="GA75" i="2" a="1"/>
  <c r="GA75" i="2" s="1"/>
  <c r="FZ75" i="2"/>
  <c r="CJ84" i="2"/>
  <c r="DW81" i="2"/>
  <c r="DY80" i="2" a="1"/>
  <c r="DY80" i="2" s="1"/>
  <c r="DX80" i="2"/>
  <c r="DZ80" i="2" s="1"/>
  <c r="IY77" i="2"/>
  <c r="JA76" i="2" a="1"/>
  <c r="JA76" i="2" s="1"/>
  <c r="IZ76" i="2"/>
  <c r="EI83" i="2"/>
  <c r="EK82" i="2" a="1"/>
  <c r="EK82" i="2" s="1"/>
  <c r="EJ82" i="2"/>
  <c r="EL82" i="2" s="1"/>
  <c r="GZ76" i="2"/>
  <c r="CA81" i="2"/>
  <c r="CC80" i="2" a="1"/>
  <c r="CC80" i="2" s="1"/>
  <c r="CB80" i="2"/>
  <c r="CD80" i="2" s="1"/>
  <c r="DN82" i="2"/>
  <c r="IP74" i="2"/>
  <c r="HR75" i="2"/>
  <c r="GH84" i="2"/>
  <c r="BL82" i="2"/>
  <c r="AE78" i="2"/>
  <c r="AF77" i="2"/>
  <c r="K74" i="2"/>
  <c r="H76" i="2"/>
  <c r="J76" i="2" s="1"/>
  <c r="I75" i="2"/>
  <c r="AB34" i="2"/>
  <c r="GM78" i="2" l="1" a="1"/>
  <c r="GM78" i="2" s="1"/>
  <c r="GK79" i="2"/>
  <c r="GL78" i="2"/>
  <c r="DS78" i="2" a="1"/>
  <c r="DS78" i="2" s="1"/>
  <c r="DQ79" i="2"/>
  <c r="DR78" i="2"/>
  <c r="DE80" i="2"/>
  <c r="DG79" i="2" a="1"/>
  <c r="DG79" i="2" s="1"/>
  <c r="DF79" i="2"/>
  <c r="FI85" i="2" a="1"/>
  <c r="FI85" i="2" s="1"/>
  <c r="FG86" i="2"/>
  <c r="FH85" i="2"/>
  <c r="FJ85" i="2" s="1"/>
  <c r="JQ85" i="2"/>
  <c r="JS84" i="2" a="1"/>
  <c r="JS84" i="2" s="1"/>
  <c r="JR84" i="2"/>
  <c r="GQ77" i="2"/>
  <c r="GS76" i="2" a="1"/>
  <c r="GS76" i="2" s="1"/>
  <c r="GR76" i="2"/>
  <c r="HC81" i="2"/>
  <c r="HE80" i="2" a="1"/>
  <c r="HE80" i="2" s="1"/>
  <c r="HD80" i="2"/>
  <c r="JE78" i="2"/>
  <c r="JG77" i="2" a="1"/>
  <c r="JG77" i="2" s="1"/>
  <c r="JF77" i="2"/>
  <c r="JH77" i="2" s="1"/>
  <c r="GE87" i="2"/>
  <c r="GG86" i="2" a="1"/>
  <c r="GG86" i="2" s="1"/>
  <c r="GF86" i="2"/>
  <c r="CS78" i="2"/>
  <c r="CU77" i="2" a="1"/>
  <c r="CU77" i="2" s="1"/>
  <c r="CT77" i="2"/>
  <c r="II76" i="2" a="1"/>
  <c r="II76" i="2" s="1"/>
  <c r="IG77" i="2"/>
  <c r="IH76" i="2"/>
  <c r="EI84" i="2"/>
  <c r="EK83" i="2" a="1"/>
  <c r="EK83" i="2" s="1"/>
  <c r="EJ83" i="2"/>
  <c r="EL83" i="2" s="1"/>
  <c r="GB75" i="2"/>
  <c r="CP76" i="2"/>
  <c r="FD79" i="2"/>
  <c r="AZ76" i="2"/>
  <c r="ID82" i="2"/>
  <c r="AT83" i="2"/>
  <c r="HR76" i="2"/>
  <c r="FV76" i="2"/>
  <c r="IP75" i="2"/>
  <c r="HK83" i="2" a="1"/>
  <c r="HK83" i="2" s="1"/>
  <c r="HI84" i="2"/>
  <c r="HJ83" i="2"/>
  <c r="HL83" i="2" s="1"/>
  <c r="GZ77" i="2"/>
  <c r="IM77" i="2"/>
  <c r="IO76" i="2" a="1"/>
  <c r="IO76" i="2" s="1"/>
  <c r="IN76" i="2"/>
  <c r="IP76" i="2" s="1"/>
  <c r="GA76" i="2" a="1"/>
  <c r="GA76" i="2" s="1"/>
  <c r="FY77" i="2"/>
  <c r="FZ76" i="2"/>
  <c r="AQ85" i="2"/>
  <c r="AS84" i="2" a="1"/>
  <c r="AS84" i="2" s="1"/>
  <c r="AR84" i="2"/>
  <c r="HQ77" i="2" a="1"/>
  <c r="HQ77" i="2" s="1"/>
  <c r="HO78" i="2"/>
  <c r="HP77" i="2"/>
  <c r="HR77" i="2" s="1"/>
  <c r="FU77" i="2" a="1"/>
  <c r="FU77" i="2" s="1"/>
  <c r="FS78" i="2"/>
  <c r="FT77" i="2"/>
  <c r="FV77" i="2" s="1"/>
  <c r="DY81" i="2" a="1"/>
  <c r="DY81" i="2" s="1"/>
  <c r="DW82" i="2"/>
  <c r="DX81" i="2"/>
  <c r="AW78" i="2"/>
  <c r="AY77" i="2" a="1"/>
  <c r="AY77" i="2" s="1"/>
  <c r="AX77" i="2"/>
  <c r="IA84" i="2"/>
  <c r="IC83" i="2" a="1"/>
  <c r="IC83" i="2" s="1"/>
  <c r="IB83" i="2"/>
  <c r="EO78" i="2"/>
  <c r="EQ77" i="2" a="1"/>
  <c r="EQ77" i="2" s="1"/>
  <c r="EP77" i="2"/>
  <c r="ER77" i="2" s="1"/>
  <c r="IY78" i="2"/>
  <c r="JA77" i="2" a="1"/>
  <c r="JA77" i="2" s="1"/>
  <c r="IZ77" i="2"/>
  <c r="JN75" i="2"/>
  <c r="EE80" i="2" a="1"/>
  <c r="EE80" i="2" s="1"/>
  <c r="EC81" i="2"/>
  <c r="ED80" i="2"/>
  <c r="BR78" i="2"/>
  <c r="CY77" i="2"/>
  <c r="DA76" i="2" a="1"/>
  <c r="DA76" i="2" s="1"/>
  <c r="CZ76" i="2"/>
  <c r="IU79" i="2" a="1"/>
  <c r="IU79" i="2" s="1"/>
  <c r="IS80" i="2"/>
  <c r="IT79" i="2"/>
  <c r="HU84" i="2"/>
  <c r="HW83" i="2" a="1"/>
  <c r="HW83" i="2" s="1"/>
  <c r="HV83" i="2"/>
  <c r="HX83" i="2" s="1"/>
  <c r="DN83" i="2"/>
  <c r="GW79" i="2"/>
  <c r="GY78" i="2" a="1"/>
  <c r="GY78" i="2" s="1"/>
  <c r="GX78" i="2"/>
  <c r="CJ85" i="2"/>
  <c r="EU77" i="2"/>
  <c r="EW76" i="2" a="1"/>
  <c r="EW76" i="2" s="1"/>
  <c r="EV76" i="2"/>
  <c r="JB76" i="2"/>
  <c r="FA81" i="2"/>
  <c r="FC80" i="2" a="1"/>
  <c r="FC80" i="2" s="1"/>
  <c r="FB80" i="2"/>
  <c r="BU81" i="2"/>
  <c r="BW80" i="2" a="1"/>
  <c r="BW80" i="2" s="1"/>
  <c r="BV80" i="2"/>
  <c r="BX80" i="2" s="1"/>
  <c r="FP82" i="2"/>
  <c r="BK84" i="2" a="1"/>
  <c r="BK84" i="2" s="1"/>
  <c r="BI85" i="2"/>
  <c r="BJ84" i="2"/>
  <c r="BL84" i="2" s="1"/>
  <c r="DM84" i="2" a="1"/>
  <c r="DM84" i="2" s="1"/>
  <c r="DK85" i="2"/>
  <c r="DL84" i="2"/>
  <c r="GN77" i="2"/>
  <c r="CO77" i="2" a="1"/>
  <c r="CO77" i="2" s="1"/>
  <c r="CM78" i="2"/>
  <c r="CN77" i="2"/>
  <c r="CC81" i="2" a="1"/>
  <c r="CC81" i="2" s="1"/>
  <c r="CA82" i="2"/>
  <c r="CB81" i="2"/>
  <c r="BF75" i="2"/>
  <c r="AN81" i="2"/>
  <c r="BC77" i="2"/>
  <c r="BE76" i="2" a="1"/>
  <c r="BE76" i="2" s="1"/>
  <c r="BD76" i="2"/>
  <c r="AM82" i="2" a="1"/>
  <c r="AM82" i="2" s="1"/>
  <c r="AK83" i="2"/>
  <c r="AL82" i="2"/>
  <c r="HL82" i="2"/>
  <c r="JK77" i="2"/>
  <c r="JM76" i="2" a="1"/>
  <c r="JM76" i="2" s="1"/>
  <c r="JL76" i="2"/>
  <c r="JT83" i="2"/>
  <c r="BQ79" i="2" a="1"/>
  <c r="BQ79" i="2" s="1"/>
  <c r="BO80" i="2"/>
  <c r="BP79" i="2"/>
  <c r="JH76" i="2"/>
  <c r="FO83" i="2" a="1"/>
  <c r="FO83" i="2" s="1"/>
  <c r="FM84" i="2"/>
  <c r="FN83" i="2"/>
  <c r="FP83" i="2" s="1"/>
  <c r="GH85" i="2"/>
  <c r="CG87" i="2"/>
  <c r="CI86" i="2" a="1"/>
  <c r="CI86" i="2" s="1"/>
  <c r="CH86" i="2"/>
  <c r="AH77" i="2"/>
  <c r="AE79" i="2"/>
  <c r="AF78" i="2"/>
  <c r="AH78" i="2" s="1"/>
  <c r="K75" i="2"/>
  <c r="H77" i="2"/>
  <c r="J77" i="2" s="1"/>
  <c r="I76" i="2"/>
  <c r="AB35" i="2"/>
  <c r="AQ86" i="2" l="1"/>
  <c r="AS85" i="2" a="1"/>
  <c r="AS85" i="2" s="1"/>
  <c r="AR85" i="2"/>
  <c r="II77" i="2" a="1"/>
  <c r="II77" i="2" s="1"/>
  <c r="IG78" i="2"/>
  <c r="IH77" i="2"/>
  <c r="GS77" i="2" a="1"/>
  <c r="GS77" i="2" s="1"/>
  <c r="GQ78" i="2"/>
  <c r="GR77" i="2"/>
  <c r="BF76" i="2"/>
  <c r="CP77" i="2"/>
  <c r="BK85" i="2" a="1"/>
  <c r="BK85" i="2" s="1"/>
  <c r="BI86" i="2"/>
  <c r="BJ85" i="2"/>
  <c r="FA82" i="2"/>
  <c r="FC81" i="2" a="1"/>
  <c r="FC81" i="2" s="1"/>
  <c r="FB81" i="2"/>
  <c r="GY79" i="2" a="1"/>
  <c r="GY79" i="2" s="1"/>
  <c r="GW80" i="2"/>
  <c r="GX79" i="2"/>
  <c r="GZ79" i="2" s="1"/>
  <c r="DB76" i="2"/>
  <c r="JB77" i="2"/>
  <c r="IA85" i="2"/>
  <c r="IC84" i="2" a="1"/>
  <c r="IC84" i="2" s="1"/>
  <c r="IB84" i="2"/>
  <c r="FU78" i="2" a="1"/>
  <c r="FU78" i="2" s="1"/>
  <c r="FS79" i="2"/>
  <c r="FT78" i="2"/>
  <c r="FV78" i="2" s="1"/>
  <c r="GB76" i="2"/>
  <c r="HK84" i="2" a="1"/>
  <c r="HK84" i="2" s="1"/>
  <c r="HI85" i="2"/>
  <c r="HJ84" i="2"/>
  <c r="HL84" i="2" s="1"/>
  <c r="JT84" i="2"/>
  <c r="DE81" i="2"/>
  <c r="DG80" i="2" a="1"/>
  <c r="DG80" i="2" s="1"/>
  <c r="DF80" i="2"/>
  <c r="DH80" i="2" s="1"/>
  <c r="AZ77" i="2"/>
  <c r="GA77" i="2" a="1"/>
  <c r="GA77" i="2" s="1"/>
  <c r="FY78" i="2"/>
  <c r="FZ77" i="2"/>
  <c r="GB77" i="2" s="1"/>
  <c r="CV77" i="2"/>
  <c r="JG78" i="2" a="1"/>
  <c r="JG78" i="2" s="1"/>
  <c r="JE79" i="2"/>
  <c r="JF78" i="2"/>
  <c r="JH78" i="2" s="1"/>
  <c r="DT78" i="2"/>
  <c r="CG88" i="2"/>
  <c r="CI87" i="2" a="1"/>
  <c r="CI87" i="2" s="1"/>
  <c r="CH87" i="2"/>
  <c r="CJ87" i="2" s="1"/>
  <c r="CM79" i="2"/>
  <c r="CO78" i="2" a="1"/>
  <c r="CO78" i="2" s="1"/>
  <c r="CN78" i="2"/>
  <c r="FO84" i="2" a="1"/>
  <c r="FO84" i="2" s="1"/>
  <c r="FM85" i="2"/>
  <c r="FN84" i="2"/>
  <c r="HF80" i="2"/>
  <c r="JQ86" i="2"/>
  <c r="JS85" i="2" a="1"/>
  <c r="JS85" i="2" s="1"/>
  <c r="JR85" i="2"/>
  <c r="JT85" i="2" s="1"/>
  <c r="DS79" i="2" a="1"/>
  <c r="DS79" i="2" s="1"/>
  <c r="DQ80" i="2"/>
  <c r="DR79" i="2"/>
  <c r="JN76" i="2"/>
  <c r="JM77" i="2" a="1"/>
  <c r="JM77" i="2" s="1"/>
  <c r="JK78" i="2"/>
  <c r="JL77" i="2"/>
  <c r="BC78" i="2"/>
  <c r="BE77" i="2" a="1"/>
  <c r="BE77" i="2" s="1"/>
  <c r="BD77" i="2"/>
  <c r="BF77" i="2" s="1"/>
  <c r="EU78" i="2"/>
  <c r="EW77" i="2" a="1"/>
  <c r="EW77" i="2" s="1"/>
  <c r="EV77" i="2"/>
  <c r="EX77" i="2" s="1"/>
  <c r="HU85" i="2"/>
  <c r="HW84" i="2" a="1"/>
  <c r="HW84" i="2" s="1"/>
  <c r="HV84" i="2"/>
  <c r="HX84" i="2" s="1"/>
  <c r="EF80" i="2"/>
  <c r="GH86" i="2"/>
  <c r="HC82" i="2"/>
  <c r="HE81" i="2" a="1"/>
  <c r="HE81" i="2" s="1"/>
  <c r="HD81" i="2"/>
  <c r="FG87" i="2"/>
  <c r="FI86" i="2" a="1"/>
  <c r="FI86" i="2" s="1"/>
  <c r="FH86" i="2"/>
  <c r="FJ86" i="2" s="1"/>
  <c r="GN78" i="2"/>
  <c r="EX76" i="2"/>
  <c r="CY78" i="2"/>
  <c r="DA77" i="2" a="1"/>
  <c r="DA77" i="2" s="1"/>
  <c r="CZ77" i="2"/>
  <c r="IY79" i="2"/>
  <c r="JA78" i="2" a="1"/>
  <c r="JA78" i="2" s="1"/>
  <c r="IZ78" i="2"/>
  <c r="JB78" i="2" s="1"/>
  <c r="AY78" i="2" a="1"/>
  <c r="AY78" i="2" s="1"/>
  <c r="AW79" i="2"/>
  <c r="AX78" i="2"/>
  <c r="HQ78" i="2" a="1"/>
  <c r="HQ78" i="2" s="1"/>
  <c r="HO79" i="2"/>
  <c r="HP78" i="2"/>
  <c r="HR78" i="2" s="1"/>
  <c r="CU78" i="2" a="1"/>
  <c r="CU78" i="2" s="1"/>
  <c r="CS79" i="2"/>
  <c r="CT78" i="2"/>
  <c r="DN84" i="2"/>
  <c r="DZ81" i="2"/>
  <c r="CJ86" i="2"/>
  <c r="BR79" i="2"/>
  <c r="AN82" i="2"/>
  <c r="CD81" i="2"/>
  <c r="DM85" i="2" a="1"/>
  <c r="DM85" i="2" s="1"/>
  <c r="DK86" i="2"/>
  <c r="DL85" i="2"/>
  <c r="BU82" i="2"/>
  <c r="BW81" i="2" a="1"/>
  <c r="BW81" i="2" s="1"/>
  <c r="BV81" i="2"/>
  <c r="IV79" i="2"/>
  <c r="EE81" i="2" a="1"/>
  <c r="EE81" i="2" s="1"/>
  <c r="EC82" i="2"/>
  <c r="ED81" i="2"/>
  <c r="EQ78" i="2" a="1"/>
  <c r="EQ78" i="2" s="1"/>
  <c r="EO79" i="2"/>
  <c r="EP78" i="2"/>
  <c r="DY82" i="2" a="1"/>
  <c r="DY82" i="2" s="1"/>
  <c r="DW83" i="2"/>
  <c r="DX82" i="2"/>
  <c r="DZ82" i="2" s="1"/>
  <c r="AT84" i="2"/>
  <c r="IO77" i="2" a="1"/>
  <c r="IO77" i="2" s="1"/>
  <c r="IM78" i="2"/>
  <c r="IN77" i="2"/>
  <c r="EI85" i="2"/>
  <c r="EK84" i="2" a="1"/>
  <c r="EK84" i="2" s="1"/>
  <c r="EJ84" i="2"/>
  <c r="EL84" i="2" s="1"/>
  <c r="GT76" i="2"/>
  <c r="GK80" i="2"/>
  <c r="GM79" i="2" a="1"/>
  <c r="GM79" i="2" s="1"/>
  <c r="GL79" i="2"/>
  <c r="GN79" i="2" s="1"/>
  <c r="BO81" i="2"/>
  <c r="BQ80" i="2" a="1"/>
  <c r="BQ80" i="2" s="1"/>
  <c r="BP80" i="2"/>
  <c r="AK84" i="2"/>
  <c r="AM83" i="2" a="1"/>
  <c r="AM83" i="2" s="1"/>
  <c r="AL83" i="2"/>
  <c r="CC82" i="2" a="1"/>
  <c r="CC82" i="2" s="1"/>
  <c r="CA83" i="2"/>
  <c r="CB82" i="2"/>
  <c r="FD80" i="2"/>
  <c r="GZ78" i="2"/>
  <c r="IS81" i="2"/>
  <c r="IU80" i="2" a="1"/>
  <c r="IU80" i="2" s="1"/>
  <c r="IT80" i="2"/>
  <c r="ID83" i="2"/>
  <c r="IJ76" i="2"/>
  <c r="GG87" i="2" a="1"/>
  <c r="GG87" i="2" s="1"/>
  <c r="GE88" i="2"/>
  <c r="GF87" i="2"/>
  <c r="GH87" i="2" s="1"/>
  <c r="DH79" i="2"/>
  <c r="AF79" i="2"/>
  <c r="AH79" i="2" s="1"/>
  <c r="AE80" i="2"/>
  <c r="H78" i="2"/>
  <c r="J78" i="2" s="1"/>
  <c r="I77" i="2"/>
  <c r="K76" i="2"/>
  <c r="AB36" i="2"/>
  <c r="BX81" i="2" l="1"/>
  <c r="HQ79" i="2" a="1"/>
  <c r="HQ79" i="2" s="1"/>
  <c r="HO80" i="2"/>
  <c r="HP79" i="2"/>
  <c r="HR79" i="2" s="1"/>
  <c r="DB77" i="2"/>
  <c r="HF81" i="2"/>
  <c r="GA78" i="2" a="1"/>
  <c r="GA78" i="2" s="1"/>
  <c r="FY79" i="2"/>
  <c r="FZ78" i="2"/>
  <c r="HI86" i="2"/>
  <c r="HK85" i="2" a="1"/>
  <c r="HK85" i="2" s="1"/>
  <c r="HJ85" i="2"/>
  <c r="HL85" i="2" s="1"/>
  <c r="IA86" i="2"/>
  <c r="IC85" i="2" a="1"/>
  <c r="IC85" i="2" s="1"/>
  <c r="IB85" i="2"/>
  <c r="ID85" i="2" s="1"/>
  <c r="FA83" i="2"/>
  <c r="FC82" i="2" a="1"/>
  <c r="FC82" i="2" s="1"/>
  <c r="FB82" i="2"/>
  <c r="AK85" i="2"/>
  <c r="AM84" i="2" a="1"/>
  <c r="AM84" i="2" s="1"/>
  <c r="AL84" i="2"/>
  <c r="FG88" i="2"/>
  <c r="FI87" i="2" a="1"/>
  <c r="FI87" i="2" s="1"/>
  <c r="FH87" i="2"/>
  <c r="FJ87" i="2" s="1"/>
  <c r="JM78" i="2" a="1"/>
  <c r="JM78" i="2" s="1"/>
  <c r="JK79" i="2"/>
  <c r="JL78" i="2"/>
  <c r="EI86" i="2"/>
  <c r="EK85" i="2" a="1"/>
  <c r="EK85" i="2" s="1"/>
  <c r="EJ85" i="2"/>
  <c r="ER78" i="2"/>
  <c r="FP84" i="2"/>
  <c r="CI88" i="2" a="1"/>
  <c r="CI88" i="2" s="1"/>
  <c r="CG89" i="2"/>
  <c r="CH88" i="2"/>
  <c r="BL85" i="2"/>
  <c r="IJ77" i="2"/>
  <c r="GQ79" i="2"/>
  <c r="GS78" i="2" a="1"/>
  <c r="GS78" i="2" s="1"/>
  <c r="GR78" i="2"/>
  <c r="GT78" i="2" s="1"/>
  <c r="BR80" i="2"/>
  <c r="GG88" i="2" a="1"/>
  <c r="GG88" i="2" s="1"/>
  <c r="GE89" i="2"/>
  <c r="GF88" i="2"/>
  <c r="GH88" i="2" s="1"/>
  <c r="CD82" i="2"/>
  <c r="BO82" i="2"/>
  <c r="BQ81" i="2" a="1"/>
  <c r="BQ81" i="2" s="1"/>
  <c r="BP81" i="2"/>
  <c r="BR81" i="2" s="1"/>
  <c r="IP77" i="2"/>
  <c r="EO80" i="2"/>
  <c r="EQ79" i="2" a="1"/>
  <c r="EQ79" i="2" s="1"/>
  <c r="EP79" i="2"/>
  <c r="ER79" i="2" s="1"/>
  <c r="BW82" i="2" a="1"/>
  <c r="BW82" i="2" s="1"/>
  <c r="BU83" i="2"/>
  <c r="BV82" i="2"/>
  <c r="BX82" i="2" s="1"/>
  <c r="AZ78" i="2"/>
  <c r="CY79" i="2"/>
  <c r="DA78" i="2" a="1"/>
  <c r="DA78" i="2" s="1"/>
  <c r="CZ78" i="2"/>
  <c r="HC83" i="2"/>
  <c r="HE82" i="2" a="1"/>
  <c r="HE82" i="2" s="1"/>
  <c r="HD82" i="2"/>
  <c r="EU79" i="2"/>
  <c r="EW78" i="2" a="1"/>
  <c r="EW78" i="2" s="1"/>
  <c r="EV78" i="2"/>
  <c r="DT79" i="2"/>
  <c r="FM86" i="2"/>
  <c r="FO85" i="2" a="1"/>
  <c r="FO85" i="2" s="1"/>
  <c r="FN85" i="2"/>
  <c r="FP85" i="2" s="1"/>
  <c r="BK86" i="2" a="1"/>
  <c r="BK86" i="2" s="1"/>
  <c r="BI87" i="2"/>
  <c r="BJ86" i="2"/>
  <c r="BL86" i="2" s="1"/>
  <c r="II78" i="2" a="1"/>
  <c r="II78" i="2" s="1"/>
  <c r="IG79" i="2"/>
  <c r="IH78" i="2"/>
  <c r="IS82" i="2"/>
  <c r="IU81" i="2" a="1"/>
  <c r="IU81" i="2" s="1"/>
  <c r="IT81" i="2"/>
  <c r="HU86" i="2"/>
  <c r="HW85" i="2" a="1"/>
  <c r="HW85" i="2" s="1"/>
  <c r="HV85" i="2"/>
  <c r="IM79" i="2"/>
  <c r="IO78" i="2" a="1"/>
  <c r="IO78" i="2" s="1"/>
  <c r="IN78" i="2"/>
  <c r="IP78" i="2" s="1"/>
  <c r="DN85" i="2"/>
  <c r="AY79" i="2" a="1"/>
  <c r="AY79" i="2" s="1"/>
  <c r="AW80" i="2"/>
  <c r="AX79" i="2"/>
  <c r="AZ79" i="2" s="1"/>
  <c r="DQ81" i="2"/>
  <c r="DS80" i="2" a="1"/>
  <c r="DS80" i="2" s="1"/>
  <c r="DR80" i="2"/>
  <c r="EF81" i="2"/>
  <c r="DK87" i="2"/>
  <c r="DM86" i="2" a="1"/>
  <c r="DM86" i="2" s="1"/>
  <c r="DL86" i="2"/>
  <c r="DN86" i="2" s="1"/>
  <c r="CV78" i="2"/>
  <c r="CP78" i="2"/>
  <c r="JE80" i="2"/>
  <c r="JG79" i="2" a="1"/>
  <c r="JG79" i="2" s="1"/>
  <c r="JF79" i="2"/>
  <c r="JH79" i="2" s="1"/>
  <c r="FU79" i="2" a="1"/>
  <c r="FU79" i="2" s="1"/>
  <c r="FS80" i="2"/>
  <c r="FT79" i="2"/>
  <c r="GW81" i="2"/>
  <c r="GY80" i="2" a="1"/>
  <c r="GY80" i="2" s="1"/>
  <c r="GX80" i="2"/>
  <c r="AT85" i="2"/>
  <c r="DY83" i="2" a="1"/>
  <c r="DY83" i="2" s="1"/>
  <c r="DW84" i="2"/>
  <c r="DX83" i="2"/>
  <c r="JA79" i="2" a="1"/>
  <c r="JA79" i="2" s="1"/>
  <c r="IY80" i="2"/>
  <c r="IZ79" i="2"/>
  <c r="JQ87" i="2"/>
  <c r="JS86" i="2" a="1"/>
  <c r="JS86" i="2" s="1"/>
  <c r="JR86" i="2"/>
  <c r="JT86" i="2" s="1"/>
  <c r="CC83" i="2" a="1"/>
  <c r="CC83" i="2" s="1"/>
  <c r="CA84" i="2"/>
  <c r="CB83" i="2"/>
  <c r="IV80" i="2"/>
  <c r="AN83" i="2"/>
  <c r="GM80" i="2" a="1"/>
  <c r="GM80" i="2" s="1"/>
  <c r="GK81" i="2"/>
  <c r="GL80" i="2"/>
  <c r="GN80" i="2" s="1"/>
  <c r="EE82" i="2" a="1"/>
  <c r="EE82" i="2" s="1"/>
  <c r="EC83" i="2"/>
  <c r="ED82" i="2"/>
  <c r="CU79" i="2" a="1"/>
  <c r="CU79" i="2" s="1"/>
  <c r="CS80" i="2"/>
  <c r="CT79" i="2"/>
  <c r="BC79" i="2"/>
  <c r="BE78" i="2" a="1"/>
  <c r="BE78" i="2" s="1"/>
  <c r="BD78" i="2"/>
  <c r="BF78" i="2" s="1"/>
  <c r="DE82" i="2"/>
  <c r="DG81" i="2" a="1"/>
  <c r="DG81" i="2" s="1"/>
  <c r="DF81" i="2"/>
  <c r="DH81" i="2" s="1"/>
  <c r="JN77" i="2"/>
  <c r="CO79" i="2" a="1"/>
  <c r="CO79" i="2" s="1"/>
  <c r="CM80" i="2"/>
  <c r="CN79" i="2"/>
  <c r="ID84" i="2"/>
  <c r="FD81" i="2"/>
  <c r="GT77" i="2"/>
  <c r="AQ87" i="2"/>
  <c r="AS86" i="2" a="1"/>
  <c r="AS86" i="2" s="1"/>
  <c r="AR86" i="2"/>
  <c r="AE81" i="2"/>
  <c r="AF80" i="2"/>
  <c r="K77" i="2"/>
  <c r="H79" i="2"/>
  <c r="J79" i="2" s="1"/>
  <c r="I78" i="2"/>
  <c r="AB37" i="2"/>
  <c r="EF82" i="2" l="1"/>
  <c r="CD83" i="2"/>
  <c r="FV79" i="2"/>
  <c r="BI88" i="2"/>
  <c r="BK87" i="2" a="1"/>
  <c r="BK87" i="2" s="1"/>
  <c r="BJ87" i="2"/>
  <c r="FA84" i="2"/>
  <c r="FC83" i="2" a="1"/>
  <c r="FC83" i="2" s="1"/>
  <c r="FB83" i="2"/>
  <c r="FY80" i="2"/>
  <c r="GA79" i="2" a="1"/>
  <c r="GA79" i="2" s="1"/>
  <c r="FZ79" i="2"/>
  <c r="GB79" i="2" s="1"/>
  <c r="AY80" i="2" a="1"/>
  <c r="AY80" i="2" s="1"/>
  <c r="AW81" i="2"/>
  <c r="AX80" i="2"/>
  <c r="HU87" i="2"/>
  <c r="HW86" i="2" a="1"/>
  <c r="HW86" i="2" s="1"/>
  <c r="HV86" i="2"/>
  <c r="EW79" i="2" a="1"/>
  <c r="EW79" i="2" s="1"/>
  <c r="EU80" i="2"/>
  <c r="EV79" i="2"/>
  <c r="EX79" i="2" s="1"/>
  <c r="DE83" i="2"/>
  <c r="DG82" i="2" a="1"/>
  <c r="DG82" i="2" s="1"/>
  <c r="DF82" i="2"/>
  <c r="DH82" i="2" s="1"/>
  <c r="EC84" i="2"/>
  <c r="EE83" i="2" a="1"/>
  <c r="EE83" i="2" s="1"/>
  <c r="ED83" i="2"/>
  <c r="EF83" i="2" s="1"/>
  <c r="CA85" i="2"/>
  <c r="CC84" i="2" a="1"/>
  <c r="CC84" i="2" s="1"/>
  <c r="CB84" i="2"/>
  <c r="DZ83" i="2"/>
  <c r="FS81" i="2"/>
  <c r="FU80" i="2" a="1"/>
  <c r="FU80" i="2" s="1"/>
  <c r="FT80" i="2"/>
  <c r="IV81" i="2"/>
  <c r="HF82" i="2"/>
  <c r="BW83" i="2" a="1"/>
  <c r="BW83" i="2" s="1"/>
  <c r="BU84" i="2"/>
  <c r="BV83" i="2"/>
  <c r="BO83" i="2"/>
  <c r="BQ82" i="2" a="1"/>
  <c r="BQ82" i="2" s="1"/>
  <c r="BP82" i="2"/>
  <c r="GS79" i="2" a="1"/>
  <c r="GS79" i="2" s="1"/>
  <c r="GQ80" i="2"/>
  <c r="GR79" i="2"/>
  <c r="GT79" i="2" s="1"/>
  <c r="EL85" i="2"/>
  <c r="FG89" i="2"/>
  <c r="FI88" i="2" a="1"/>
  <c r="FI88" i="2" s="1"/>
  <c r="FH88" i="2"/>
  <c r="AN84" i="2"/>
  <c r="IA87" i="2"/>
  <c r="IC86" i="2" a="1"/>
  <c r="IC86" i="2" s="1"/>
  <c r="IB86" i="2"/>
  <c r="ID86" i="2" s="1"/>
  <c r="DK88" i="2"/>
  <c r="DM87" i="2" a="1"/>
  <c r="DM87" i="2" s="1"/>
  <c r="DL87" i="2"/>
  <c r="DN87" i="2" s="1"/>
  <c r="CP79" i="2"/>
  <c r="IS83" i="2"/>
  <c r="IU82" i="2" a="1"/>
  <c r="IU82" i="2" s="1"/>
  <c r="IT82" i="2"/>
  <c r="HE83" i="2" a="1"/>
  <c r="HE83" i="2" s="1"/>
  <c r="HC84" i="2"/>
  <c r="HD83" i="2"/>
  <c r="EI87" i="2"/>
  <c r="EK86" i="2" a="1"/>
  <c r="EK86" i="2" s="1"/>
  <c r="EJ86" i="2"/>
  <c r="IY81" i="2"/>
  <c r="JA80" i="2" a="1"/>
  <c r="JA80" i="2" s="1"/>
  <c r="IZ80" i="2"/>
  <c r="JB80" i="2" s="1"/>
  <c r="GW82" i="2"/>
  <c r="GY81" i="2" a="1"/>
  <c r="GY81" i="2" s="1"/>
  <c r="GX81" i="2"/>
  <c r="GZ81" i="2" s="1"/>
  <c r="CO80" i="2" a="1"/>
  <c r="CO80" i="2" s="1"/>
  <c r="CM81" i="2"/>
  <c r="CN80" i="2"/>
  <c r="BE79" i="2" a="1"/>
  <c r="BE79" i="2" s="1"/>
  <c r="BC80" i="2"/>
  <c r="BD79" i="2"/>
  <c r="GK82" i="2"/>
  <c r="GM81" i="2" a="1"/>
  <c r="GM81" i="2" s="1"/>
  <c r="GL81" i="2"/>
  <c r="DT80" i="2"/>
  <c r="IJ78" i="2"/>
  <c r="FM87" i="2"/>
  <c r="FO86" i="2" a="1"/>
  <c r="FO86" i="2" s="1"/>
  <c r="FN86" i="2"/>
  <c r="DB78" i="2"/>
  <c r="GG89" i="2" a="1"/>
  <c r="GG89" i="2" s="1"/>
  <c r="GE90" i="2"/>
  <c r="GF89" i="2"/>
  <c r="CJ88" i="2"/>
  <c r="JN78" i="2"/>
  <c r="AK86" i="2"/>
  <c r="AM85" i="2" a="1"/>
  <c r="AM85" i="2" s="1"/>
  <c r="AL85" i="2"/>
  <c r="AN85" i="2" s="1"/>
  <c r="HO81" i="2"/>
  <c r="HQ80" i="2" a="1"/>
  <c r="HQ80" i="2" s="1"/>
  <c r="HP80" i="2"/>
  <c r="DW85" i="2"/>
  <c r="DY84" i="2" a="1"/>
  <c r="DY84" i="2" s="1"/>
  <c r="DX84" i="2"/>
  <c r="DZ84" i="2" s="1"/>
  <c r="AT86" i="2"/>
  <c r="CV79" i="2"/>
  <c r="JQ88" i="2"/>
  <c r="JS87" i="2" a="1"/>
  <c r="JS87" i="2" s="1"/>
  <c r="JR87" i="2"/>
  <c r="GZ80" i="2"/>
  <c r="JE81" i="2"/>
  <c r="JG80" i="2" a="1"/>
  <c r="JG80" i="2" s="1"/>
  <c r="JF80" i="2"/>
  <c r="IO79" i="2" a="1"/>
  <c r="IO79" i="2" s="1"/>
  <c r="IM80" i="2"/>
  <c r="IN79" i="2"/>
  <c r="IP79" i="2" s="1"/>
  <c r="II79" i="2" a="1"/>
  <c r="II79" i="2" s="1"/>
  <c r="IG80" i="2"/>
  <c r="IH79" i="2"/>
  <c r="IJ79" i="2" s="1"/>
  <c r="EQ80" i="2" a="1"/>
  <c r="EQ80" i="2" s="1"/>
  <c r="EO81" i="2"/>
  <c r="EP80" i="2"/>
  <c r="CI89" i="2" a="1"/>
  <c r="CI89" i="2" s="1"/>
  <c r="CG90" i="2"/>
  <c r="CH89" i="2"/>
  <c r="JM79" i="2" a="1"/>
  <c r="JM79" i="2" s="1"/>
  <c r="JK80" i="2"/>
  <c r="JL79" i="2"/>
  <c r="JN79" i="2" s="1"/>
  <c r="FD82" i="2"/>
  <c r="HI87" i="2"/>
  <c r="HK86" i="2" a="1"/>
  <c r="HK86" i="2" s="1"/>
  <c r="HJ86" i="2"/>
  <c r="AS87" i="2" a="1"/>
  <c r="AS87" i="2" s="1"/>
  <c r="AQ88" i="2"/>
  <c r="AR87" i="2"/>
  <c r="AT87" i="2" s="1"/>
  <c r="CU80" i="2" a="1"/>
  <c r="CU80" i="2" s="1"/>
  <c r="CS81" i="2"/>
  <c r="CT80" i="2"/>
  <c r="JB79" i="2"/>
  <c r="DQ82" i="2"/>
  <c r="DS81" i="2" a="1"/>
  <c r="DS81" i="2" s="1"/>
  <c r="DR81" i="2"/>
  <c r="DT81" i="2" s="1"/>
  <c r="HX85" i="2"/>
  <c r="EX78" i="2"/>
  <c r="DA79" i="2" a="1"/>
  <c r="DA79" i="2" s="1"/>
  <c r="CY80" i="2"/>
  <c r="CZ79" i="2"/>
  <c r="DB79" i="2" s="1"/>
  <c r="GB78" i="2"/>
  <c r="AH80" i="2"/>
  <c r="AE82" i="2"/>
  <c r="AF81" i="2"/>
  <c r="K78" i="2"/>
  <c r="H80" i="2"/>
  <c r="J80" i="2" s="1"/>
  <c r="I79" i="2"/>
  <c r="AB38" i="2"/>
  <c r="CY81" i="2" l="1"/>
  <c r="DA80" i="2" a="1"/>
  <c r="DA80" i="2" s="1"/>
  <c r="CZ80" i="2"/>
  <c r="CV80" i="2"/>
  <c r="HI88" i="2"/>
  <c r="HK87" i="2" a="1"/>
  <c r="HK87" i="2" s="1"/>
  <c r="HJ87" i="2"/>
  <c r="ER80" i="2"/>
  <c r="HF83" i="2"/>
  <c r="FG90" i="2"/>
  <c r="FI89" i="2" a="1"/>
  <c r="FI89" i="2" s="1"/>
  <c r="FH89" i="2"/>
  <c r="FJ89" i="2" s="1"/>
  <c r="BX83" i="2"/>
  <c r="AZ80" i="2"/>
  <c r="FC84" i="2" a="1"/>
  <c r="FC84" i="2" s="1"/>
  <c r="FA85" i="2"/>
  <c r="FB84" i="2"/>
  <c r="IM81" i="2"/>
  <c r="IO80" i="2" a="1"/>
  <c r="IO80" i="2" s="1"/>
  <c r="IN80" i="2"/>
  <c r="JS88" i="2" a="1"/>
  <c r="JS88" i="2" s="1"/>
  <c r="JQ89" i="2"/>
  <c r="JR88" i="2"/>
  <c r="HQ81" i="2" a="1"/>
  <c r="HQ81" i="2" s="1"/>
  <c r="HO82" i="2"/>
  <c r="HP81" i="2"/>
  <c r="EK87" i="2" a="1"/>
  <c r="EK87" i="2" s="1"/>
  <c r="EI88" i="2"/>
  <c r="EJ87" i="2"/>
  <c r="BQ83" i="2" a="1"/>
  <c r="BQ83" i="2" s="1"/>
  <c r="BO84" i="2"/>
  <c r="BP83" i="2"/>
  <c r="BR83" i="2" s="1"/>
  <c r="FU81" i="2" a="1"/>
  <c r="FU81" i="2" s="1"/>
  <c r="FS82" i="2"/>
  <c r="FT81" i="2"/>
  <c r="FV81" i="2" s="1"/>
  <c r="HU88" i="2"/>
  <c r="HW87" i="2" a="1"/>
  <c r="HW87" i="2" s="1"/>
  <c r="HV87" i="2"/>
  <c r="GK83" i="2"/>
  <c r="GM82" i="2" a="1"/>
  <c r="GM82" i="2" s="1"/>
  <c r="GL82" i="2"/>
  <c r="CS82" i="2"/>
  <c r="CU81" i="2" a="1"/>
  <c r="CU81" i="2" s="1"/>
  <c r="CT81" i="2"/>
  <c r="EO82" i="2"/>
  <c r="EQ81" i="2" a="1"/>
  <c r="EQ81" i="2" s="1"/>
  <c r="EP81" i="2"/>
  <c r="JH80" i="2"/>
  <c r="FP86" i="2"/>
  <c r="BF79" i="2"/>
  <c r="GW83" i="2"/>
  <c r="GY82" i="2" a="1"/>
  <c r="GY82" i="2" s="1"/>
  <c r="GX82" i="2"/>
  <c r="GZ82" i="2" s="1"/>
  <c r="HE84" i="2" a="1"/>
  <c r="HE84" i="2" s="1"/>
  <c r="HC85" i="2"/>
  <c r="HD84" i="2"/>
  <c r="HF84" i="2" s="1"/>
  <c r="DK89" i="2"/>
  <c r="DM88" i="2" a="1"/>
  <c r="DM88" i="2" s="1"/>
  <c r="DL88" i="2"/>
  <c r="DN88" i="2" s="1"/>
  <c r="BW84" i="2" a="1"/>
  <c r="BW84" i="2" s="1"/>
  <c r="BU85" i="2"/>
  <c r="BV84" i="2"/>
  <c r="BX84" i="2" s="1"/>
  <c r="CD84" i="2"/>
  <c r="DE84" i="2"/>
  <c r="DG83" i="2" a="1"/>
  <c r="DG83" i="2" s="1"/>
  <c r="DF83" i="2"/>
  <c r="AW82" i="2"/>
  <c r="AY81" i="2" a="1"/>
  <c r="AY81" i="2" s="1"/>
  <c r="AX81" i="2"/>
  <c r="BL87" i="2"/>
  <c r="HL86" i="2"/>
  <c r="CI90" i="2" a="1"/>
  <c r="CI90" i="2" s="1"/>
  <c r="CG91" i="2"/>
  <c r="CH90" i="2"/>
  <c r="BC81" i="2"/>
  <c r="BE80" i="2" a="1"/>
  <c r="BE80" i="2" s="1"/>
  <c r="BD80" i="2"/>
  <c r="JK81" i="2"/>
  <c r="JM80" i="2" a="1"/>
  <c r="JM80" i="2" s="1"/>
  <c r="JL80" i="2"/>
  <c r="JN80" i="2" s="1"/>
  <c r="IV82" i="2"/>
  <c r="GQ81" i="2"/>
  <c r="GS80" i="2" a="1"/>
  <c r="GS80" i="2" s="1"/>
  <c r="GR80" i="2"/>
  <c r="GT80" i="2" s="1"/>
  <c r="CA86" i="2"/>
  <c r="CC85" i="2" a="1"/>
  <c r="CC85" i="2" s="1"/>
  <c r="CB85" i="2"/>
  <c r="EU81" i="2"/>
  <c r="EW80" i="2" a="1"/>
  <c r="EW80" i="2" s="1"/>
  <c r="EV80" i="2"/>
  <c r="BI89" i="2"/>
  <c r="BK88" i="2" a="1"/>
  <c r="BK88" i="2" s="1"/>
  <c r="BJ88" i="2"/>
  <c r="JE82" i="2"/>
  <c r="JG81" i="2" a="1"/>
  <c r="JG81" i="2" s="1"/>
  <c r="JF81" i="2"/>
  <c r="JH81" i="2" s="1"/>
  <c r="II80" i="2" a="1"/>
  <c r="II80" i="2" s="1"/>
  <c r="IG81" i="2"/>
  <c r="IH80" i="2"/>
  <c r="DW86" i="2"/>
  <c r="DY85" i="2" a="1"/>
  <c r="DY85" i="2" s="1"/>
  <c r="DX85" i="2"/>
  <c r="DZ85" i="2" s="1"/>
  <c r="CP80" i="2"/>
  <c r="IY82" i="2"/>
  <c r="JA81" i="2" a="1"/>
  <c r="JA81" i="2" s="1"/>
  <c r="IZ81" i="2"/>
  <c r="IC87" i="2" a="1"/>
  <c r="IC87" i="2" s="1"/>
  <c r="IA88" i="2"/>
  <c r="IB87" i="2"/>
  <c r="DS82" i="2" a="1"/>
  <c r="DS82" i="2" s="1"/>
  <c r="DQ83" i="2"/>
  <c r="DR82" i="2"/>
  <c r="DT82" i="2" s="1"/>
  <c r="AK87" i="2"/>
  <c r="AL86" i="2"/>
  <c r="AM86" i="2" a="1"/>
  <c r="AM86" i="2" s="1"/>
  <c r="FM88" i="2"/>
  <c r="FO87" i="2" a="1"/>
  <c r="FO87" i="2" s="1"/>
  <c r="FN87" i="2"/>
  <c r="FP87" i="2" s="1"/>
  <c r="AS88" i="2" a="1"/>
  <c r="AS88" i="2" s="1"/>
  <c r="AQ89" i="2"/>
  <c r="AR88" i="2"/>
  <c r="AT88" i="2" s="1"/>
  <c r="CJ89" i="2"/>
  <c r="JT87" i="2"/>
  <c r="HR80" i="2"/>
  <c r="GH89" i="2"/>
  <c r="CO81" i="2" a="1"/>
  <c r="CO81" i="2" s="1"/>
  <c r="CM82" i="2"/>
  <c r="CN81" i="2"/>
  <c r="EL86" i="2"/>
  <c r="IS84" i="2"/>
  <c r="IU83" i="2" a="1"/>
  <c r="IU83" i="2" s="1"/>
  <c r="IT83" i="2"/>
  <c r="BR82" i="2"/>
  <c r="FV80" i="2"/>
  <c r="HX86" i="2"/>
  <c r="GA80" i="2" a="1"/>
  <c r="GA80" i="2" s="1"/>
  <c r="FY81" i="2"/>
  <c r="FZ80" i="2"/>
  <c r="GE91" i="2"/>
  <c r="GG90" i="2" a="1"/>
  <c r="GG90" i="2" s="1"/>
  <c r="GF90" i="2"/>
  <c r="GN81" i="2"/>
  <c r="FJ88" i="2"/>
  <c r="EC85" i="2"/>
  <c r="EE84" i="2" a="1"/>
  <c r="EE84" i="2" s="1"/>
  <c r="ED84" i="2"/>
  <c r="FD83" i="2"/>
  <c r="AF82" i="2"/>
  <c r="AH82" i="2" s="1"/>
  <c r="AE83" i="2"/>
  <c r="AH81" i="2"/>
  <c r="K79" i="2"/>
  <c r="H81" i="2"/>
  <c r="J81" i="2" s="1"/>
  <c r="I80" i="2"/>
  <c r="AB39" i="2"/>
  <c r="M2" i="2" s="1"/>
  <c r="O2" i="2" s="1"/>
  <c r="FC85" i="2" l="1" a="1"/>
  <c r="FC85" i="2" s="1"/>
  <c r="FA86" i="2"/>
  <c r="FB85" i="2"/>
  <c r="CM83" i="2"/>
  <c r="CO82" i="2" a="1"/>
  <c r="CO82" i="2" s="1"/>
  <c r="CN82" i="2"/>
  <c r="DS83" i="2" a="1"/>
  <c r="DS83" i="2" s="1"/>
  <c r="DQ84" i="2"/>
  <c r="DR83" i="2"/>
  <c r="CD85" i="2"/>
  <c r="HE85" i="2" a="1"/>
  <c r="HE85" i="2" s="1"/>
  <c r="HC86" i="2"/>
  <c r="HD85" i="2"/>
  <c r="HF85" i="2" s="1"/>
  <c r="ER81" i="2"/>
  <c r="GK84" i="2"/>
  <c r="GM83" i="2" a="1"/>
  <c r="GM83" i="2" s="1"/>
  <c r="GL83" i="2"/>
  <c r="BQ84" i="2" a="1"/>
  <c r="BQ84" i="2" s="1"/>
  <c r="BO85" i="2"/>
  <c r="BP84" i="2"/>
  <c r="BR84" i="2" s="1"/>
  <c r="JT88" i="2"/>
  <c r="HL87" i="2"/>
  <c r="EC86" i="2"/>
  <c r="EE85" i="2" a="1"/>
  <c r="EE85" i="2" s="1"/>
  <c r="ED85" i="2"/>
  <c r="EU82" i="2"/>
  <c r="EW81" i="2" a="1"/>
  <c r="EW81" i="2" s="1"/>
  <c r="EV81" i="2"/>
  <c r="JG82" i="2" a="1"/>
  <c r="JG82" i="2" s="1"/>
  <c r="JE83" i="2"/>
  <c r="JF82" i="2"/>
  <c r="JM81" i="2" a="1"/>
  <c r="JM81" i="2" s="1"/>
  <c r="JK82" i="2"/>
  <c r="JL81" i="2"/>
  <c r="HX87" i="2"/>
  <c r="JS89" i="2" a="1"/>
  <c r="JS89" i="2" s="1"/>
  <c r="JQ90" i="2"/>
  <c r="JR89" i="2"/>
  <c r="GH90" i="2"/>
  <c r="ID87" i="2"/>
  <c r="BL88" i="2"/>
  <c r="CA87" i="2"/>
  <c r="CC86" i="2" a="1"/>
  <c r="CC86" i="2" s="1"/>
  <c r="CB86" i="2"/>
  <c r="BF80" i="2"/>
  <c r="AZ81" i="2"/>
  <c r="BU86" i="2"/>
  <c r="BW85" i="2" a="1"/>
  <c r="BW85" i="2" s="1"/>
  <c r="BV85" i="2"/>
  <c r="EO83" i="2"/>
  <c r="EQ82" i="2" a="1"/>
  <c r="EQ82" i="2" s="1"/>
  <c r="EP82" i="2"/>
  <c r="EL87" i="2"/>
  <c r="HI89" i="2"/>
  <c r="HK88" i="2" a="1"/>
  <c r="HK88" i="2" s="1"/>
  <c r="HJ88" i="2"/>
  <c r="HL88" i="2" s="1"/>
  <c r="IV83" i="2"/>
  <c r="FM89" i="2"/>
  <c r="FO88" i="2" a="1"/>
  <c r="FO88" i="2" s="1"/>
  <c r="FN88" i="2"/>
  <c r="IC88" i="2" a="1"/>
  <c r="IC88" i="2" s="1"/>
  <c r="IA89" i="2"/>
  <c r="IB88" i="2"/>
  <c r="DW87" i="2"/>
  <c r="DY86" i="2" a="1"/>
  <c r="DY86" i="2" s="1"/>
  <c r="DX86" i="2"/>
  <c r="CV81" i="2"/>
  <c r="HW88" i="2" a="1"/>
  <c r="HW88" i="2" s="1"/>
  <c r="HU89" i="2"/>
  <c r="HV88" i="2"/>
  <c r="EK88" i="2" a="1"/>
  <c r="EK88" i="2" s="1"/>
  <c r="EI89" i="2"/>
  <c r="EJ88" i="2"/>
  <c r="IP80" i="2"/>
  <c r="DG84" i="2" a="1"/>
  <c r="DG84" i="2" s="1"/>
  <c r="DE85" i="2"/>
  <c r="DF84" i="2"/>
  <c r="IJ80" i="2"/>
  <c r="BI90" i="2"/>
  <c r="BK89" i="2" a="1"/>
  <c r="BK89" i="2" s="1"/>
  <c r="BJ89" i="2"/>
  <c r="DB80" i="2"/>
  <c r="CP81" i="2"/>
  <c r="GE92" i="2"/>
  <c r="GG91" i="2" a="1"/>
  <c r="GG91" i="2" s="1"/>
  <c r="GF91" i="2"/>
  <c r="BC82" i="2"/>
  <c r="BE81" i="2" a="1"/>
  <c r="BE81" i="2" s="1"/>
  <c r="BD81" i="2"/>
  <c r="AW83" i="2"/>
  <c r="AY82" i="2" a="1"/>
  <c r="AY82" i="2" s="1"/>
  <c r="AX82" i="2"/>
  <c r="GW84" i="2"/>
  <c r="GY83" i="2" a="1"/>
  <c r="GY83" i="2" s="1"/>
  <c r="GX83" i="2"/>
  <c r="GZ83" i="2" s="1"/>
  <c r="EF84" i="2"/>
  <c r="GB80" i="2"/>
  <c r="IU84" i="2" a="1"/>
  <c r="IU84" i="2" s="1"/>
  <c r="IS85" i="2"/>
  <c r="IT84" i="2"/>
  <c r="IV84" i="2" s="1"/>
  <c r="AN86" i="2"/>
  <c r="JB81" i="2"/>
  <c r="IG82" i="2"/>
  <c r="II81" i="2" a="1"/>
  <c r="II81" i="2" s="1"/>
  <c r="IH81" i="2"/>
  <c r="EX80" i="2"/>
  <c r="GQ82" i="2"/>
  <c r="GS81" i="2" a="1"/>
  <c r="GS81" i="2" s="1"/>
  <c r="GR81" i="2"/>
  <c r="GT81" i="2" s="1"/>
  <c r="CJ90" i="2"/>
  <c r="DH83" i="2"/>
  <c r="CS83" i="2"/>
  <c r="CU82" i="2" a="1"/>
  <c r="CU82" i="2" s="1"/>
  <c r="CT82" i="2"/>
  <c r="FU82" i="2" a="1"/>
  <c r="FU82" i="2" s="1"/>
  <c r="FS83" i="2"/>
  <c r="FT82" i="2"/>
  <c r="HR81" i="2"/>
  <c r="IM82" i="2"/>
  <c r="IO81" i="2" a="1"/>
  <c r="IO81" i="2" s="1"/>
  <c r="IN81" i="2"/>
  <c r="FG91" i="2"/>
  <c r="FI90" i="2" a="1"/>
  <c r="FI90" i="2" s="1"/>
  <c r="FH90" i="2"/>
  <c r="AS89" i="2" a="1"/>
  <c r="AS89" i="2" s="1"/>
  <c r="AQ90" i="2"/>
  <c r="AR89" i="2"/>
  <c r="IY83" i="2"/>
  <c r="JA82" i="2" a="1"/>
  <c r="JA82" i="2" s="1"/>
  <c r="IZ82" i="2"/>
  <c r="GA81" i="2" a="1"/>
  <c r="GA81" i="2" s="1"/>
  <c r="FY82" i="2"/>
  <c r="FZ81" i="2"/>
  <c r="AK88" i="2"/>
  <c r="AM87" i="2" a="1"/>
  <c r="AM87" i="2" s="1"/>
  <c r="AL87" i="2"/>
  <c r="AN87" i="2" s="1"/>
  <c r="CG92" i="2"/>
  <c r="CI91" i="2" a="1"/>
  <c r="CI91" i="2" s="1"/>
  <c r="CH91" i="2"/>
  <c r="CJ91" i="2" s="1"/>
  <c r="DK90" i="2"/>
  <c r="DM89" i="2" a="1"/>
  <c r="DM89" i="2" s="1"/>
  <c r="DL89" i="2"/>
  <c r="GN82" i="2"/>
  <c r="HQ82" i="2" a="1"/>
  <c r="HQ82" i="2" s="1"/>
  <c r="HO83" i="2"/>
  <c r="HP82" i="2"/>
  <c r="FD84" i="2"/>
  <c r="CY82" i="2"/>
  <c r="DA81" i="2" a="1"/>
  <c r="DA81" i="2" s="1"/>
  <c r="CZ81" i="2"/>
  <c r="AE84" i="2"/>
  <c r="AF83" i="2"/>
  <c r="D3" i="4"/>
  <c r="D11" i="4"/>
  <c r="D19" i="4"/>
  <c r="D27" i="4"/>
  <c r="D35" i="4"/>
  <c r="D43" i="4"/>
  <c r="D51" i="4"/>
  <c r="D59" i="4"/>
  <c r="D67" i="4"/>
  <c r="D75" i="4"/>
  <c r="D83" i="4"/>
  <c r="D34" i="4"/>
  <c r="D4" i="4"/>
  <c r="D12" i="4"/>
  <c r="D20" i="4"/>
  <c r="D28" i="4"/>
  <c r="D36" i="4"/>
  <c r="D44" i="4"/>
  <c r="D52" i="4"/>
  <c r="D60" i="4"/>
  <c r="D68" i="4"/>
  <c r="D76" i="4"/>
  <c r="D84" i="4"/>
  <c r="D42" i="4"/>
  <c r="D66" i="4"/>
  <c r="D74" i="4"/>
  <c r="D2" i="4"/>
  <c r="D5" i="4"/>
  <c r="D13" i="4"/>
  <c r="D21" i="4"/>
  <c r="D29" i="4"/>
  <c r="D37" i="4"/>
  <c r="D45" i="4"/>
  <c r="D53" i="4"/>
  <c r="D61" i="4"/>
  <c r="D69" i="4"/>
  <c r="D77" i="4"/>
  <c r="D85" i="4"/>
  <c r="D26" i="4"/>
  <c r="D6" i="4"/>
  <c r="D14" i="4"/>
  <c r="D22" i="4"/>
  <c r="D30" i="4"/>
  <c r="D38" i="4"/>
  <c r="D46" i="4"/>
  <c r="D54" i="4"/>
  <c r="D62" i="4"/>
  <c r="D70" i="4"/>
  <c r="D78" i="4"/>
  <c r="D86" i="4"/>
  <c r="D58" i="4"/>
  <c r="D7" i="4"/>
  <c r="D15" i="4"/>
  <c r="D23" i="4"/>
  <c r="D31" i="4"/>
  <c r="D39" i="4"/>
  <c r="D47" i="4"/>
  <c r="D55" i="4"/>
  <c r="D63" i="4"/>
  <c r="D71" i="4"/>
  <c r="D79" i="4"/>
  <c r="D87" i="4"/>
  <c r="D50" i="4"/>
  <c r="D8" i="4"/>
  <c r="D16" i="4"/>
  <c r="D24" i="4"/>
  <c r="D32" i="4"/>
  <c r="D40" i="4"/>
  <c r="D48" i="4"/>
  <c r="D56" i="4"/>
  <c r="D64" i="4"/>
  <c r="D72" i="4"/>
  <c r="D80" i="4"/>
  <c r="D88" i="4"/>
  <c r="D10" i="4"/>
  <c r="D82" i="4"/>
  <c r="D9" i="4"/>
  <c r="D17" i="4"/>
  <c r="D25" i="4"/>
  <c r="D33" i="4"/>
  <c r="D41" i="4"/>
  <c r="D49" i="4"/>
  <c r="D57" i="4"/>
  <c r="D65" i="4"/>
  <c r="D73" i="4"/>
  <c r="D81" i="4"/>
  <c r="D89" i="4"/>
  <c r="D18" i="4"/>
  <c r="K80" i="2"/>
  <c r="H82" i="2"/>
  <c r="J82" i="2" s="1"/>
  <c r="I81" i="2"/>
  <c r="AB40" i="2"/>
  <c r="AT89" i="2" l="1"/>
  <c r="IM83" i="2"/>
  <c r="IO82" i="2" a="1"/>
  <c r="IO82" i="2" s="1"/>
  <c r="IN82" i="2"/>
  <c r="IP82" i="2" s="1"/>
  <c r="IG83" i="2"/>
  <c r="II82" i="2" a="1"/>
  <c r="II82" i="2" s="1"/>
  <c r="IH82" i="2"/>
  <c r="BC83" i="2"/>
  <c r="BE82" i="2" a="1"/>
  <c r="BE82" i="2" s="1"/>
  <c r="BD82" i="2"/>
  <c r="BI91" i="2"/>
  <c r="BK90" i="2" a="1"/>
  <c r="BK90" i="2" s="1"/>
  <c r="BJ90" i="2"/>
  <c r="BU87" i="2"/>
  <c r="BW86" i="2" a="1"/>
  <c r="BW86" i="2" s="1"/>
  <c r="BV86" i="2"/>
  <c r="BX86" i="2" s="1"/>
  <c r="JH82" i="2"/>
  <c r="EC87" i="2"/>
  <c r="EE86" i="2" a="1"/>
  <c r="EE86" i="2" s="1"/>
  <c r="ED86" i="2"/>
  <c r="EF86" i="2" s="1"/>
  <c r="GK85" i="2"/>
  <c r="GM84" i="2" a="1"/>
  <c r="GM84" i="2" s="1"/>
  <c r="GL84" i="2"/>
  <c r="CS84" i="2"/>
  <c r="CU83" i="2" a="1"/>
  <c r="CU83" i="2" s="1"/>
  <c r="CT83" i="2"/>
  <c r="EK89" i="2" a="1"/>
  <c r="EK89" i="2" s="1"/>
  <c r="EI90" i="2"/>
  <c r="EJ89" i="2"/>
  <c r="DW88" i="2"/>
  <c r="DY87" i="2" a="1"/>
  <c r="DY87" i="2" s="1"/>
  <c r="DX87" i="2"/>
  <c r="DZ87" i="2" s="1"/>
  <c r="DS84" i="2" a="1"/>
  <c r="DS84" i="2" s="1"/>
  <c r="DQ85" i="2"/>
  <c r="DR84" i="2"/>
  <c r="ID88" i="2"/>
  <c r="DB81" i="2"/>
  <c r="DN89" i="2"/>
  <c r="AM88" i="2" a="1"/>
  <c r="AM88" i="2" s="1"/>
  <c r="AK89" i="2"/>
  <c r="AL88" i="2"/>
  <c r="AQ91" i="2"/>
  <c r="AS90" i="2" a="1"/>
  <c r="AS90" i="2" s="1"/>
  <c r="AR90" i="2"/>
  <c r="GH91" i="2"/>
  <c r="HX88" i="2"/>
  <c r="IC89" i="2" a="1"/>
  <c r="IC89" i="2" s="1"/>
  <c r="IA90" i="2"/>
  <c r="IB89" i="2"/>
  <c r="HI90" i="2"/>
  <c r="HK89" i="2" a="1"/>
  <c r="HK89" i="2" s="1"/>
  <c r="HJ89" i="2"/>
  <c r="JT89" i="2"/>
  <c r="JG83" i="2" a="1"/>
  <c r="JG83" i="2" s="1"/>
  <c r="JE84" i="2"/>
  <c r="JF83" i="2"/>
  <c r="JH83" i="2" s="1"/>
  <c r="CP82" i="2"/>
  <c r="GB81" i="2"/>
  <c r="DH84" i="2"/>
  <c r="HW89" i="2" a="1"/>
  <c r="HW89" i="2" s="1"/>
  <c r="HU90" i="2"/>
  <c r="HV89" i="2"/>
  <c r="JS90" i="2" a="1"/>
  <c r="JS90" i="2" s="1"/>
  <c r="JQ91" i="2"/>
  <c r="JR90" i="2"/>
  <c r="FV82" i="2"/>
  <c r="GY84" i="2" a="1"/>
  <c r="GY84" i="2" s="1"/>
  <c r="GW85" i="2"/>
  <c r="GX84" i="2"/>
  <c r="CY83" i="2"/>
  <c r="DA82" i="2" a="1"/>
  <c r="DA82" i="2" s="1"/>
  <c r="CZ82" i="2"/>
  <c r="DB82" i="2" s="1"/>
  <c r="DK91" i="2"/>
  <c r="DM90" i="2" a="1"/>
  <c r="DM90" i="2" s="1"/>
  <c r="DL90" i="2"/>
  <c r="DN90" i="2" s="1"/>
  <c r="GA82" i="2" a="1"/>
  <c r="GA82" i="2" s="1"/>
  <c r="FY83" i="2"/>
  <c r="FZ82" i="2"/>
  <c r="FJ90" i="2"/>
  <c r="FU83" i="2" a="1"/>
  <c r="FU83" i="2" s="1"/>
  <c r="FS84" i="2"/>
  <c r="FT83" i="2"/>
  <c r="AZ82" i="2"/>
  <c r="GE93" i="2"/>
  <c r="GG92" i="2" a="1"/>
  <c r="GG92" i="2" s="1"/>
  <c r="GF92" i="2"/>
  <c r="GH92" i="2" s="1"/>
  <c r="DG85" i="2" a="1"/>
  <c r="DG85" i="2" s="1"/>
  <c r="DE86" i="2"/>
  <c r="DF85" i="2"/>
  <c r="FP88" i="2"/>
  <c r="ER82" i="2"/>
  <c r="CD86" i="2"/>
  <c r="EX81" i="2"/>
  <c r="HC87" i="2"/>
  <c r="HE86" i="2" a="1"/>
  <c r="HE86" i="2" s="1"/>
  <c r="HD86" i="2"/>
  <c r="CM84" i="2"/>
  <c r="CO83" i="2" a="1"/>
  <c r="CO83" i="2" s="1"/>
  <c r="CN83" i="2"/>
  <c r="CP83" i="2" s="1"/>
  <c r="BQ85" i="2" a="1"/>
  <c r="BQ85" i="2" s="1"/>
  <c r="BO86" i="2"/>
  <c r="BP85" i="2"/>
  <c r="FD85" i="2"/>
  <c r="JA83" i="2" a="1"/>
  <c r="JA83" i="2" s="1"/>
  <c r="IY84" i="2"/>
  <c r="IZ83" i="2"/>
  <c r="HR82" i="2"/>
  <c r="JB82" i="2"/>
  <c r="FI91" i="2" a="1"/>
  <c r="FI91" i="2" s="1"/>
  <c r="FG92" i="2"/>
  <c r="FH91" i="2"/>
  <c r="FJ91" i="2" s="1"/>
  <c r="CV82" i="2"/>
  <c r="AW84" i="2"/>
  <c r="AY83" i="2" a="1"/>
  <c r="AY83" i="2" s="1"/>
  <c r="AX83" i="2"/>
  <c r="AZ83" i="2" s="1"/>
  <c r="DZ86" i="2"/>
  <c r="FM90" i="2"/>
  <c r="FO89" i="2" a="1"/>
  <c r="FO89" i="2" s="1"/>
  <c r="FN89" i="2"/>
  <c r="FP89" i="2" s="1"/>
  <c r="EO84" i="2"/>
  <c r="EQ83" i="2" a="1"/>
  <c r="EQ83" i="2" s="1"/>
  <c r="EP83" i="2"/>
  <c r="CA88" i="2"/>
  <c r="CC87" i="2" a="1"/>
  <c r="CC87" i="2" s="1"/>
  <c r="CB87" i="2"/>
  <c r="JN81" i="2"/>
  <c r="EU83" i="2"/>
  <c r="EW82" i="2" a="1"/>
  <c r="EW82" i="2" s="1"/>
  <c r="EV82" i="2"/>
  <c r="FC86" i="2" a="1"/>
  <c r="FC86" i="2" s="1"/>
  <c r="FA87" i="2"/>
  <c r="FB86" i="2"/>
  <c r="FD86" i="2" s="1"/>
  <c r="GQ83" i="2"/>
  <c r="GS82" i="2" a="1"/>
  <c r="GS82" i="2" s="1"/>
  <c r="GR82" i="2"/>
  <c r="GT82" i="2" s="1"/>
  <c r="IU85" i="2" a="1"/>
  <c r="IU85" i="2" s="1"/>
  <c r="IS86" i="2"/>
  <c r="IT85" i="2"/>
  <c r="HQ83" i="2" a="1"/>
  <c r="HQ83" i="2" s="1"/>
  <c r="HO84" i="2"/>
  <c r="HP83" i="2"/>
  <c r="CG93" i="2"/>
  <c r="CI92" i="2" a="1"/>
  <c r="CI92" i="2" s="1"/>
  <c r="CH92" i="2"/>
  <c r="IP81" i="2"/>
  <c r="IJ81" i="2"/>
  <c r="BF81" i="2"/>
  <c r="BL89" i="2"/>
  <c r="EL88" i="2"/>
  <c r="BX85" i="2"/>
  <c r="JM82" i="2" a="1"/>
  <c r="JM82" i="2" s="1"/>
  <c r="JK83" i="2"/>
  <c r="JL82" i="2"/>
  <c r="EF85" i="2"/>
  <c r="GN83" i="2"/>
  <c r="DT83" i="2"/>
  <c r="AH83" i="2"/>
  <c r="AE85" i="2"/>
  <c r="AF84" i="2"/>
  <c r="AH84" i="2" s="1"/>
  <c r="N2" i="2"/>
  <c r="K81" i="2"/>
  <c r="H83" i="2"/>
  <c r="J83" i="2" s="1"/>
  <c r="I82" i="2"/>
  <c r="AB41" i="2"/>
  <c r="JM83" i="2" l="1" a="1"/>
  <c r="JM83" i="2" s="1"/>
  <c r="JK84" i="2"/>
  <c r="JL83" i="2"/>
  <c r="CJ92" i="2"/>
  <c r="JG84" i="2" a="1"/>
  <c r="JG84" i="2" s="1"/>
  <c r="JE85" i="2"/>
  <c r="JF84" i="2"/>
  <c r="GN84" i="2"/>
  <c r="IJ82" i="2"/>
  <c r="EU84" i="2"/>
  <c r="EW83" i="2" a="1"/>
  <c r="EW83" i="2" s="1"/>
  <c r="EV83" i="2"/>
  <c r="EX83" i="2" s="1"/>
  <c r="CG94" i="2"/>
  <c r="CI93" i="2" a="1"/>
  <c r="CI93" i="2" s="1"/>
  <c r="CH93" i="2"/>
  <c r="FI92" i="2" a="1"/>
  <c r="FI92" i="2" s="1"/>
  <c r="FG93" i="2"/>
  <c r="FH92" i="2"/>
  <c r="BR85" i="2"/>
  <c r="HC88" i="2"/>
  <c r="HE87" i="2" a="1"/>
  <c r="HE87" i="2" s="1"/>
  <c r="HD87" i="2"/>
  <c r="GB82" i="2"/>
  <c r="CY84" i="2"/>
  <c r="DA83" i="2" a="1"/>
  <c r="DA83" i="2" s="1"/>
  <c r="CZ83" i="2"/>
  <c r="HX89" i="2"/>
  <c r="DW89" i="2"/>
  <c r="DY88" i="2" a="1"/>
  <c r="DY88" i="2" s="1"/>
  <c r="DX88" i="2"/>
  <c r="BU88" i="2"/>
  <c r="BW87" i="2" a="1"/>
  <c r="BW87" i="2" s="1"/>
  <c r="BV87" i="2"/>
  <c r="HR83" i="2"/>
  <c r="GQ84" i="2"/>
  <c r="GS83" i="2" a="1"/>
  <c r="GS83" i="2" s="1"/>
  <c r="GR83" i="2"/>
  <c r="GT83" i="2" s="1"/>
  <c r="CD87" i="2"/>
  <c r="FO90" i="2" a="1"/>
  <c r="FO90" i="2" s="1"/>
  <c r="FM91" i="2"/>
  <c r="FN90" i="2"/>
  <c r="FP90" i="2" s="1"/>
  <c r="BO87" i="2"/>
  <c r="BQ86" i="2" a="1"/>
  <c r="BQ86" i="2" s="1"/>
  <c r="BP86" i="2"/>
  <c r="BR86" i="2" s="1"/>
  <c r="FY84" i="2"/>
  <c r="GA83" i="2" a="1"/>
  <c r="GA83" i="2" s="1"/>
  <c r="FZ83" i="2"/>
  <c r="GZ84" i="2"/>
  <c r="HW90" i="2" a="1"/>
  <c r="HW90" i="2" s="1"/>
  <c r="HU91" i="2"/>
  <c r="HV90" i="2"/>
  <c r="EL89" i="2"/>
  <c r="GK86" i="2"/>
  <c r="GM85" i="2" a="1"/>
  <c r="GM85" i="2" s="1"/>
  <c r="GL85" i="2"/>
  <c r="BL90" i="2"/>
  <c r="IG84" i="2"/>
  <c r="II83" i="2" a="1"/>
  <c r="II83" i="2" s="1"/>
  <c r="IH83" i="2"/>
  <c r="IJ83" i="2" s="1"/>
  <c r="GY85" i="2" a="1"/>
  <c r="GY85" i="2" s="1"/>
  <c r="GW86" i="2"/>
  <c r="GX85" i="2"/>
  <c r="HL89" i="2"/>
  <c r="AT90" i="2"/>
  <c r="EI91" i="2"/>
  <c r="EK90" i="2" a="1"/>
  <c r="EK90" i="2" s="1"/>
  <c r="EJ90" i="2"/>
  <c r="EO85" i="2"/>
  <c r="EQ84" i="2" a="1"/>
  <c r="EQ84" i="2" s="1"/>
  <c r="EP84" i="2"/>
  <c r="HF86" i="2"/>
  <c r="GG93" i="2" a="1"/>
  <c r="GG93" i="2" s="1"/>
  <c r="GE94" i="2"/>
  <c r="GF93" i="2"/>
  <c r="DT84" i="2"/>
  <c r="BI92" i="2"/>
  <c r="BK91" i="2" a="1"/>
  <c r="BK91" i="2" s="1"/>
  <c r="BJ91" i="2"/>
  <c r="HO85" i="2"/>
  <c r="HQ84" i="2" a="1"/>
  <c r="HQ84" i="2" s="1"/>
  <c r="HP84" i="2"/>
  <c r="IV85" i="2"/>
  <c r="ER83" i="2"/>
  <c r="JB83" i="2"/>
  <c r="FV83" i="2"/>
  <c r="HK90" i="2" a="1"/>
  <c r="HK90" i="2" s="1"/>
  <c r="HI91" i="2"/>
  <c r="HJ90" i="2"/>
  <c r="HL90" i="2" s="1"/>
  <c r="AQ92" i="2"/>
  <c r="AS91" i="2" a="1"/>
  <c r="AS91" i="2" s="1"/>
  <c r="AR91" i="2"/>
  <c r="DQ86" i="2"/>
  <c r="DS85" i="2" a="1"/>
  <c r="DS85" i="2" s="1"/>
  <c r="DR85" i="2"/>
  <c r="CV83" i="2"/>
  <c r="EC88" i="2"/>
  <c r="EE87" i="2" a="1"/>
  <c r="EE87" i="2" s="1"/>
  <c r="ED87" i="2"/>
  <c r="BF82" i="2"/>
  <c r="IM84" i="2"/>
  <c r="IO83" i="2" a="1"/>
  <c r="IO83" i="2" s="1"/>
  <c r="IN83" i="2"/>
  <c r="DG86" i="2" a="1"/>
  <c r="DG86" i="2" s="1"/>
  <c r="DE87" i="2"/>
  <c r="DF86" i="2"/>
  <c r="DH86" i="2" s="1"/>
  <c r="JQ92" i="2"/>
  <c r="JS91" i="2" a="1"/>
  <c r="JS91" i="2" s="1"/>
  <c r="JR91" i="2"/>
  <c r="JT91" i="2" s="1"/>
  <c r="IA91" i="2"/>
  <c r="IC90" i="2" a="1"/>
  <c r="IC90" i="2" s="1"/>
  <c r="IB90" i="2"/>
  <c r="AM89" i="2" a="1"/>
  <c r="AM89" i="2" s="1"/>
  <c r="AK90" i="2"/>
  <c r="AL89" i="2"/>
  <c r="CS85" i="2"/>
  <c r="CU84" i="2" a="1"/>
  <c r="CU84" i="2" s="1"/>
  <c r="CT84" i="2"/>
  <c r="CV84" i="2" s="1"/>
  <c r="BC84" i="2"/>
  <c r="BE83" i="2" a="1"/>
  <c r="BE83" i="2" s="1"/>
  <c r="BD83" i="2"/>
  <c r="BF83" i="2" s="1"/>
  <c r="FA88" i="2"/>
  <c r="FC87" i="2" a="1"/>
  <c r="FC87" i="2" s="1"/>
  <c r="FB87" i="2"/>
  <c r="CA89" i="2"/>
  <c r="CC88" i="2" a="1"/>
  <c r="CC88" i="2" s="1"/>
  <c r="CB88" i="2"/>
  <c r="JN82" i="2"/>
  <c r="IU86" i="2" a="1"/>
  <c r="IU86" i="2" s="1"/>
  <c r="IS87" i="2"/>
  <c r="IT86" i="2"/>
  <c r="EX82" i="2"/>
  <c r="AW85" i="2"/>
  <c r="AY84" i="2" a="1"/>
  <c r="AY84" i="2" s="1"/>
  <c r="AX84" i="2"/>
  <c r="JA84" i="2" a="1"/>
  <c r="JA84" i="2" s="1"/>
  <c r="IY85" i="2"/>
  <c r="IZ84" i="2"/>
  <c r="CM85" i="2"/>
  <c r="CO84" i="2" a="1"/>
  <c r="CO84" i="2" s="1"/>
  <c r="CN84" i="2"/>
  <c r="CP84" i="2" s="1"/>
  <c r="DH85" i="2"/>
  <c r="FS85" i="2"/>
  <c r="FU84" i="2" a="1"/>
  <c r="FU84" i="2" s="1"/>
  <c r="FT84" i="2"/>
  <c r="FV84" i="2" s="1"/>
  <c r="DM91" i="2" a="1"/>
  <c r="DM91" i="2" s="1"/>
  <c r="DK92" i="2"/>
  <c r="DL91" i="2"/>
  <c r="JT90" i="2"/>
  <c r="ID89" i="2"/>
  <c r="AN88" i="2"/>
  <c r="AE86" i="2"/>
  <c r="AF85" i="2"/>
  <c r="K82" i="2"/>
  <c r="H84" i="2"/>
  <c r="J84" i="2" s="1"/>
  <c r="I83" i="2"/>
  <c r="AB42" i="2"/>
  <c r="FO91" i="2" l="1" a="1"/>
  <c r="FO91" i="2" s="1"/>
  <c r="FM92" i="2"/>
  <c r="FN91" i="2"/>
  <c r="ID90" i="2"/>
  <c r="HK91" i="2" a="1"/>
  <c r="HK91" i="2" s="1"/>
  <c r="HI92" i="2"/>
  <c r="HJ91" i="2"/>
  <c r="HO86" i="2"/>
  <c r="HQ85" i="2" a="1"/>
  <c r="HQ85" i="2" s="1"/>
  <c r="HP85" i="2"/>
  <c r="GN85" i="2"/>
  <c r="GB83" i="2"/>
  <c r="BU89" i="2"/>
  <c r="BW88" i="2" a="1"/>
  <c r="BW88" i="2" s="1"/>
  <c r="BV88" i="2"/>
  <c r="CJ93" i="2"/>
  <c r="JH84" i="2"/>
  <c r="JA85" i="2" a="1"/>
  <c r="JA85" i="2" s="1"/>
  <c r="IY86" i="2"/>
  <c r="IZ85" i="2"/>
  <c r="JB85" i="2" s="1"/>
  <c r="FS86" i="2"/>
  <c r="FU85" i="2" a="1"/>
  <c r="FU85" i="2" s="1"/>
  <c r="FT85" i="2"/>
  <c r="AZ84" i="2"/>
  <c r="CD88" i="2"/>
  <c r="BC85" i="2"/>
  <c r="BE84" i="2" a="1"/>
  <c r="BE84" i="2" s="1"/>
  <c r="BD84" i="2"/>
  <c r="BF84" i="2" s="1"/>
  <c r="IP83" i="2"/>
  <c r="DT85" i="2"/>
  <c r="BL91" i="2"/>
  <c r="ER84" i="2"/>
  <c r="GZ85" i="2"/>
  <c r="DZ88" i="2"/>
  <c r="HF87" i="2"/>
  <c r="JE86" i="2"/>
  <c r="JG85" i="2" a="1"/>
  <c r="JG85" i="2" s="1"/>
  <c r="JF85" i="2"/>
  <c r="EE88" i="2" a="1"/>
  <c r="EE88" i="2" s="1"/>
  <c r="EC89" i="2"/>
  <c r="ED88" i="2"/>
  <c r="EF88" i="2" s="1"/>
  <c r="CG95" i="2"/>
  <c r="CI94" i="2" a="1"/>
  <c r="CI94" i="2" s="1"/>
  <c r="CH94" i="2"/>
  <c r="CJ94" i="2" s="1"/>
  <c r="CY85" i="2"/>
  <c r="DA84" i="2" a="1"/>
  <c r="DA84" i="2" s="1"/>
  <c r="CZ84" i="2"/>
  <c r="CC89" i="2" a="1"/>
  <c r="CC89" i="2" s="1"/>
  <c r="CA90" i="2"/>
  <c r="CB89" i="2"/>
  <c r="DY89" i="2" a="1"/>
  <c r="DY89" i="2" s="1"/>
  <c r="DW90" i="2"/>
  <c r="DX89" i="2"/>
  <c r="DZ89" i="2" s="1"/>
  <c r="HC89" i="2"/>
  <c r="HE88" i="2" a="1"/>
  <c r="HE88" i="2" s="1"/>
  <c r="HD88" i="2"/>
  <c r="HF88" i="2" s="1"/>
  <c r="DE88" i="2"/>
  <c r="DG87" i="2" a="1"/>
  <c r="DG87" i="2" s="1"/>
  <c r="DF87" i="2"/>
  <c r="DH87" i="2" s="1"/>
  <c r="IA92" i="2"/>
  <c r="IC91" i="2" a="1"/>
  <c r="IC91" i="2" s="1"/>
  <c r="IB91" i="2"/>
  <c r="IM85" i="2"/>
  <c r="IO84" i="2" a="1"/>
  <c r="IO84" i="2" s="1"/>
  <c r="IN84" i="2"/>
  <c r="DQ87" i="2"/>
  <c r="DS86" i="2" a="1"/>
  <c r="DS86" i="2" s="1"/>
  <c r="DR86" i="2"/>
  <c r="BK92" i="2" a="1"/>
  <c r="BK92" i="2" s="1"/>
  <c r="BI93" i="2"/>
  <c r="BJ92" i="2"/>
  <c r="EO86" i="2"/>
  <c r="EQ85" i="2" a="1"/>
  <c r="EQ85" i="2" s="1"/>
  <c r="EP85" i="2"/>
  <c r="DN91" i="2"/>
  <c r="FD87" i="2"/>
  <c r="CS86" i="2"/>
  <c r="CU85" i="2" a="1"/>
  <c r="CU85" i="2" s="1"/>
  <c r="CT85" i="2"/>
  <c r="AT91" i="2"/>
  <c r="EL90" i="2"/>
  <c r="HX90" i="2"/>
  <c r="GQ85" i="2"/>
  <c r="GS84" i="2" a="1"/>
  <c r="GS84" i="2" s="1"/>
  <c r="GR84" i="2"/>
  <c r="GT84" i="2" s="1"/>
  <c r="JN83" i="2"/>
  <c r="GY86" i="2" a="1"/>
  <c r="GY86" i="2" s="1"/>
  <c r="GW87" i="2"/>
  <c r="GX86" i="2"/>
  <c r="GM86" i="2" a="1"/>
  <c r="GM86" i="2" s="1"/>
  <c r="GK87" i="2"/>
  <c r="GL86" i="2"/>
  <c r="GN86" i="2" s="1"/>
  <c r="FY85" i="2"/>
  <c r="GA84" i="2" a="1"/>
  <c r="GA84" i="2" s="1"/>
  <c r="FZ84" i="2"/>
  <c r="AW86" i="2"/>
  <c r="AY85" i="2" a="1"/>
  <c r="AY85" i="2" s="1"/>
  <c r="AX85" i="2"/>
  <c r="DM92" i="2" a="1"/>
  <c r="DM92" i="2" s="1"/>
  <c r="DK93" i="2"/>
  <c r="DL92" i="2"/>
  <c r="DN92" i="2" s="1"/>
  <c r="CM86" i="2"/>
  <c r="CO85" i="2" a="1"/>
  <c r="CO85" i="2" s="1"/>
  <c r="CN85" i="2"/>
  <c r="CP85" i="2" s="1"/>
  <c r="IV86" i="2"/>
  <c r="AN89" i="2"/>
  <c r="JS92" i="2" a="1"/>
  <c r="JS92" i="2" s="1"/>
  <c r="JQ93" i="2"/>
  <c r="JR92" i="2"/>
  <c r="JT92" i="2" s="1"/>
  <c r="EF87" i="2"/>
  <c r="GH93" i="2"/>
  <c r="HU92" i="2"/>
  <c r="HW91" i="2" a="1"/>
  <c r="HW91" i="2" s="1"/>
  <c r="HV91" i="2"/>
  <c r="BO88" i="2"/>
  <c r="BQ87" i="2" a="1"/>
  <c r="BQ87" i="2" s="1"/>
  <c r="BP87" i="2"/>
  <c r="BR87" i="2" s="1"/>
  <c r="DB83" i="2"/>
  <c r="FJ92" i="2"/>
  <c r="EU85" i="2"/>
  <c r="EW84" i="2" a="1"/>
  <c r="EW84" i="2" s="1"/>
  <c r="EV84" i="2"/>
  <c r="JK85" i="2"/>
  <c r="JM84" i="2" a="1"/>
  <c r="JM84" i="2" s="1"/>
  <c r="JL84" i="2"/>
  <c r="JN84" i="2" s="1"/>
  <c r="JB84" i="2"/>
  <c r="IS88" i="2"/>
  <c r="IU87" i="2" a="1"/>
  <c r="IU87" i="2" s="1"/>
  <c r="IT87" i="2"/>
  <c r="FA89" i="2"/>
  <c r="FC88" i="2" a="1"/>
  <c r="FC88" i="2" s="1"/>
  <c r="FB88" i="2"/>
  <c r="FD88" i="2" s="1"/>
  <c r="AM90" i="2" a="1"/>
  <c r="AM90" i="2" s="1"/>
  <c r="AK91" i="2"/>
  <c r="AL90" i="2"/>
  <c r="AQ93" i="2"/>
  <c r="AS92" i="2" a="1"/>
  <c r="AS92" i="2" s="1"/>
  <c r="AR92" i="2"/>
  <c r="HR84" i="2"/>
  <c r="GG94" i="2" a="1"/>
  <c r="GG94" i="2" s="1"/>
  <c r="GE95" i="2"/>
  <c r="GF94" i="2"/>
  <c r="EI92" i="2"/>
  <c r="EK91" i="2" a="1"/>
  <c r="EK91" i="2" s="1"/>
  <c r="EJ91" i="2"/>
  <c r="IG85" i="2"/>
  <c r="II84" i="2" a="1"/>
  <c r="II84" i="2" s="1"/>
  <c r="IH84" i="2"/>
  <c r="BX87" i="2"/>
  <c r="FI93" i="2" a="1"/>
  <c r="FI93" i="2" s="1"/>
  <c r="FG94" i="2"/>
  <c r="FH93" i="2"/>
  <c r="FJ93" i="2" s="1"/>
  <c r="AH85" i="2"/>
  <c r="AF86" i="2"/>
  <c r="AH86" i="2" s="1"/>
  <c r="AE87" i="2"/>
  <c r="K83" i="2"/>
  <c r="H85" i="2"/>
  <c r="J85" i="2" s="1"/>
  <c r="I84" i="2"/>
  <c r="AB43" i="2"/>
  <c r="EL91" i="2" l="1"/>
  <c r="AS93" i="2" a="1"/>
  <c r="AS93" i="2" s="1"/>
  <c r="AQ94" i="2"/>
  <c r="AR93" i="2"/>
  <c r="AT93" i="2" s="1"/>
  <c r="HW92" i="2" a="1"/>
  <c r="HW92" i="2" s="1"/>
  <c r="HU93" i="2"/>
  <c r="HV92" i="2"/>
  <c r="GW88" i="2"/>
  <c r="GY87" i="2" a="1"/>
  <c r="GY87" i="2" s="1"/>
  <c r="GX87" i="2"/>
  <c r="GZ87" i="2" s="1"/>
  <c r="EE89" i="2" a="1"/>
  <c r="EE89" i="2" s="1"/>
  <c r="EC90" i="2"/>
  <c r="ED89" i="2"/>
  <c r="EF89" i="2" s="1"/>
  <c r="HO87" i="2"/>
  <c r="HQ86" i="2" a="1"/>
  <c r="HQ86" i="2" s="1"/>
  <c r="HP86" i="2"/>
  <c r="HR86" i="2" s="1"/>
  <c r="FI94" i="2" a="1"/>
  <c r="FI94" i="2" s="1"/>
  <c r="FG95" i="2"/>
  <c r="FH94" i="2"/>
  <c r="EI93" i="2"/>
  <c r="EK92" i="2" a="1"/>
  <c r="EK92" i="2" s="1"/>
  <c r="EJ92" i="2"/>
  <c r="AN90" i="2"/>
  <c r="IS89" i="2"/>
  <c r="IU88" i="2" a="1"/>
  <c r="IU88" i="2" s="1"/>
  <c r="IT88" i="2"/>
  <c r="GB84" i="2"/>
  <c r="CV85" i="2"/>
  <c r="BL92" i="2"/>
  <c r="IO85" i="2" a="1"/>
  <c r="IO85" i="2" s="1"/>
  <c r="IM86" i="2"/>
  <c r="IN85" i="2"/>
  <c r="IP85" i="2" s="1"/>
  <c r="DB84" i="2"/>
  <c r="FV85" i="2"/>
  <c r="BX88" i="2"/>
  <c r="HL91" i="2"/>
  <c r="GH94" i="2"/>
  <c r="AK92" i="2"/>
  <c r="AM91" i="2" a="1"/>
  <c r="AM91" i="2" s="1"/>
  <c r="AL91" i="2"/>
  <c r="AN91" i="2" s="1"/>
  <c r="CM87" i="2"/>
  <c r="CO86" i="2" a="1"/>
  <c r="CO86" i="2" s="1"/>
  <c r="CN86" i="2"/>
  <c r="BK93" i="2" a="1"/>
  <c r="BK93" i="2" s="1"/>
  <c r="BI94" i="2"/>
  <c r="BJ93" i="2"/>
  <c r="ID91" i="2"/>
  <c r="HC90" i="2"/>
  <c r="HE89" i="2" a="1"/>
  <c r="HE89" i="2" s="1"/>
  <c r="HD89" i="2"/>
  <c r="JH85" i="2"/>
  <c r="HK92" i="2" a="1"/>
  <c r="HK92" i="2" s="1"/>
  <c r="HI93" i="2"/>
  <c r="HJ92" i="2"/>
  <c r="EW85" i="2" a="1"/>
  <c r="EW85" i="2" s="1"/>
  <c r="EU86" i="2"/>
  <c r="EV85" i="2"/>
  <c r="EX85" i="2" s="1"/>
  <c r="DA85" i="2" a="1"/>
  <c r="DA85" i="2" s="1"/>
  <c r="CY86" i="2"/>
  <c r="CZ85" i="2"/>
  <c r="FS87" i="2"/>
  <c r="FU86" i="2" a="1"/>
  <c r="FU86" i="2" s="1"/>
  <c r="FT86" i="2"/>
  <c r="FV86" i="2" s="1"/>
  <c r="BU90" i="2"/>
  <c r="BW89" i="2" a="1"/>
  <c r="BW89" i="2" s="1"/>
  <c r="BV89" i="2"/>
  <c r="FY86" i="2"/>
  <c r="GA85" i="2" a="1"/>
  <c r="GA85" i="2" s="1"/>
  <c r="FZ85" i="2"/>
  <c r="CU86" i="2" a="1"/>
  <c r="CU86" i="2" s="1"/>
  <c r="CS87" i="2"/>
  <c r="CT86" i="2"/>
  <c r="CV86" i="2" s="1"/>
  <c r="IJ84" i="2"/>
  <c r="JQ94" i="2"/>
  <c r="JS93" i="2" a="1"/>
  <c r="JS93" i="2" s="1"/>
  <c r="JR93" i="2"/>
  <c r="JT93" i="2" s="1"/>
  <c r="DM93" i="2" a="1"/>
  <c r="DM93" i="2" s="1"/>
  <c r="DK94" i="2"/>
  <c r="DL93" i="2"/>
  <c r="DT86" i="2"/>
  <c r="IA93" i="2"/>
  <c r="IC92" i="2" a="1"/>
  <c r="IC92" i="2" s="1"/>
  <c r="IB92" i="2"/>
  <c r="DY90" i="2" a="1"/>
  <c r="DY90" i="2" s="1"/>
  <c r="DW91" i="2"/>
  <c r="DX90" i="2"/>
  <c r="JE87" i="2"/>
  <c r="JG86" i="2" a="1"/>
  <c r="JG86" i="2" s="1"/>
  <c r="JF86" i="2"/>
  <c r="AY86" i="2" a="1"/>
  <c r="AY86" i="2" s="1"/>
  <c r="AW87" i="2"/>
  <c r="AX86" i="2"/>
  <c r="EQ86" i="2" a="1"/>
  <c r="EQ86" i="2" s="1"/>
  <c r="EO87" i="2"/>
  <c r="EP86" i="2"/>
  <c r="GE96" i="2"/>
  <c r="GG95" i="2" a="1"/>
  <c r="GG95" i="2" s="1"/>
  <c r="GF95" i="2"/>
  <c r="IY87" i="2"/>
  <c r="JA86" i="2" a="1"/>
  <c r="JA86" i="2" s="1"/>
  <c r="IZ86" i="2"/>
  <c r="JB86" i="2" s="1"/>
  <c r="FP91" i="2"/>
  <c r="JK86" i="2"/>
  <c r="JM85" i="2" a="1"/>
  <c r="JM85" i="2" s="1"/>
  <c r="JL85" i="2"/>
  <c r="JN85" i="2" s="1"/>
  <c r="BO89" i="2"/>
  <c r="BQ88" i="2" a="1"/>
  <c r="BQ88" i="2" s="1"/>
  <c r="BP88" i="2"/>
  <c r="BR88" i="2" s="1"/>
  <c r="GM87" i="2" a="1"/>
  <c r="GM87" i="2" s="1"/>
  <c r="GK88" i="2"/>
  <c r="GL87" i="2"/>
  <c r="GS85" i="2" a="1"/>
  <c r="GS85" i="2" s="1"/>
  <c r="GQ86" i="2"/>
  <c r="GR85" i="2"/>
  <c r="IG86" i="2"/>
  <c r="II85" i="2" a="1"/>
  <c r="II85" i="2" s="1"/>
  <c r="IH85" i="2"/>
  <c r="IJ85" i="2" s="1"/>
  <c r="AT92" i="2"/>
  <c r="FA90" i="2"/>
  <c r="FC89" i="2" a="1"/>
  <c r="FC89" i="2" s="1"/>
  <c r="FB89" i="2"/>
  <c r="EX84" i="2"/>
  <c r="HX91" i="2"/>
  <c r="AZ85" i="2"/>
  <c r="ER85" i="2"/>
  <c r="DQ88" i="2"/>
  <c r="DS87" i="2" a="1"/>
  <c r="DS87" i="2" s="1"/>
  <c r="DR87" i="2"/>
  <c r="DT87" i="2" s="1"/>
  <c r="CD89" i="2"/>
  <c r="CI95" i="2" a="1"/>
  <c r="CI95" i="2" s="1"/>
  <c r="CG96" i="2"/>
  <c r="CH95" i="2"/>
  <c r="BE85" i="2" a="1"/>
  <c r="BE85" i="2" s="1"/>
  <c r="BC86" i="2"/>
  <c r="BD85" i="2"/>
  <c r="HR85" i="2"/>
  <c r="FO92" i="2" a="1"/>
  <c r="FO92" i="2" s="1"/>
  <c r="FM93" i="2"/>
  <c r="FN92" i="2"/>
  <c r="IV87" i="2"/>
  <c r="GZ86" i="2"/>
  <c r="IP84" i="2"/>
  <c r="DE89" i="2"/>
  <c r="DG88" i="2" a="1"/>
  <c r="DG88" i="2" s="1"/>
  <c r="DF88" i="2"/>
  <c r="CC90" i="2" a="1"/>
  <c r="CC90" i="2" s="1"/>
  <c r="CA91" i="2"/>
  <c r="CB90" i="2"/>
  <c r="AE88" i="2"/>
  <c r="AF87" i="2"/>
  <c r="K84" i="2"/>
  <c r="H86" i="2"/>
  <c r="J86" i="2" s="1"/>
  <c r="I85" i="2"/>
  <c r="AB45" i="2"/>
  <c r="AB44" i="2"/>
  <c r="GE97" i="2" l="1"/>
  <c r="GG96" i="2" a="1"/>
  <c r="GG96" i="2" s="1"/>
  <c r="GF96" i="2"/>
  <c r="HC91" i="2"/>
  <c r="HE90" i="2" a="1"/>
  <c r="HE90" i="2" s="1"/>
  <c r="HD90" i="2"/>
  <c r="FA91" i="2"/>
  <c r="FC90" i="2" a="1"/>
  <c r="FC90" i="2" s="1"/>
  <c r="FB90" i="2"/>
  <c r="GN87" i="2"/>
  <c r="JK87" i="2"/>
  <c r="JM86" i="2" a="1"/>
  <c r="JM86" i="2" s="1"/>
  <c r="JL86" i="2"/>
  <c r="ER86" i="2"/>
  <c r="JE88" i="2"/>
  <c r="JG87" i="2" a="1"/>
  <c r="JG87" i="2" s="1"/>
  <c r="JF87" i="2"/>
  <c r="DN93" i="2"/>
  <c r="CU87" i="2" a="1"/>
  <c r="CU87" i="2" s="1"/>
  <c r="CS88" i="2"/>
  <c r="CT87" i="2"/>
  <c r="CV87" i="2" s="1"/>
  <c r="IO86" i="2" a="1"/>
  <c r="IO86" i="2" s="1"/>
  <c r="IM87" i="2"/>
  <c r="IN86" i="2"/>
  <c r="IP86" i="2" s="1"/>
  <c r="HX92" i="2"/>
  <c r="BW90" i="2" a="1"/>
  <c r="BW90" i="2" s="1"/>
  <c r="BU91" i="2"/>
  <c r="BV90" i="2"/>
  <c r="EW86" i="2" a="1"/>
  <c r="EW86" i="2" s="1"/>
  <c r="EU87" i="2"/>
  <c r="EV86" i="2"/>
  <c r="EX86" i="2" s="1"/>
  <c r="IS90" i="2"/>
  <c r="IU89" i="2" a="1"/>
  <c r="IU89" i="2" s="1"/>
  <c r="IT89" i="2"/>
  <c r="IV89" i="2" s="1"/>
  <c r="GW89" i="2"/>
  <c r="GY88" i="2" a="1"/>
  <c r="GY88" i="2" s="1"/>
  <c r="GX88" i="2"/>
  <c r="DE90" i="2"/>
  <c r="DG89" i="2" a="1"/>
  <c r="DG89" i="2" s="1"/>
  <c r="DF89" i="2"/>
  <c r="DH89" i="2" s="1"/>
  <c r="BF85" i="2"/>
  <c r="BE86" i="2" a="1"/>
  <c r="BE86" i="2" s="1"/>
  <c r="BC87" i="2"/>
  <c r="BD86" i="2"/>
  <c r="DQ89" i="2"/>
  <c r="DS88" i="2" a="1"/>
  <c r="DS88" i="2" s="1"/>
  <c r="DR88" i="2"/>
  <c r="DT88" i="2" s="1"/>
  <c r="GM88" i="2" a="1"/>
  <c r="GM88" i="2" s="1"/>
  <c r="GK89" i="2"/>
  <c r="GL88" i="2"/>
  <c r="EQ87" i="2" a="1"/>
  <c r="EQ87" i="2" s="1"/>
  <c r="EO88" i="2"/>
  <c r="EP87" i="2"/>
  <c r="ER87" i="2" s="1"/>
  <c r="DZ90" i="2"/>
  <c r="DK95" i="2"/>
  <c r="DM94" i="2" a="1"/>
  <c r="DM94" i="2" s="1"/>
  <c r="DL94" i="2"/>
  <c r="HL92" i="2"/>
  <c r="BL93" i="2"/>
  <c r="AK93" i="2"/>
  <c r="AM92" i="2" a="1"/>
  <c r="AM92" i="2" s="1"/>
  <c r="AL92" i="2"/>
  <c r="EL92" i="2"/>
  <c r="HO88" i="2"/>
  <c r="HQ87" i="2" a="1"/>
  <c r="HQ87" i="2" s="1"/>
  <c r="HP87" i="2"/>
  <c r="HR87" i="2" s="1"/>
  <c r="HU94" i="2"/>
  <c r="HW93" i="2" a="1"/>
  <c r="HW93" i="2" s="1"/>
  <c r="HV93" i="2"/>
  <c r="DY91" i="2" a="1"/>
  <c r="DY91" i="2" s="1"/>
  <c r="DW92" i="2"/>
  <c r="DX91" i="2"/>
  <c r="DZ91" i="2" s="1"/>
  <c r="GB85" i="2"/>
  <c r="FS88" i="2"/>
  <c r="FU87" i="2" a="1"/>
  <c r="FU87" i="2" s="1"/>
  <c r="FT87" i="2"/>
  <c r="FV87" i="2" s="1"/>
  <c r="HK93" i="2" a="1"/>
  <c r="HK93" i="2" s="1"/>
  <c r="HI94" i="2"/>
  <c r="HJ93" i="2"/>
  <c r="BK94" i="2" a="1"/>
  <c r="BK94" i="2" s="1"/>
  <c r="BI95" i="2"/>
  <c r="BJ94" i="2"/>
  <c r="EK93" i="2" a="1"/>
  <c r="EK93" i="2" s="1"/>
  <c r="EI94" i="2"/>
  <c r="EJ93" i="2"/>
  <c r="EL93" i="2" s="1"/>
  <c r="EE90" i="2" a="1"/>
  <c r="EE90" i="2" s="1"/>
  <c r="EC91" i="2"/>
  <c r="ED90" i="2"/>
  <c r="EF90" i="2" s="1"/>
  <c r="FM94" i="2"/>
  <c r="FO93" i="2" a="1"/>
  <c r="FO93" i="2" s="1"/>
  <c r="FN93" i="2"/>
  <c r="DH88" i="2"/>
  <c r="CD90" i="2"/>
  <c r="CJ95" i="2"/>
  <c r="AZ86" i="2"/>
  <c r="DB85" i="2"/>
  <c r="CC91" i="2" a="1"/>
  <c r="CC91" i="2" s="1"/>
  <c r="CA92" i="2"/>
  <c r="CB91" i="2"/>
  <c r="CD91" i="2" s="1"/>
  <c r="FP92" i="2"/>
  <c r="CG97" i="2"/>
  <c r="CI96" i="2" a="1"/>
  <c r="CI96" i="2" s="1"/>
  <c r="CH96" i="2"/>
  <c r="II86" i="2" a="1"/>
  <c r="II86" i="2" s="1"/>
  <c r="IG87" i="2"/>
  <c r="IH86" i="2"/>
  <c r="IY88" i="2"/>
  <c r="JA87" i="2" a="1"/>
  <c r="JA87" i="2" s="1"/>
  <c r="IZ87" i="2"/>
  <c r="AY87" i="2" a="1"/>
  <c r="AY87" i="2" s="1"/>
  <c r="AW88" i="2"/>
  <c r="AX87" i="2"/>
  <c r="AZ87" i="2" s="1"/>
  <c r="ID92" i="2"/>
  <c r="FY87" i="2"/>
  <c r="GA86" i="2" a="1"/>
  <c r="GA86" i="2" s="1"/>
  <c r="FZ86" i="2"/>
  <c r="DA86" i="2" a="1"/>
  <c r="DA86" i="2" s="1"/>
  <c r="CY87" i="2"/>
  <c r="CZ86" i="2"/>
  <c r="CP86" i="2"/>
  <c r="FJ94" i="2"/>
  <c r="AQ95" i="2"/>
  <c r="AS94" i="2" a="1"/>
  <c r="AS94" i="2" s="1"/>
  <c r="AR94" i="2"/>
  <c r="GT85" i="2"/>
  <c r="BO90" i="2"/>
  <c r="BQ89" i="2" a="1"/>
  <c r="BQ89" i="2" s="1"/>
  <c r="BP89" i="2"/>
  <c r="BR89" i="2" s="1"/>
  <c r="GH95" i="2"/>
  <c r="JQ95" i="2"/>
  <c r="JS94" i="2" a="1"/>
  <c r="JS94" i="2" s="1"/>
  <c r="JR94" i="2"/>
  <c r="BX89" i="2"/>
  <c r="HF89" i="2"/>
  <c r="IV88" i="2"/>
  <c r="FI95" i="2" a="1"/>
  <c r="FI95" i="2" s="1"/>
  <c r="FG96" i="2"/>
  <c r="FH95" i="2"/>
  <c r="FD89" i="2"/>
  <c r="GS86" i="2" a="1"/>
  <c r="GS86" i="2" s="1"/>
  <c r="GQ87" i="2"/>
  <c r="GR86" i="2"/>
  <c r="JH86" i="2"/>
  <c r="IC93" i="2" a="1"/>
  <c r="IC93" i="2" s="1"/>
  <c r="IA94" i="2"/>
  <c r="IB93" i="2"/>
  <c r="CO87" i="2" a="1"/>
  <c r="CO87" i="2" s="1"/>
  <c r="CM88" i="2"/>
  <c r="CN87" i="2"/>
  <c r="AE89" i="2"/>
  <c r="AF88" i="2"/>
  <c r="AH87" i="2"/>
  <c r="K85" i="2"/>
  <c r="H87" i="2"/>
  <c r="J87" i="2" s="1"/>
  <c r="I86" i="2"/>
  <c r="DB86" i="2" l="1"/>
  <c r="AY88" i="2" a="1"/>
  <c r="AY88" i="2" s="1"/>
  <c r="AW89" i="2"/>
  <c r="AX88" i="2"/>
  <c r="CJ96" i="2"/>
  <c r="EC92" i="2"/>
  <c r="EE91" i="2" a="1"/>
  <c r="EE91" i="2" s="1"/>
  <c r="ED91" i="2"/>
  <c r="EF91" i="2" s="1"/>
  <c r="HL93" i="2"/>
  <c r="DW93" i="2"/>
  <c r="DY92" i="2" a="1"/>
  <c r="DY92" i="2" s="1"/>
  <c r="DX92" i="2"/>
  <c r="DK96" i="2"/>
  <c r="DM95" i="2" a="1"/>
  <c r="DM95" i="2" s="1"/>
  <c r="DL95" i="2"/>
  <c r="DN95" i="2" s="1"/>
  <c r="IO87" i="2" a="1"/>
  <c r="IO87" i="2" s="1"/>
  <c r="IM88" i="2"/>
  <c r="IN87" i="2"/>
  <c r="JE89" i="2"/>
  <c r="JG88" i="2" a="1"/>
  <c r="JG88" i="2" s="1"/>
  <c r="JF88" i="2"/>
  <c r="FA92" i="2"/>
  <c r="FC91" i="2" a="1"/>
  <c r="FC91" i="2" s="1"/>
  <c r="FB91" i="2"/>
  <c r="FD91" i="2" s="1"/>
  <c r="HK94" i="2" a="1"/>
  <c r="HK94" i="2" s="1"/>
  <c r="HI95" i="2"/>
  <c r="HJ94" i="2"/>
  <c r="HL94" i="2" s="1"/>
  <c r="AN92" i="2"/>
  <c r="DE91" i="2"/>
  <c r="DG90" i="2" a="1"/>
  <c r="DG90" i="2" s="1"/>
  <c r="DF90" i="2"/>
  <c r="DH90" i="2" s="1"/>
  <c r="EW87" i="2" a="1"/>
  <c r="EW87" i="2" s="1"/>
  <c r="EU88" i="2"/>
  <c r="EV87" i="2"/>
  <c r="HF90" i="2"/>
  <c r="BO91" i="2"/>
  <c r="BQ90" i="2" a="1"/>
  <c r="BQ90" i="2" s="1"/>
  <c r="BP90" i="2"/>
  <c r="BR90" i="2" s="1"/>
  <c r="JB87" i="2"/>
  <c r="CG98" i="2"/>
  <c r="CI97" i="2" a="1"/>
  <c r="CI97" i="2" s="1"/>
  <c r="CH97" i="2"/>
  <c r="HX93" i="2"/>
  <c r="DQ90" i="2"/>
  <c r="DS89" i="2" a="1"/>
  <c r="DS89" i="2" s="1"/>
  <c r="DR89" i="2"/>
  <c r="GZ88" i="2"/>
  <c r="JN86" i="2"/>
  <c r="JT94" i="2"/>
  <c r="AT94" i="2"/>
  <c r="GB86" i="2"/>
  <c r="EI95" i="2"/>
  <c r="EK94" i="2" a="1"/>
  <c r="EK94" i="2" s="1"/>
  <c r="EJ94" i="2"/>
  <c r="AK94" i="2"/>
  <c r="AM93" i="2" a="1"/>
  <c r="AM93" i="2" s="1"/>
  <c r="AL93" i="2"/>
  <c r="EQ88" i="2" a="1"/>
  <c r="EQ88" i="2" s="1"/>
  <c r="EO89" i="2"/>
  <c r="EP88" i="2"/>
  <c r="BF86" i="2"/>
  <c r="BX90" i="2"/>
  <c r="CU88" i="2" a="1"/>
  <c r="CU88" i="2" s="1"/>
  <c r="CS89" i="2"/>
  <c r="CT88" i="2"/>
  <c r="HE91" i="2" a="1"/>
  <c r="HE91" i="2" s="1"/>
  <c r="HC92" i="2"/>
  <c r="HD91" i="2"/>
  <c r="CP87" i="2"/>
  <c r="GS87" i="2" a="1"/>
  <c r="GS87" i="2" s="1"/>
  <c r="GQ88" i="2"/>
  <c r="GR87" i="2"/>
  <c r="GT87" i="2" s="1"/>
  <c r="CO88" i="2" a="1"/>
  <c r="CO88" i="2" s="1"/>
  <c r="CM89" i="2"/>
  <c r="CN88" i="2"/>
  <c r="HU95" i="2"/>
  <c r="HW94" i="2" a="1"/>
  <c r="HW94" i="2" s="1"/>
  <c r="HV94" i="2"/>
  <c r="BE87" i="2" a="1"/>
  <c r="BE87" i="2" s="1"/>
  <c r="BC88" i="2"/>
  <c r="BD87" i="2"/>
  <c r="GW90" i="2"/>
  <c r="GY89" i="2" a="1"/>
  <c r="GY89" i="2" s="1"/>
  <c r="GX89" i="2"/>
  <c r="BW91" i="2" a="1"/>
  <c r="BW91" i="2" s="1"/>
  <c r="BU92" i="2"/>
  <c r="BV91" i="2"/>
  <c r="JK88" i="2"/>
  <c r="JM87" i="2" a="1"/>
  <c r="JM87" i="2" s="1"/>
  <c r="JL87" i="2"/>
  <c r="GH96" i="2"/>
  <c r="HO89" i="2"/>
  <c r="HQ88" i="2" a="1"/>
  <c r="HQ88" i="2" s="1"/>
  <c r="HP88" i="2"/>
  <c r="IY89" i="2"/>
  <c r="JA88" i="2" a="1"/>
  <c r="JA88" i="2" s="1"/>
  <c r="IZ88" i="2"/>
  <c r="FP93" i="2"/>
  <c r="ID93" i="2"/>
  <c r="FJ95" i="2"/>
  <c r="JS95" i="2" a="1"/>
  <c r="JS95" i="2" s="1"/>
  <c r="JQ96" i="2"/>
  <c r="JR95" i="2"/>
  <c r="AS95" i="2" a="1"/>
  <c r="AS95" i="2" s="1"/>
  <c r="AQ96" i="2"/>
  <c r="AR95" i="2"/>
  <c r="FY88" i="2"/>
  <c r="GA87" i="2" a="1"/>
  <c r="GA87" i="2" s="1"/>
  <c r="FZ87" i="2"/>
  <c r="GB87" i="2" s="1"/>
  <c r="IJ86" i="2"/>
  <c r="CA93" i="2"/>
  <c r="CC92" i="2" a="1"/>
  <c r="CC92" i="2" s="1"/>
  <c r="CB92" i="2"/>
  <c r="BL94" i="2"/>
  <c r="FS89" i="2"/>
  <c r="FU88" i="2" a="1"/>
  <c r="FU88" i="2" s="1"/>
  <c r="FT88" i="2"/>
  <c r="FV88" i="2" s="1"/>
  <c r="IS91" i="2"/>
  <c r="IU90" i="2" a="1"/>
  <c r="IU90" i="2" s="1"/>
  <c r="IT90" i="2"/>
  <c r="IV90" i="2" s="1"/>
  <c r="GT86" i="2"/>
  <c r="DA87" i="2" a="1"/>
  <c r="DA87" i="2" s="1"/>
  <c r="CY88" i="2"/>
  <c r="CZ87" i="2"/>
  <c r="GN88" i="2"/>
  <c r="IC94" i="2" a="1"/>
  <c r="IC94" i="2" s="1"/>
  <c r="IA95" i="2"/>
  <c r="IB94" i="2"/>
  <c r="ID94" i="2" s="1"/>
  <c r="FI96" i="2" a="1"/>
  <c r="FI96" i="2" s="1"/>
  <c r="FG97" i="2"/>
  <c r="FH96" i="2"/>
  <c r="II87" i="2" a="1"/>
  <c r="II87" i="2" s="1"/>
  <c r="IG88" i="2"/>
  <c r="IH87" i="2"/>
  <c r="IJ87" i="2" s="1"/>
  <c r="FM95" i="2"/>
  <c r="FO94" i="2" a="1"/>
  <c r="FO94" i="2" s="1"/>
  <c r="FN94" i="2"/>
  <c r="BI96" i="2"/>
  <c r="BK95" i="2" a="1"/>
  <c r="BK95" i="2" s="1"/>
  <c r="BJ95" i="2"/>
  <c r="BL95" i="2" s="1"/>
  <c r="DN94" i="2"/>
  <c r="GK90" i="2"/>
  <c r="GM89" i="2" a="1"/>
  <c r="GM89" i="2" s="1"/>
  <c r="GL89" i="2"/>
  <c r="GN89" i="2" s="1"/>
  <c r="JH87" i="2"/>
  <c r="FD90" i="2"/>
  <c r="GE98" i="2"/>
  <c r="GG97" i="2" a="1"/>
  <c r="GG97" i="2" s="1"/>
  <c r="GF97" i="2"/>
  <c r="GH97" i="2" s="1"/>
  <c r="AH88" i="2"/>
  <c r="AE90" i="2"/>
  <c r="AF89" i="2"/>
  <c r="K86" i="2"/>
  <c r="H88" i="2"/>
  <c r="J88" i="2" s="1"/>
  <c r="I87" i="2"/>
  <c r="AB46" i="2"/>
  <c r="FO95" i="2" l="1" a="1"/>
  <c r="FO95" i="2" s="1"/>
  <c r="FM96" i="2"/>
  <c r="FN95" i="2"/>
  <c r="IA96" i="2"/>
  <c r="IC95" i="2" a="1"/>
  <c r="IC95" i="2" s="1"/>
  <c r="IB95" i="2"/>
  <c r="GQ89" i="2"/>
  <c r="GS88" i="2" a="1"/>
  <c r="GS88" i="2" s="1"/>
  <c r="GR88" i="2"/>
  <c r="AK95" i="2"/>
  <c r="AL94" i="2"/>
  <c r="AM94" i="2" a="1"/>
  <c r="AM94" i="2" s="1"/>
  <c r="JK89" i="2"/>
  <c r="JM88" i="2" a="1"/>
  <c r="JM88" i="2" s="1"/>
  <c r="JL88" i="2"/>
  <c r="BC89" i="2"/>
  <c r="BE88" i="2" a="1"/>
  <c r="BE88" i="2" s="1"/>
  <c r="BD88" i="2"/>
  <c r="CS90" i="2"/>
  <c r="CU89" i="2" a="1"/>
  <c r="CU89" i="2" s="1"/>
  <c r="CT89" i="2"/>
  <c r="CC93" i="2" a="1"/>
  <c r="CC93" i="2" s="1"/>
  <c r="CA94" i="2"/>
  <c r="CB93" i="2"/>
  <c r="CD93" i="2" s="1"/>
  <c r="JT95" i="2"/>
  <c r="IY90" i="2"/>
  <c r="JA89" i="2" a="1"/>
  <c r="JA89" i="2" s="1"/>
  <c r="IZ89" i="2"/>
  <c r="JB89" i="2" s="1"/>
  <c r="BX91" i="2"/>
  <c r="GK91" i="2"/>
  <c r="GM90" i="2" a="1"/>
  <c r="GM90" i="2" s="1"/>
  <c r="GL90" i="2"/>
  <c r="GN90" i="2" s="1"/>
  <c r="IS92" i="2"/>
  <c r="IU91" i="2" a="1"/>
  <c r="IU91" i="2" s="1"/>
  <c r="IT91" i="2"/>
  <c r="JQ97" i="2"/>
  <c r="JS96" i="2" a="1"/>
  <c r="JS96" i="2" s="1"/>
  <c r="JR96" i="2"/>
  <c r="HR88" i="2"/>
  <c r="BW92" i="2" a="1"/>
  <c r="BW92" i="2" s="1"/>
  <c r="BU93" i="2"/>
  <c r="BV92" i="2"/>
  <c r="HX94" i="2"/>
  <c r="EL94" i="2"/>
  <c r="DT89" i="2"/>
  <c r="FC92" i="2" a="1"/>
  <c r="FC92" i="2" s="1"/>
  <c r="FA93" i="2"/>
  <c r="FB92" i="2"/>
  <c r="FD92" i="2" s="1"/>
  <c r="EC93" i="2"/>
  <c r="EE92" i="2" a="1"/>
  <c r="EE92" i="2" s="1"/>
  <c r="ED92" i="2"/>
  <c r="DE92" i="2"/>
  <c r="DG91" i="2" a="1"/>
  <c r="DG91" i="2" s="1"/>
  <c r="DF91" i="2"/>
  <c r="JH88" i="2"/>
  <c r="DM96" i="2" a="1"/>
  <c r="DM96" i="2" s="1"/>
  <c r="DK97" i="2"/>
  <c r="DL96" i="2"/>
  <c r="CG99" i="2"/>
  <c r="CI98" i="2" a="1"/>
  <c r="CI98" i="2" s="1"/>
  <c r="CH98" i="2"/>
  <c r="CJ98" i="2" s="1"/>
  <c r="HQ89" i="2" a="1"/>
  <c r="HQ89" i="2" s="1"/>
  <c r="HO90" i="2"/>
  <c r="HP89" i="2"/>
  <c r="HR89" i="2" s="1"/>
  <c r="GZ89" i="2"/>
  <c r="HU96" i="2"/>
  <c r="HW95" i="2" a="1"/>
  <c r="HW95" i="2" s="1"/>
  <c r="HV95" i="2"/>
  <c r="HX95" i="2" s="1"/>
  <c r="HF91" i="2"/>
  <c r="ER88" i="2"/>
  <c r="EK95" i="2" a="1"/>
  <c r="EK95" i="2" s="1"/>
  <c r="EI96" i="2"/>
  <c r="EJ95" i="2"/>
  <c r="DS90" i="2" a="1"/>
  <c r="DS90" i="2" s="1"/>
  <c r="DQ91" i="2"/>
  <c r="DR90" i="2"/>
  <c r="DT90" i="2" s="1"/>
  <c r="BQ91" i="2" a="1"/>
  <c r="BQ91" i="2" s="1"/>
  <c r="BO92" i="2"/>
  <c r="BP91" i="2"/>
  <c r="DZ92" i="2"/>
  <c r="AZ88" i="2"/>
  <c r="DB87" i="2"/>
  <c r="GE99" i="2"/>
  <c r="GG98" i="2" a="1"/>
  <c r="GG98" i="2" s="1"/>
  <c r="GF98" i="2"/>
  <c r="GH98" i="2" s="1"/>
  <c r="FJ96" i="2"/>
  <c r="CY89" i="2"/>
  <c r="DA88" i="2" a="1"/>
  <c r="DA88" i="2" s="1"/>
  <c r="CZ88" i="2"/>
  <c r="FU89" i="2" a="1"/>
  <c r="FU89" i="2" s="1"/>
  <c r="FS90" i="2"/>
  <c r="FT89" i="2"/>
  <c r="FV89" i="2" s="1"/>
  <c r="GA88" i="2" a="1"/>
  <c r="GA88" i="2" s="1"/>
  <c r="FY89" i="2"/>
  <c r="FZ88" i="2"/>
  <c r="CP88" i="2"/>
  <c r="HE92" i="2" a="1"/>
  <c r="HE92" i="2" s="1"/>
  <c r="HC93" i="2"/>
  <c r="HD92" i="2"/>
  <c r="EO90" i="2"/>
  <c r="EQ89" i="2" a="1"/>
  <c r="EQ89" i="2" s="1"/>
  <c r="EP89" i="2"/>
  <c r="JE90" i="2"/>
  <c r="JG89" i="2" a="1"/>
  <c r="JG89" i="2" s="1"/>
  <c r="JF89" i="2"/>
  <c r="AW90" i="2"/>
  <c r="AY89" i="2" a="1"/>
  <c r="AY89" i="2" s="1"/>
  <c r="AX89" i="2"/>
  <c r="AZ89" i="2" s="1"/>
  <c r="BK96" i="2" a="1"/>
  <c r="BK96" i="2" s="1"/>
  <c r="BI97" i="2"/>
  <c r="BJ96" i="2"/>
  <c r="FI97" i="2" a="1"/>
  <c r="FI97" i="2" s="1"/>
  <c r="FG98" i="2"/>
  <c r="FH97" i="2"/>
  <c r="AT95" i="2"/>
  <c r="JN87" i="2"/>
  <c r="GW91" i="2"/>
  <c r="GY90" i="2" a="1"/>
  <c r="GY90" i="2" s="1"/>
  <c r="GX90" i="2"/>
  <c r="CO89" i="2" a="1"/>
  <c r="CO89" i="2" s="1"/>
  <c r="CM90" i="2"/>
  <c r="CN89" i="2"/>
  <c r="CJ97" i="2"/>
  <c r="EX87" i="2"/>
  <c r="HK95" i="2" a="1"/>
  <c r="HK95" i="2" s="1"/>
  <c r="HI96" i="2"/>
  <c r="HJ95" i="2"/>
  <c r="IP87" i="2"/>
  <c r="DY93" i="2" a="1"/>
  <c r="DY93" i="2" s="1"/>
  <c r="DW94" i="2"/>
  <c r="DX93" i="2"/>
  <c r="II88" i="2" a="1"/>
  <c r="II88" i="2" s="1"/>
  <c r="IG89" i="2"/>
  <c r="IH88" i="2"/>
  <c r="FP94" i="2"/>
  <c r="CD92" i="2"/>
  <c r="AQ97" i="2"/>
  <c r="AS96" i="2" a="1"/>
  <c r="AS96" i="2" s="1"/>
  <c r="AR96" i="2"/>
  <c r="JB88" i="2"/>
  <c r="BF87" i="2"/>
  <c r="CV88" i="2"/>
  <c r="AN93" i="2"/>
  <c r="EU89" i="2"/>
  <c r="EW88" i="2" a="1"/>
  <c r="EW88" i="2" s="1"/>
  <c r="EV88" i="2"/>
  <c r="EX88" i="2" s="1"/>
  <c r="IM89" i="2"/>
  <c r="IO88" i="2" a="1"/>
  <c r="IO88" i="2" s="1"/>
  <c r="IN88" i="2"/>
  <c r="IP88" i="2" s="1"/>
  <c r="AH89" i="2"/>
  <c r="AF90" i="2"/>
  <c r="AH90" i="2" s="1"/>
  <c r="AE91" i="2"/>
  <c r="K87" i="2"/>
  <c r="H89" i="2"/>
  <c r="J89" i="2" s="1"/>
  <c r="I88" i="2"/>
  <c r="AB47" i="2"/>
  <c r="BC90" i="2" l="1"/>
  <c r="BE89" i="2" a="1"/>
  <c r="BE89" i="2" s="1"/>
  <c r="BD89" i="2"/>
  <c r="HL95" i="2"/>
  <c r="GZ90" i="2"/>
  <c r="BL96" i="2"/>
  <c r="JG90" i="2" a="1"/>
  <c r="JG90" i="2" s="1"/>
  <c r="JE91" i="2"/>
  <c r="JF90" i="2"/>
  <c r="GB88" i="2"/>
  <c r="CY90" i="2"/>
  <c r="DA89" i="2" a="1"/>
  <c r="DA89" i="2" s="1"/>
  <c r="CZ89" i="2"/>
  <c r="BR91" i="2"/>
  <c r="HQ90" i="2" a="1"/>
  <c r="HQ90" i="2" s="1"/>
  <c r="HO91" i="2"/>
  <c r="HP90" i="2"/>
  <c r="FC93" i="2" a="1"/>
  <c r="FC93" i="2" s="1"/>
  <c r="FA94" i="2"/>
  <c r="FB93" i="2"/>
  <c r="FD93" i="2" s="1"/>
  <c r="CA95" i="2"/>
  <c r="CC94" i="2" a="1"/>
  <c r="CC94" i="2" s="1"/>
  <c r="CB94" i="2"/>
  <c r="CD94" i="2" s="1"/>
  <c r="JN88" i="2"/>
  <c r="GQ90" i="2"/>
  <c r="GS89" i="2" a="1"/>
  <c r="GS89" i="2" s="1"/>
  <c r="GR89" i="2"/>
  <c r="EK96" i="2" a="1"/>
  <c r="EK96" i="2" s="1"/>
  <c r="EI97" i="2"/>
  <c r="EJ96" i="2"/>
  <c r="IJ88" i="2"/>
  <c r="HK96" i="2" a="1"/>
  <c r="HK96" i="2" s="1"/>
  <c r="HI97" i="2"/>
  <c r="HJ96" i="2"/>
  <c r="BK97" i="2" a="1"/>
  <c r="BK97" i="2" s="1"/>
  <c r="BI98" i="2"/>
  <c r="BJ97" i="2"/>
  <c r="BL97" i="2" s="1"/>
  <c r="ER89" i="2"/>
  <c r="GA89" i="2" a="1"/>
  <c r="GA89" i="2" s="1"/>
  <c r="FY90" i="2"/>
  <c r="FZ89" i="2"/>
  <c r="BQ92" i="2" a="1"/>
  <c r="BQ92" i="2" s="1"/>
  <c r="BO93" i="2"/>
  <c r="BP92" i="2"/>
  <c r="BR92" i="2" s="1"/>
  <c r="DH91" i="2"/>
  <c r="JT96" i="2"/>
  <c r="GK92" i="2"/>
  <c r="GM91" i="2" a="1"/>
  <c r="GM91" i="2" s="1"/>
  <c r="GL91" i="2"/>
  <c r="ID95" i="2"/>
  <c r="CV89" i="2"/>
  <c r="JM89" i="2" a="1"/>
  <c r="JM89" i="2" s="1"/>
  <c r="JK90" i="2"/>
  <c r="JL89" i="2"/>
  <c r="IG90" i="2"/>
  <c r="II89" i="2" a="1"/>
  <c r="II89" i="2" s="1"/>
  <c r="IH89" i="2"/>
  <c r="IA97" i="2"/>
  <c r="IC96" i="2" a="1"/>
  <c r="IC96" i="2" s="1"/>
  <c r="IB96" i="2"/>
  <c r="ID96" i="2" s="1"/>
  <c r="EO91" i="2"/>
  <c r="EQ90" i="2" a="1"/>
  <c r="EQ90" i="2" s="1"/>
  <c r="EP90" i="2"/>
  <c r="ER90" i="2" s="1"/>
  <c r="DG92" i="2" a="1"/>
  <c r="DG92" i="2" s="1"/>
  <c r="DE93" i="2"/>
  <c r="DF92" i="2"/>
  <c r="JS97" i="2" a="1"/>
  <c r="JS97" i="2" s="1"/>
  <c r="JQ98" i="2"/>
  <c r="JR97" i="2"/>
  <c r="IM90" i="2"/>
  <c r="IO89" i="2" a="1"/>
  <c r="IO89" i="2" s="1"/>
  <c r="IN89" i="2"/>
  <c r="IP89" i="2" s="1"/>
  <c r="AT96" i="2"/>
  <c r="DZ93" i="2"/>
  <c r="HF92" i="2"/>
  <c r="FU90" i="2" a="1"/>
  <c r="FU90" i="2" s="1"/>
  <c r="FS91" i="2"/>
  <c r="FT90" i="2"/>
  <c r="GG99" i="2" a="1"/>
  <c r="GG99" i="2" s="1"/>
  <c r="GE100" i="2"/>
  <c r="GF99" i="2"/>
  <c r="DS91" i="2" a="1"/>
  <c r="DS91" i="2" s="1"/>
  <c r="DQ92" i="2"/>
  <c r="DR91" i="2"/>
  <c r="DT91" i="2" s="1"/>
  <c r="CG100" i="2"/>
  <c r="CI99" i="2" a="1"/>
  <c r="CI99" i="2" s="1"/>
  <c r="CH99" i="2"/>
  <c r="CJ99" i="2" s="1"/>
  <c r="EF92" i="2"/>
  <c r="IV91" i="2"/>
  <c r="CS91" i="2"/>
  <c r="CU90" i="2" a="1"/>
  <c r="CU90" i="2" s="1"/>
  <c r="CT90" i="2"/>
  <c r="CV90" i="2" s="1"/>
  <c r="AN94" i="2"/>
  <c r="FP95" i="2"/>
  <c r="EU90" i="2"/>
  <c r="EW89" i="2" a="1"/>
  <c r="EW89" i="2" s="1"/>
  <c r="EV89" i="2"/>
  <c r="DW95" i="2"/>
  <c r="DY94" i="2" a="1"/>
  <c r="DY94" i="2" s="1"/>
  <c r="DX94" i="2"/>
  <c r="DZ94" i="2" s="1"/>
  <c r="CP89" i="2"/>
  <c r="FJ97" i="2"/>
  <c r="AW91" i="2"/>
  <c r="AY90" i="2" a="1"/>
  <c r="AY90" i="2" s="1"/>
  <c r="AX90" i="2"/>
  <c r="HE93" i="2" a="1"/>
  <c r="HE93" i="2" s="1"/>
  <c r="HC94" i="2"/>
  <c r="HD93" i="2"/>
  <c r="HF93" i="2" s="1"/>
  <c r="HU97" i="2"/>
  <c r="HW96" i="2" a="1"/>
  <c r="HW96" i="2" s="1"/>
  <c r="HV96" i="2"/>
  <c r="HX96" i="2" s="1"/>
  <c r="DN96" i="2"/>
  <c r="BX92" i="2"/>
  <c r="IY91" i="2"/>
  <c r="JA90" i="2" a="1"/>
  <c r="JA90" i="2" s="1"/>
  <c r="IZ90" i="2"/>
  <c r="JB90" i="2" s="1"/>
  <c r="BF88" i="2"/>
  <c r="AM95" i="2" a="1"/>
  <c r="AM95" i="2" s="1"/>
  <c r="AK96" i="2"/>
  <c r="AL95" i="2"/>
  <c r="AN95" i="2" s="1"/>
  <c r="FO96" i="2" a="1"/>
  <c r="FO96" i="2" s="1"/>
  <c r="FM97" i="2"/>
  <c r="FN96" i="2"/>
  <c r="FP96" i="2" s="1"/>
  <c r="GW92" i="2"/>
  <c r="GY91" i="2" a="1"/>
  <c r="GY91" i="2" s="1"/>
  <c r="GX91" i="2"/>
  <c r="GZ91" i="2" s="1"/>
  <c r="AQ98" i="2"/>
  <c r="AS97" i="2" a="1"/>
  <c r="AS97" i="2" s="1"/>
  <c r="AR97" i="2"/>
  <c r="CM91" i="2"/>
  <c r="CO90" i="2" a="1"/>
  <c r="CO90" i="2" s="1"/>
  <c r="CN90" i="2"/>
  <c r="FI98" i="2" a="1"/>
  <c r="FI98" i="2" s="1"/>
  <c r="FG99" i="2"/>
  <c r="FH98" i="2"/>
  <c r="FJ98" i="2" s="1"/>
  <c r="JH89" i="2"/>
  <c r="DB88" i="2"/>
  <c r="EL95" i="2"/>
  <c r="DM97" i="2" a="1"/>
  <c r="DM97" i="2" s="1"/>
  <c r="DK98" i="2"/>
  <c r="DL97" i="2"/>
  <c r="EC94" i="2"/>
  <c r="EE93" i="2" a="1"/>
  <c r="EE93" i="2" s="1"/>
  <c r="ED93" i="2"/>
  <c r="EF93" i="2" s="1"/>
  <c r="BU94" i="2"/>
  <c r="BW93" i="2" a="1"/>
  <c r="BW93" i="2" s="1"/>
  <c r="BV93" i="2"/>
  <c r="BX93" i="2" s="1"/>
  <c r="IU92" i="2" a="1"/>
  <c r="IU92" i="2" s="1"/>
  <c r="IS93" i="2"/>
  <c r="IT92" i="2"/>
  <c r="GT88" i="2"/>
  <c r="AE92" i="2"/>
  <c r="AF91" i="2"/>
  <c r="AH91" i="2" s="1"/>
  <c r="K88" i="2"/>
  <c r="H90" i="2"/>
  <c r="J90" i="2" s="1"/>
  <c r="I89" i="2"/>
  <c r="AB48" i="2"/>
  <c r="AQ99" i="2" l="1"/>
  <c r="AS98" i="2" a="1"/>
  <c r="AS98" i="2" s="1"/>
  <c r="AR98" i="2"/>
  <c r="AL96" i="2"/>
  <c r="AN96" i="2" s="1"/>
  <c r="AK97" i="2"/>
  <c r="AM96" i="2" a="1"/>
  <c r="AM96" i="2" s="1"/>
  <c r="AW92" i="2"/>
  <c r="AY91" i="2" a="1"/>
  <c r="AY91" i="2" s="1"/>
  <c r="AX91" i="2"/>
  <c r="EU91" i="2"/>
  <c r="EW90" i="2" a="1"/>
  <c r="EW90" i="2" s="1"/>
  <c r="EV90" i="2"/>
  <c r="EX90" i="2" s="1"/>
  <c r="IG91" i="2"/>
  <c r="II90" i="2" a="1"/>
  <c r="II90" i="2" s="1"/>
  <c r="IH90" i="2"/>
  <c r="GK93" i="2"/>
  <c r="GM92" i="2" a="1"/>
  <c r="GM92" i="2" s="1"/>
  <c r="GL92" i="2"/>
  <c r="IV92" i="2"/>
  <c r="EC95" i="2"/>
  <c r="EE94" i="2" a="1"/>
  <c r="EE94" i="2" s="1"/>
  <c r="ED94" i="2"/>
  <c r="FG100" i="2"/>
  <c r="FI99" i="2" a="1"/>
  <c r="FI99" i="2" s="1"/>
  <c r="FH99" i="2"/>
  <c r="FV90" i="2"/>
  <c r="IM91" i="2"/>
  <c r="IO90" i="2" a="1"/>
  <c r="IO90" i="2" s="1"/>
  <c r="IN90" i="2"/>
  <c r="IP90" i="2" s="1"/>
  <c r="JN89" i="2"/>
  <c r="EL96" i="2"/>
  <c r="GA90" i="2" a="1"/>
  <c r="GA90" i="2" s="1"/>
  <c r="FY91" i="2"/>
  <c r="FZ90" i="2"/>
  <c r="HQ91" i="2" a="1"/>
  <c r="HQ91" i="2" s="1"/>
  <c r="HO92" i="2"/>
  <c r="HP91" i="2"/>
  <c r="HR91" i="2" s="1"/>
  <c r="JG91" i="2" a="1"/>
  <c r="JG91" i="2" s="1"/>
  <c r="JE92" i="2"/>
  <c r="JF91" i="2"/>
  <c r="JH91" i="2" s="1"/>
  <c r="IU93" i="2" a="1"/>
  <c r="IU93" i="2" s="1"/>
  <c r="IS94" i="2"/>
  <c r="IT93" i="2"/>
  <c r="DN97" i="2"/>
  <c r="HU98" i="2"/>
  <c r="HW97" i="2" a="1"/>
  <c r="HW97" i="2" s="1"/>
  <c r="HV97" i="2"/>
  <c r="CI100" i="2" a="1"/>
  <c r="CI100" i="2" s="1"/>
  <c r="CG101" i="2"/>
  <c r="CH100" i="2"/>
  <c r="FU91" i="2" a="1"/>
  <c r="FU91" i="2" s="1"/>
  <c r="FS92" i="2"/>
  <c r="FT91" i="2"/>
  <c r="FV91" i="2" s="1"/>
  <c r="JT97" i="2"/>
  <c r="EO92" i="2"/>
  <c r="EQ91" i="2" a="1"/>
  <c r="EQ91" i="2" s="1"/>
  <c r="EP91" i="2"/>
  <c r="JM90" i="2" a="1"/>
  <c r="JM90" i="2" s="1"/>
  <c r="JK91" i="2"/>
  <c r="JL90" i="2"/>
  <c r="JN90" i="2" s="1"/>
  <c r="EI98" i="2"/>
  <c r="EK97" i="2" a="1"/>
  <c r="EK97" i="2" s="1"/>
  <c r="EJ97" i="2"/>
  <c r="CA96" i="2"/>
  <c r="CC95" i="2" a="1"/>
  <c r="CC95" i="2" s="1"/>
  <c r="CB95" i="2"/>
  <c r="DB89" i="2"/>
  <c r="JQ99" i="2"/>
  <c r="JS98" i="2" a="1"/>
  <c r="JS98" i="2" s="1"/>
  <c r="JR98" i="2"/>
  <c r="JT98" i="2" s="1"/>
  <c r="BK98" i="2" a="1"/>
  <c r="BK98" i="2" s="1"/>
  <c r="BI99" i="2"/>
  <c r="BJ98" i="2"/>
  <c r="BL98" i="2" s="1"/>
  <c r="DM98" i="2" a="1"/>
  <c r="DM98" i="2" s="1"/>
  <c r="DK99" i="2"/>
  <c r="DL98" i="2"/>
  <c r="DN98" i="2" s="1"/>
  <c r="CP90" i="2"/>
  <c r="GY92" i="2" a="1"/>
  <c r="GY92" i="2" s="1"/>
  <c r="GW93" i="2"/>
  <c r="GX92" i="2"/>
  <c r="GZ92" i="2" s="1"/>
  <c r="HC95" i="2"/>
  <c r="HE94" i="2" a="1"/>
  <c r="HE94" i="2" s="1"/>
  <c r="HD94" i="2"/>
  <c r="DS92" i="2" a="1"/>
  <c r="DS92" i="2" s="1"/>
  <c r="DQ93" i="2"/>
  <c r="DR92" i="2"/>
  <c r="DT92" i="2" s="1"/>
  <c r="BQ93" i="2" a="1"/>
  <c r="BQ93" i="2" s="1"/>
  <c r="BO94" i="2"/>
  <c r="BP93" i="2"/>
  <c r="BR93" i="2" s="1"/>
  <c r="GT89" i="2"/>
  <c r="FC94" i="2" a="1"/>
  <c r="FC94" i="2" s="1"/>
  <c r="FA95" i="2"/>
  <c r="FB94" i="2"/>
  <c r="FD94" i="2" s="1"/>
  <c r="CY91" i="2"/>
  <c r="DA90" i="2" a="1"/>
  <c r="DA90" i="2" s="1"/>
  <c r="CZ90" i="2"/>
  <c r="DB90" i="2" s="1"/>
  <c r="BF89" i="2"/>
  <c r="GG100" i="2" a="1"/>
  <c r="GG100" i="2" s="1"/>
  <c r="GE101" i="2"/>
  <c r="GF100" i="2"/>
  <c r="DY95" i="2" a="1"/>
  <c r="DY95" i="2" s="1"/>
  <c r="DW96" i="2"/>
  <c r="DX95" i="2"/>
  <c r="CS92" i="2"/>
  <c r="CU91" i="2" a="1"/>
  <c r="CU91" i="2" s="1"/>
  <c r="CT91" i="2"/>
  <c r="CV91" i="2" s="1"/>
  <c r="HL96" i="2"/>
  <c r="CM92" i="2"/>
  <c r="CO91" i="2" a="1"/>
  <c r="CO91" i="2" s="1"/>
  <c r="CN91" i="2"/>
  <c r="CP91" i="2" s="1"/>
  <c r="FO97" i="2" a="1"/>
  <c r="FO97" i="2" s="1"/>
  <c r="FM98" i="2"/>
  <c r="FN97" i="2"/>
  <c r="JA91" i="2" a="1"/>
  <c r="JA91" i="2" s="1"/>
  <c r="IY92" i="2"/>
  <c r="IZ91" i="2"/>
  <c r="DH92" i="2"/>
  <c r="IA98" i="2"/>
  <c r="IC97" i="2" a="1"/>
  <c r="IC97" i="2" s="1"/>
  <c r="IB97" i="2"/>
  <c r="ID97" i="2" s="1"/>
  <c r="BW94" i="2" a="1"/>
  <c r="BW94" i="2" s="1"/>
  <c r="BU95" i="2"/>
  <c r="BV94" i="2"/>
  <c r="AT97" i="2"/>
  <c r="AZ90" i="2"/>
  <c r="EX89" i="2"/>
  <c r="GH99" i="2"/>
  <c r="DG93" i="2" a="1"/>
  <c r="DG93" i="2" s="1"/>
  <c r="DE94" i="2"/>
  <c r="DF93" i="2"/>
  <c r="IJ89" i="2"/>
  <c r="GN91" i="2"/>
  <c r="GB89" i="2"/>
  <c r="HK97" i="2" a="1"/>
  <c r="HK97" i="2" s="1"/>
  <c r="HI98" i="2"/>
  <c r="HJ97" i="2"/>
  <c r="HL97" i="2" s="1"/>
  <c r="GQ91" i="2"/>
  <c r="GS90" i="2" a="1"/>
  <c r="GS90" i="2" s="1"/>
  <c r="GR90" i="2"/>
  <c r="HR90" i="2"/>
  <c r="JH90" i="2"/>
  <c r="BC91" i="2"/>
  <c r="BE90" i="2" a="1"/>
  <c r="BE90" i="2" s="1"/>
  <c r="BD90" i="2"/>
  <c r="BF90" i="2" s="1"/>
  <c r="AF92" i="2"/>
  <c r="AH92" i="2" s="1"/>
  <c r="AE93" i="2"/>
  <c r="K89" i="2"/>
  <c r="H91" i="2"/>
  <c r="J91" i="2" s="1"/>
  <c r="I90" i="2"/>
  <c r="AB49" i="2"/>
  <c r="DZ95" i="2" l="1"/>
  <c r="GY93" i="2" a="1"/>
  <c r="GY93" i="2" s="1"/>
  <c r="GW94" i="2"/>
  <c r="GX93" i="2"/>
  <c r="GZ93" i="2" s="1"/>
  <c r="EL97" i="2"/>
  <c r="EO93" i="2"/>
  <c r="EQ92" i="2" a="1"/>
  <c r="EQ92" i="2" s="1"/>
  <c r="EP92" i="2"/>
  <c r="ER92" i="2" s="1"/>
  <c r="HX97" i="2"/>
  <c r="JG92" i="2" a="1"/>
  <c r="JG92" i="2" s="1"/>
  <c r="JE93" i="2"/>
  <c r="JF92" i="2"/>
  <c r="JH92" i="2" s="1"/>
  <c r="FI100" i="2" a="1"/>
  <c r="FI100" i="2" s="1"/>
  <c r="FG101" i="2"/>
  <c r="FH100" i="2"/>
  <c r="IJ90" i="2"/>
  <c r="AW93" i="2"/>
  <c r="AY92" i="2" a="1"/>
  <c r="AY92" i="2" s="1"/>
  <c r="AX92" i="2"/>
  <c r="FM99" i="2"/>
  <c r="FO98" i="2" a="1"/>
  <c r="FO98" i="2" s="1"/>
  <c r="FN98" i="2"/>
  <c r="CS93" i="2"/>
  <c r="CU92" i="2" a="1"/>
  <c r="CU92" i="2" s="1"/>
  <c r="CT92" i="2"/>
  <c r="BI100" i="2"/>
  <c r="BK99" i="2" a="1"/>
  <c r="BK99" i="2" s="1"/>
  <c r="BJ99" i="2"/>
  <c r="BL99" i="2" s="1"/>
  <c r="CC96" i="2" a="1"/>
  <c r="CC96" i="2" s="1"/>
  <c r="CA97" i="2"/>
  <c r="CB96" i="2"/>
  <c r="HI99" i="2"/>
  <c r="HK98" i="2" a="1"/>
  <c r="HK98" i="2" s="1"/>
  <c r="HJ98" i="2"/>
  <c r="HL98" i="2" s="1"/>
  <c r="CY92" i="2"/>
  <c r="DA91" i="2" a="1"/>
  <c r="DA91" i="2" s="1"/>
  <c r="CZ91" i="2"/>
  <c r="DB91" i="2" s="1"/>
  <c r="EF94" i="2"/>
  <c r="IA99" i="2"/>
  <c r="IC98" i="2" a="1"/>
  <c r="IC98" i="2" s="1"/>
  <c r="IB98" i="2"/>
  <c r="EI99" i="2"/>
  <c r="EK98" i="2" a="1"/>
  <c r="EK98" i="2" s="1"/>
  <c r="EJ98" i="2"/>
  <c r="EL98" i="2" s="1"/>
  <c r="HU99" i="2"/>
  <c r="HW98" i="2" a="1"/>
  <c r="HW98" i="2" s="1"/>
  <c r="HV98" i="2"/>
  <c r="HX98" i="2" s="1"/>
  <c r="IG92" i="2"/>
  <c r="II91" i="2" a="1"/>
  <c r="II91" i="2" s="1"/>
  <c r="IH91" i="2"/>
  <c r="IJ91" i="2" s="1"/>
  <c r="AM97" i="2" a="1"/>
  <c r="AM97" i="2" s="1"/>
  <c r="AK98" i="2"/>
  <c r="AL97" i="2"/>
  <c r="AN97" i="2" s="1"/>
  <c r="JQ100" i="2"/>
  <c r="JS99" i="2" a="1"/>
  <c r="JS99" i="2" s="1"/>
  <c r="JR99" i="2"/>
  <c r="JT99" i="2" s="1"/>
  <c r="FS93" i="2"/>
  <c r="FU92" i="2" a="1"/>
  <c r="FU92" i="2" s="1"/>
  <c r="FT92" i="2"/>
  <c r="HO93" i="2"/>
  <c r="HQ92" i="2" a="1"/>
  <c r="HQ92" i="2" s="1"/>
  <c r="HP92" i="2"/>
  <c r="EE95" i="2" a="1"/>
  <c r="EE95" i="2" s="1"/>
  <c r="EC96" i="2"/>
  <c r="ED95" i="2"/>
  <c r="GK94" i="2"/>
  <c r="GM93" i="2" a="1"/>
  <c r="GM93" i="2" s="1"/>
  <c r="GL93" i="2"/>
  <c r="BC92" i="2"/>
  <c r="BE91" i="2" a="1"/>
  <c r="BE91" i="2" s="1"/>
  <c r="BD91" i="2"/>
  <c r="BF91" i="2" s="1"/>
  <c r="DY96" i="2" a="1"/>
  <c r="DY96" i="2" s="1"/>
  <c r="DW97" i="2"/>
  <c r="DX96" i="2"/>
  <c r="DS93" i="2" a="1"/>
  <c r="DS93" i="2" s="1"/>
  <c r="DQ94" i="2"/>
  <c r="DR93" i="2"/>
  <c r="DT93" i="2" s="1"/>
  <c r="JB91" i="2"/>
  <c r="CM93" i="2"/>
  <c r="CO92" i="2" a="1"/>
  <c r="CO92" i="2" s="1"/>
  <c r="CN92" i="2"/>
  <c r="GH100" i="2"/>
  <c r="FA96" i="2"/>
  <c r="FC95" i="2" a="1"/>
  <c r="FC95" i="2" s="1"/>
  <c r="FB95" i="2"/>
  <c r="FD95" i="2" s="1"/>
  <c r="GT90" i="2"/>
  <c r="BX94" i="2"/>
  <c r="JA92" i="2" a="1"/>
  <c r="JA92" i="2" s="1"/>
  <c r="IY93" i="2"/>
  <c r="IZ92" i="2"/>
  <c r="GG101" i="2" a="1"/>
  <c r="GG101" i="2" s="1"/>
  <c r="GE102" i="2"/>
  <c r="GF101" i="2"/>
  <c r="GH101" i="2" s="1"/>
  <c r="HF94" i="2"/>
  <c r="DK100" i="2"/>
  <c r="DM99" i="2" a="1"/>
  <c r="DM99" i="2" s="1"/>
  <c r="DL99" i="2"/>
  <c r="JM91" i="2" a="1"/>
  <c r="JM91" i="2" s="1"/>
  <c r="JK92" i="2"/>
  <c r="JL91" i="2"/>
  <c r="JN91" i="2" s="1"/>
  <c r="IV93" i="2"/>
  <c r="IM92" i="2"/>
  <c r="IO91" i="2" a="1"/>
  <c r="IO91" i="2" s="1"/>
  <c r="IN91" i="2"/>
  <c r="IP91" i="2" s="1"/>
  <c r="AT98" i="2"/>
  <c r="CD95" i="2"/>
  <c r="CJ100" i="2"/>
  <c r="IU94" i="2" a="1"/>
  <c r="IU94" i="2" s="1"/>
  <c r="IS95" i="2"/>
  <c r="IT94" i="2"/>
  <c r="GB90" i="2"/>
  <c r="GN92" i="2"/>
  <c r="EU92" i="2"/>
  <c r="EW91" i="2" a="1"/>
  <c r="EW91" i="2" s="1"/>
  <c r="EV91" i="2"/>
  <c r="EX91" i="2" s="1"/>
  <c r="BQ94" i="2" a="1"/>
  <c r="BQ94" i="2" s="1"/>
  <c r="BO95" i="2"/>
  <c r="BP94" i="2"/>
  <c r="DH93" i="2"/>
  <c r="BW95" i="2" a="1"/>
  <c r="BW95" i="2" s="1"/>
  <c r="BU96" i="2"/>
  <c r="BV95" i="2"/>
  <c r="GQ92" i="2"/>
  <c r="GS91" i="2" a="1"/>
  <c r="GS91" i="2" s="1"/>
  <c r="GR91" i="2"/>
  <c r="DG94" i="2" a="1"/>
  <c r="DG94" i="2" s="1"/>
  <c r="DE95" i="2"/>
  <c r="DF94" i="2"/>
  <c r="DH94" i="2" s="1"/>
  <c r="FP97" i="2"/>
  <c r="HE95" i="2" a="1"/>
  <c r="HE95" i="2" s="1"/>
  <c r="HC96" i="2"/>
  <c r="HD95" i="2"/>
  <c r="HF95" i="2" s="1"/>
  <c r="ER91" i="2"/>
  <c r="CI101" i="2" a="1"/>
  <c r="CI101" i="2" s="1"/>
  <c r="CG102" i="2"/>
  <c r="CH101" i="2"/>
  <c r="CJ101" i="2" s="1"/>
  <c r="FY92" i="2"/>
  <c r="GA91" i="2" a="1"/>
  <c r="GA91" i="2" s="1"/>
  <c r="FZ91" i="2"/>
  <c r="FJ99" i="2"/>
  <c r="AZ91" i="2"/>
  <c r="AS99" i="2" a="1"/>
  <c r="AS99" i="2" s="1"/>
  <c r="AQ100" i="2"/>
  <c r="AR99" i="2"/>
  <c r="AT99" i="2" s="1"/>
  <c r="AE94" i="2"/>
  <c r="AF93" i="2"/>
  <c r="K90" i="2"/>
  <c r="H92" i="2"/>
  <c r="J92" i="2" s="1"/>
  <c r="I91" i="2"/>
  <c r="AB50" i="2"/>
  <c r="II92" i="2" l="1" a="1"/>
  <c r="II92" i="2" s="1"/>
  <c r="IG93" i="2"/>
  <c r="IH92" i="2"/>
  <c r="AS100" i="2" a="1"/>
  <c r="AS100" i="2" s="1"/>
  <c r="AQ101" i="2"/>
  <c r="AR100" i="2"/>
  <c r="CI102" i="2" a="1"/>
  <c r="CI102" i="2" s="1"/>
  <c r="CG103" i="2"/>
  <c r="CH102" i="2"/>
  <c r="DE96" i="2"/>
  <c r="DG95" i="2" a="1"/>
  <c r="DG95" i="2" s="1"/>
  <c r="DF95" i="2"/>
  <c r="DH95" i="2" s="1"/>
  <c r="DM100" i="2" a="1"/>
  <c r="DM100" i="2" s="1"/>
  <c r="DK101" i="2"/>
  <c r="DL100" i="2"/>
  <c r="CO93" i="2" a="1"/>
  <c r="CO93" i="2" s="1"/>
  <c r="CM94" i="2"/>
  <c r="CN93" i="2"/>
  <c r="IC99" i="2" a="1"/>
  <c r="IC99" i="2" s="1"/>
  <c r="IA100" i="2"/>
  <c r="IB99" i="2"/>
  <c r="ID99" i="2" s="1"/>
  <c r="CD96" i="2"/>
  <c r="CS94" i="2"/>
  <c r="CU93" i="2" a="1"/>
  <c r="CU93" i="2" s="1"/>
  <c r="CT93" i="2"/>
  <c r="FJ100" i="2"/>
  <c r="HI100" i="2"/>
  <c r="HK99" i="2" a="1"/>
  <c r="HK99" i="2" s="1"/>
  <c r="HJ99" i="2"/>
  <c r="BR94" i="2"/>
  <c r="IV94" i="2"/>
  <c r="IM93" i="2"/>
  <c r="IO92" i="2" a="1"/>
  <c r="IO92" i="2" s="1"/>
  <c r="IN92" i="2"/>
  <c r="HR92" i="2"/>
  <c r="JS100" i="2" a="1"/>
  <c r="JS100" i="2" s="1"/>
  <c r="JQ101" i="2"/>
  <c r="JR100" i="2"/>
  <c r="CA98" i="2"/>
  <c r="CC97" i="2" a="1"/>
  <c r="CC97" i="2" s="1"/>
  <c r="CB97" i="2"/>
  <c r="FP98" i="2"/>
  <c r="FG102" i="2"/>
  <c r="FI101" i="2" a="1"/>
  <c r="FI101" i="2" s="1"/>
  <c r="FH101" i="2"/>
  <c r="EO94" i="2"/>
  <c r="EQ93" i="2" a="1"/>
  <c r="EQ93" i="2" s="1"/>
  <c r="EP93" i="2"/>
  <c r="ER93" i="2" s="1"/>
  <c r="HU100" i="2"/>
  <c r="HW99" i="2" a="1"/>
  <c r="HW99" i="2" s="1"/>
  <c r="HV99" i="2"/>
  <c r="HX99" i="2" s="1"/>
  <c r="GE103" i="2"/>
  <c r="GG102" i="2" a="1"/>
  <c r="GG102" i="2" s="1"/>
  <c r="GF102" i="2"/>
  <c r="DQ95" i="2"/>
  <c r="DS94" i="2" a="1"/>
  <c r="DS94" i="2" s="1"/>
  <c r="DR94" i="2"/>
  <c r="GN93" i="2"/>
  <c r="HQ93" i="2" a="1"/>
  <c r="HQ93" i="2" s="1"/>
  <c r="HO94" i="2"/>
  <c r="HP93" i="2"/>
  <c r="HR93" i="2" s="1"/>
  <c r="AK99" i="2"/>
  <c r="AL98" i="2"/>
  <c r="AM98" i="2" a="1"/>
  <c r="AM98" i="2" s="1"/>
  <c r="FO99" i="2" a="1"/>
  <c r="FO99" i="2" s="1"/>
  <c r="FM100" i="2"/>
  <c r="FN99" i="2"/>
  <c r="FP99" i="2" s="1"/>
  <c r="GT91" i="2"/>
  <c r="FC96" i="2" a="1"/>
  <c r="FC96" i="2" s="1"/>
  <c r="FA97" i="2"/>
  <c r="FB96" i="2"/>
  <c r="FV92" i="2"/>
  <c r="CY93" i="2"/>
  <c r="DA92" i="2" a="1"/>
  <c r="DA92" i="2" s="1"/>
  <c r="CZ92" i="2"/>
  <c r="DB92" i="2" s="1"/>
  <c r="AZ92" i="2"/>
  <c r="JE94" i="2"/>
  <c r="JG93" i="2" a="1"/>
  <c r="JG93" i="2" s="1"/>
  <c r="JF93" i="2"/>
  <c r="JH93" i="2" s="1"/>
  <c r="GY94" i="2" a="1"/>
  <c r="GY94" i="2" s="1"/>
  <c r="GW95" i="2"/>
  <c r="GX94" i="2"/>
  <c r="BO96" i="2"/>
  <c r="BQ95" i="2" a="1"/>
  <c r="BQ95" i="2" s="1"/>
  <c r="BP95" i="2"/>
  <c r="BR95" i="2" s="1"/>
  <c r="IS96" i="2"/>
  <c r="IU95" i="2" a="1"/>
  <c r="IU95" i="2" s="1"/>
  <c r="IT95" i="2"/>
  <c r="IV95" i="2" s="1"/>
  <c r="BC93" i="2"/>
  <c r="BE92" i="2" a="1"/>
  <c r="BE92" i="2" s="1"/>
  <c r="BD92" i="2"/>
  <c r="BF92" i="2" s="1"/>
  <c r="EC97" i="2"/>
  <c r="EE96" i="2" a="1"/>
  <c r="EE96" i="2" s="1"/>
  <c r="ED96" i="2"/>
  <c r="GB91" i="2"/>
  <c r="HE96" i="2" a="1"/>
  <c r="HE96" i="2" s="1"/>
  <c r="HC97" i="2"/>
  <c r="HD96" i="2"/>
  <c r="GQ93" i="2"/>
  <c r="GS92" i="2" a="1"/>
  <c r="GS92" i="2" s="1"/>
  <c r="GR92" i="2"/>
  <c r="GT92" i="2" s="1"/>
  <c r="JK93" i="2"/>
  <c r="JM92" i="2" a="1"/>
  <c r="JM92" i="2" s="1"/>
  <c r="JL92" i="2"/>
  <c r="JN92" i="2" s="1"/>
  <c r="BX95" i="2"/>
  <c r="JB92" i="2"/>
  <c r="DZ96" i="2"/>
  <c r="GM94" i="2" a="1"/>
  <c r="GM94" i="2" s="1"/>
  <c r="GK95" i="2"/>
  <c r="GL94" i="2"/>
  <c r="EK99" i="2" a="1"/>
  <c r="EK99" i="2" s="1"/>
  <c r="EI100" i="2"/>
  <c r="EJ99" i="2"/>
  <c r="BI101" i="2"/>
  <c r="BK100" i="2" a="1"/>
  <c r="BK100" i="2" s="1"/>
  <c r="BJ100" i="2"/>
  <c r="BL100" i="2" s="1"/>
  <c r="FY93" i="2"/>
  <c r="GA92" i="2" a="1"/>
  <c r="GA92" i="2" s="1"/>
  <c r="FZ92" i="2"/>
  <c r="GB92" i="2" s="1"/>
  <c r="BW96" i="2" a="1"/>
  <c r="BW96" i="2" s="1"/>
  <c r="BU97" i="2"/>
  <c r="BV96" i="2"/>
  <c r="EU93" i="2"/>
  <c r="EW92" i="2" a="1"/>
  <c r="EW92" i="2" s="1"/>
  <c r="EV92" i="2"/>
  <c r="DN99" i="2"/>
  <c r="JA93" i="2" a="1"/>
  <c r="JA93" i="2" s="1"/>
  <c r="IY94" i="2"/>
  <c r="IZ93" i="2"/>
  <c r="CP92" i="2"/>
  <c r="DW98" i="2"/>
  <c r="DY97" i="2" a="1"/>
  <c r="DY97" i="2" s="1"/>
  <c r="DX97" i="2"/>
  <c r="EF95" i="2"/>
  <c r="FU93" i="2" a="1"/>
  <c r="FU93" i="2" s="1"/>
  <c r="FS94" i="2"/>
  <c r="FT93" i="2"/>
  <c r="ID98" i="2"/>
  <c r="CV92" i="2"/>
  <c r="AW94" i="2"/>
  <c r="AY93" i="2" a="1"/>
  <c r="AY93" i="2" s="1"/>
  <c r="AX93" i="2"/>
  <c r="AF94" i="2"/>
  <c r="AE95" i="2"/>
  <c r="AH93" i="2"/>
  <c r="K91" i="2"/>
  <c r="H93" i="2"/>
  <c r="J93" i="2" s="1"/>
  <c r="I92" i="2"/>
  <c r="AB51" i="2"/>
  <c r="CI103" i="2" l="1" a="1"/>
  <c r="CI103" i="2" s="1"/>
  <c r="CH103" i="2"/>
  <c r="CC98" i="2" a="1"/>
  <c r="CC98" i="2" s="1"/>
  <c r="CA99" i="2"/>
  <c r="CB98" i="2"/>
  <c r="CD98" i="2" s="1"/>
  <c r="CU94" i="2" a="1"/>
  <c r="CU94" i="2" s="1"/>
  <c r="CS95" i="2"/>
  <c r="CT94" i="2"/>
  <c r="CV94" i="2" s="1"/>
  <c r="DN100" i="2"/>
  <c r="IY95" i="2"/>
  <c r="JA94" i="2" a="1"/>
  <c r="JA94" i="2" s="1"/>
  <c r="IZ94" i="2"/>
  <c r="IO93" i="2" a="1"/>
  <c r="IO93" i="2" s="1"/>
  <c r="IM94" i="2"/>
  <c r="IN93" i="2"/>
  <c r="FD96" i="2"/>
  <c r="AN98" i="2"/>
  <c r="DS95" i="2" a="1"/>
  <c r="DS95" i="2" s="1"/>
  <c r="DQ96" i="2"/>
  <c r="DR95" i="2"/>
  <c r="DT95" i="2" s="1"/>
  <c r="AZ93" i="2"/>
  <c r="GN94" i="2"/>
  <c r="JM93" i="2" a="1"/>
  <c r="JM93" i="2" s="1"/>
  <c r="JK94" i="2"/>
  <c r="JL93" i="2"/>
  <c r="EF96" i="2"/>
  <c r="IS97" i="2"/>
  <c r="IU96" i="2" a="1"/>
  <c r="IU96" i="2" s="1"/>
  <c r="IT96" i="2"/>
  <c r="IV96" i="2" s="1"/>
  <c r="FC97" i="2" a="1"/>
  <c r="FC97" i="2" s="1"/>
  <c r="FA98" i="2"/>
  <c r="FB97" i="2"/>
  <c r="FD97" i="2" s="1"/>
  <c r="AK100" i="2"/>
  <c r="AM99" i="2" a="1"/>
  <c r="AM99" i="2" s="1"/>
  <c r="AL99" i="2"/>
  <c r="GH102" i="2"/>
  <c r="EQ94" i="2" a="1"/>
  <c r="EQ94" i="2" s="1"/>
  <c r="EO95" i="2"/>
  <c r="EP94" i="2"/>
  <c r="JT100" i="2"/>
  <c r="DK102" i="2"/>
  <c r="DM101" i="2" a="1"/>
  <c r="DM101" i="2" s="1"/>
  <c r="DL101" i="2"/>
  <c r="AT100" i="2"/>
  <c r="JG94" i="2" a="1"/>
  <c r="JG94" i="2" s="1"/>
  <c r="JE95" i="2"/>
  <c r="JF94" i="2"/>
  <c r="FJ101" i="2"/>
  <c r="JS101" i="2" a="1"/>
  <c r="JS101" i="2" s="1"/>
  <c r="JQ102" i="2"/>
  <c r="JR101" i="2"/>
  <c r="JT101" i="2" s="1"/>
  <c r="HL99" i="2"/>
  <c r="AS101" i="2" a="1"/>
  <c r="AS101" i="2" s="1"/>
  <c r="AQ102" i="2"/>
  <c r="AR101" i="2"/>
  <c r="HQ94" i="2" a="1"/>
  <c r="HQ94" i="2" s="1"/>
  <c r="HO95" i="2"/>
  <c r="HP94" i="2"/>
  <c r="GG103" i="2" a="1"/>
  <c r="GG103" i="2" s="1"/>
  <c r="GF103" i="2"/>
  <c r="GH103" i="2" s="1"/>
  <c r="IC100" i="2" a="1"/>
  <c r="IC100" i="2" s="1"/>
  <c r="IA101" i="2"/>
  <c r="IB100" i="2"/>
  <c r="DZ97" i="2"/>
  <c r="EX92" i="2"/>
  <c r="FY94" i="2"/>
  <c r="GA93" i="2" a="1"/>
  <c r="GA93" i="2" s="1"/>
  <c r="FZ93" i="2"/>
  <c r="GK96" i="2"/>
  <c r="GM95" i="2" a="1"/>
  <c r="GM95" i="2" s="1"/>
  <c r="GL95" i="2"/>
  <c r="AY94" i="2" a="1"/>
  <c r="AY94" i="2" s="1"/>
  <c r="AW95" i="2"/>
  <c r="AX94" i="2"/>
  <c r="EC98" i="2"/>
  <c r="EE97" i="2" a="1"/>
  <c r="EE97" i="2" s="1"/>
  <c r="ED97" i="2"/>
  <c r="EF97" i="2" s="1"/>
  <c r="GS93" i="2" a="1"/>
  <c r="GS93" i="2" s="1"/>
  <c r="GQ94" i="2"/>
  <c r="GR93" i="2"/>
  <c r="GT93" i="2" s="1"/>
  <c r="BQ96" i="2" a="1"/>
  <c r="BQ96" i="2" s="1"/>
  <c r="BO97" i="2"/>
  <c r="BP96" i="2"/>
  <c r="BR96" i="2" s="1"/>
  <c r="FG103" i="2"/>
  <c r="FI102" i="2" a="1"/>
  <c r="FI102" i="2" s="1"/>
  <c r="FH102" i="2"/>
  <c r="HI101" i="2"/>
  <c r="HK100" i="2" a="1"/>
  <c r="HK100" i="2" s="1"/>
  <c r="HJ100" i="2"/>
  <c r="IJ92" i="2"/>
  <c r="FS95" i="2"/>
  <c r="FU94" i="2" a="1"/>
  <c r="FU94" i="2" s="1"/>
  <c r="FT94" i="2"/>
  <c r="FV94" i="2" s="1"/>
  <c r="EK100" i="2" a="1"/>
  <c r="EK100" i="2" s="1"/>
  <c r="EI101" i="2"/>
  <c r="EJ100" i="2"/>
  <c r="EL100" i="2" s="1"/>
  <c r="BX96" i="2"/>
  <c r="BI102" i="2"/>
  <c r="BK101" i="2" a="1"/>
  <c r="BK101" i="2" s="1"/>
  <c r="BJ101" i="2"/>
  <c r="BL101" i="2" s="1"/>
  <c r="HF96" i="2"/>
  <c r="GZ94" i="2"/>
  <c r="FM101" i="2"/>
  <c r="FO100" i="2" a="1"/>
  <c r="FO100" i="2" s="1"/>
  <c r="FN100" i="2"/>
  <c r="IP92" i="2"/>
  <c r="CP93" i="2"/>
  <c r="DG96" i="2" a="1"/>
  <c r="DG96" i="2" s="1"/>
  <c r="DE97" i="2"/>
  <c r="DF96" i="2"/>
  <c r="IG94" i="2"/>
  <c r="II93" i="2" a="1"/>
  <c r="II93" i="2" s="1"/>
  <c r="IH93" i="2"/>
  <c r="DW99" i="2"/>
  <c r="DY98" i="2" a="1"/>
  <c r="DY98" i="2" s="1"/>
  <c r="DX98" i="2"/>
  <c r="DZ98" i="2" s="1"/>
  <c r="EW93" i="2" a="1"/>
  <c r="EW93" i="2" s="1"/>
  <c r="EU94" i="2"/>
  <c r="EV93" i="2"/>
  <c r="FV93" i="2"/>
  <c r="JB93" i="2"/>
  <c r="BU98" i="2"/>
  <c r="BW97" i="2" a="1"/>
  <c r="BW97" i="2" s="1"/>
  <c r="BV97" i="2"/>
  <c r="EL99" i="2"/>
  <c r="HE97" i="2" a="1"/>
  <c r="HE97" i="2" s="1"/>
  <c r="HC98" i="2"/>
  <c r="HD97" i="2"/>
  <c r="HF97" i="2" s="1"/>
  <c r="BE93" i="2" a="1"/>
  <c r="BE93" i="2" s="1"/>
  <c r="BC94" i="2"/>
  <c r="BD93" i="2"/>
  <c r="BF93" i="2" s="1"/>
  <c r="GW96" i="2"/>
  <c r="GY95" i="2" a="1"/>
  <c r="GY95" i="2" s="1"/>
  <c r="GX95" i="2"/>
  <c r="DA93" i="2" a="1"/>
  <c r="DA93" i="2" s="1"/>
  <c r="CY94" i="2"/>
  <c r="CZ93" i="2"/>
  <c r="DB93" i="2" s="1"/>
  <c r="DT94" i="2"/>
  <c r="HW100" i="2" a="1"/>
  <c r="HW100" i="2" s="1"/>
  <c r="HU101" i="2"/>
  <c r="HV100" i="2"/>
  <c r="HX100" i="2" s="1"/>
  <c r="CD97" i="2"/>
  <c r="CV93" i="2"/>
  <c r="CM95" i="2"/>
  <c r="CO94" i="2" a="1"/>
  <c r="CO94" i="2" s="1"/>
  <c r="CN94" i="2"/>
  <c r="CJ102" i="2"/>
  <c r="AE96" i="2"/>
  <c r="AF95" i="2"/>
  <c r="AH94" i="2"/>
  <c r="K92" i="2"/>
  <c r="H94" i="2"/>
  <c r="J94" i="2" s="1"/>
  <c r="I93" i="2"/>
  <c r="AB52" i="2"/>
  <c r="JM94" i="2" l="1" a="1"/>
  <c r="JM94" i="2" s="1"/>
  <c r="JK95" i="2"/>
  <c r="JL94" i="2"/>
  <c r="HC99" i="2"/>
  <c r="HE98" i="2" a="1"/>
  <c r="HE98" i="2" s="1"/>
  <c r="HD98" i="2"/>
  <c r="EX93" i="2"/>
  <c r="II94" i="2" a="1"/>
  <c r="II94" i="2" s="1"/>
  <c r="IG95" i="2"/>
  <c r="IH94" i="2"/>
  <c r="FM102" i="2"/>
  <c r="FO101" i="2" a="1"/>
  <c r="FO101" i="2" s="1"/>
  <c r="FN101" i="2"/>
  <c r="FP101" i="2" s="1"/>
  <c r="EK101" i="2" a="1"/>
  <c r="EK101" i="2" s="1"/>
  <c r="EI102" i="2"/>
  <c r="EJ101" i="2"/>
  <c r="EL101" i="2" s="1"/>
  <c r="HI102" i="2"/>
  <c r="HK101" i="2" a="1"/>
  <c r="HK101" i="2" s="1"/>
  <c r="HJ101" i="2"/>
  <c r="GS94" i="2" a="1"/>
  <c r="GS94" i="2" s="1"/>
  <c r="GQ95" i="2"/>
  <c r="GR94" i="2"/>
  <c r="GN95" i="2"/>
  <c r="ID100" i="2"/>
  <c r="AT101" i="2"/>
  <c r="JH94" i="2"/>
  <c r="ER94" i="2"/>
  <c r="FC98" i="2" a="1"/>
  <c r="FC98" i="2" s="1"/>
  <c r="FA99" i="2"/>
  <c r="FB98" i="2"/>
  <c r="IP93" i="2"/>
  <c r="CS96" i="2"/>
  <c r="CU95" i="2" a="1"/>
  <c r="CU95" i="2" s="1"/>
  <c r="CT95" i="2"/>
  <c r="GZ95" i="2"/>
  <c r="EU95" i="2"/>
  <c r="EW94" i="2" a="1"/>
  <c r="EW94" i="2" s="1"/>
  <c r="EV94" i="2"/>
  <c r="DH96" i="2"/>
  <c r="FJ102" i="2"/>
  <c r="IC101" i="2" a="1"/>
  <c r="IC101" i="2" s="1"/>
  <c r="IA102" i="2"/>
  <c r="IB101" i="2"/>
  <c r="AQ103" i="2"/>
  <c r="AS102" i="2" a="1"/>
  <c r="AS102" i="2" s="1"/>
  <c r="AR102" i="2"/>
  <c r="JG95" i="2" a="1"/>
  <c r="JG95" i="2" s="1"/>
  <c r="JE96" i="2"/>
  <c r="JF95" i="2"/>
  <c r="JH95" i="2" s="1"/>
  <c r="EQ95" i="2" a="1"/>
  <c r="EQ95" i="2" s="1"/>
  <c r="EO96" i="2"/>
  <c r="EP95" i="2"/>
  <c r="ER95" i="2" s="1"/>
  <c r="IO94" i="2" a="1"/>
  <c r="IO94" i="2" s="1"/>
  <c r="IM95" i="2"/>
  <c r="IN94" i="2"/>
  <c r="HW101" i="2" a="1"/>
  <c r="HW101" i="2" s="1"/>
  <c r="HU102" i="2"/>
  <c r="HV101" i="2"/>
  <c r="GY96" i="2" a="1"/>
  <c r="GY96" i="2" s="1"/>
  <c r="GW97" i="2"/>
  <c r="GX96" i="2"/>
  <c r="GZ96" i="2" s="1"/>
  <c r="BX97" i="2"/>
  <c r="FI103" i="2" a="1"/>
  <c r="FI103" i="2" s="1"/>
  <c r="FH103" i="2"/>
  <c r="FJ103" i="2" s="1"/>
  <c r="GB93" i="2"/>
  <c r="JB94" i="2"/>
  <c r="CA100" i="2"/>
  <c r="CC99" i="2" a="1"/>
  <c r="CC99" i="2" s="1"/>
  <c r="CB99" i="2"/>
  <c r="DG97" i="2" a="1"/>
  <c r="DG97" i="2" s="1"/>
  <c r="DE98" i="2"/>
  <c r="DF97" i="2"/>
  <c r="DH97" i="2" s="1"/>
  <c r="DN101" i="2"/>
  <c r="AN99" i="2"/>
  <c r="IU97" i="2" a="1"/>
  <c r="IU97" i="2" s="1"/>
  <c r="IS98" i="2"/>
  <c r="IT97" i="2"/>
  <c r="IV97" i="2" s="1"/>
  <c r="DS96" i="2" a="1"/>
  <c r="DS96" i="2" s="1"/>
  <c r="DQ97" i="2"/>
  <c r="DR96" i="2"/>
  <c r="DT96" i="2" s="1"/>
  <c r="GK97" i="2"/>
  <c r="GM96" i="2" a="1"/>
  <c r="GM96" i="2" s="1"/>
  <c r="GL96" i="2"/>
  <c r="FS96" i="2"/>
  <c r="FU95" i="2" a="1"/>
  <c r="FU95" i="2" s="1"/>
  <c r="FT95" i="2"/>
  <c r="EC99" i="2"/>
  <c r="EE98" i="2" a="1"/>
  <c r="EE98" i="2" s="1"/>
  <c r="ED98" i="2"/>
  <c r="CP94" i="2"/>
  <c r="BC95" i="2"/>
  <c r="BE94" i="2" a="1"/>
  <c r="BE94" i="2" s="1"/>
  <c r="BD94" i="2"/>
  <c r="BU99" i="2"/>
  <c r="BW98" i="2" a="1"/>
  <c r="BW98" i="2" s="1"/>
  <c r="BV98" i="2"/>
  <c r="BX98" i="2" s="1"/>
  <c r="DW100" i="2"/>
  <c r="DY99" i="2" a="1"/>
  <c r="DY99" i="2" s="1"/>
  <c r="DX99" i="2"/>
  <c r="BI103" i="2"/>
  <c r="BK102" i="2" a="1"/>
  <c r="BK102" i="2" s="1"/>
  <c r="BJ102" i="2"/>
  <c r="BQ97" i="2" a="1"/>
  <c r="BQ97" i="2" s="1"/>
  <c r="BO98" i="2"/>
  <c r="BP97" i="2"/>
  <c r="AZ94" i="2"/>
  <c r="GA94" i="2" a="1"/>
  <c r="GA94" i="2" s="1"/>
  <c r="FY95" i="2"/>
  <c r="FZ94" i="2"/>
  <c r="GB94" i="2" s="1"/>
  <c r="HR94" i="2"/>
  <c r="JS102" i="2" a="1"/>
  <c r="JS102" i="2" s="1"/>
  <c r="JQ103" i="2"/>
  <c r="JR102" i="2"/>
  <c r="IY96" i="2"/>
  <c r="JA95" i="2" a="1"/>
  <c r="JA95" i="2" s="1"/>
  <c r="IZ95" i="2"/>
  <c r="JB95" i="2" s="1"/>
  <c r="CJ103" i="2"/>
  <c r="CO95" i="2" a="1"/>
  <c r="CO95" i="2" s="1"/>
  <c r="CM96" i="2"/>
  <c r="CN95" i="2"/>
  <c r="CP95" i="2" s="1"/>
  <c r="CY95" i="2"/>
  <c r="DA94" i="2" a="1"/>
  <c r="DA94" i="2" s="1"/>
  <c r="CZ94" i="2"/>
  <c r="DB94" i="2" s="1"/>
  <c r="IJ93" i="2"/>
  <c r="FP100" i="2"/>
  <c r="HL100" i="2"/>
  <c r="AW96" i="2"/>
  <c r="AY95" i="2" a="1"/>
  <c r="AY95" i="2" s="1"/>
  <c r="AX95" i="2"/>
  <c r="HQ95" i="2" a="1"/>
  <c r="HQ95" i="2" s="1"/>
  <c r="HO96" i="2"/>
  <c r="HP95" i="2"/>
  <c r="DK103" i="2"/>
  <c r="DM102" i="2" a="1"/>
  <c r="DM102" i="2" s="1"/>
  <c r="DL102" i="2"/>
  <c r="DN102" i="2" s="1"/>
  <c r="AM100" i="2" a="1"/>
  <c r="AM100" i="2" s="1"/>
  <c r="AK101" i="2"/>
  <c r="AL100" i="2"/>
  <c r="JN93" i="2"/>
  <c r="AH95" i="2"/>
  <c r="AF96" i="2"/>
  <c r="AE97" i="2"/>
  <c r="K93" i="2"/>
  <c r="H95" i="2"/>
  <c r="J95" i="2" s="1"/>
  <c r="I94" i="2"/>
  <c r="AB53" i="2"/>
  <c r="JG96" i="2" l="1" a="1"/>
  <c r="JG96" i="2" s="1"/>
  <c r="JE97" i="2"/>
  <c r="JF96" i="2"/>
  <c r="EC100" i="2"/>
  <c r="EE99" i="2" a="1"/>
  <c r="EE99" i="2" s="1"/>
  <c r="ED99" i="2"/>
  <c r="DS97" i="2" a="1"/>
  <c r="DS97" i="2" s="1"/>
  <c r="DQ98" i="2"/>
  <c r="DR97" i="2"/>
  <c r="DG98" i="2" a="1"/>
  <c r="DG98" i="2" s="1"/>
  <c r="DE99" i="2"/>
  <c r="DF98" i="2"/>
  <c r="IP94" i="2"/>
  <c r="EI103" i="2"/>
  <c r="EK102" i="2" a="1"/>
  <c r="EK102" i="2" s="1"/>
  <c r="EJ102" i="2"/>
  <c r="EL102" i="2" s="1"/>
  <c r="AW97" i="2"/>
  <c r="AY96" i="2" a="1"/>
  <c r="AY96" i="2" s="1"/>
  <c r="AX96" i="2"/>
  <c r="CM97" i="2"/>
  <c r="CO96" i="2" a="1"/>
  <c r="CO96" i="2" s="1"/>
  <c r="CN96" i="2"/>
  <c r="BL102" i="2"/>
  <c r="BU100" i="2"/>
  <c r="BW99" i="2" a="1"/>
  <c r="BW99" i="2" s="1"/>
  <c r="BV99" i="2"/>
  <c r="BX99" i="2" s="1"/>
  <c r="FV95" i="2"/>
  <c r="IM96" i="2"/>
  <c r="IO95" i="2" a="1"/>
  <c r="IO95" i="2" s="1"/>
  <c r="IN95" i="2"/>
  <c r="AT102" i="2"/>
  <c r="EX94" i="2"/>
  <c r="FD98" i="2"/>
  <c r="GT94" i="2"/>
  <c r="HF98" i="2"/>
  <c r="JS103" i="2" a="1"/>
  <c r="JS103" i="2" s="1"/>
  <c r="JR103" i="2"/>
  <c r="JT103" i="2" s="1"/>
  <c r="FC99" i="2" a="1"/>
  <c r="FC99" i="2" s="1"/>
  <c r="FA100" i="2"/>
  <c r="FB99" i="2"/>
  <c r="FD99" i="2" s="1"/>
  <c r="GQ96" i="2"/>
  <c r="GS95" i="2" a="1"/>
  <c r="GS95" i="2" s="1"/>
  <c r="GR95" i="2"/>
  <c r="CD99" i="2"/>
  <c r="HR95" i="2"/>
  <c r="FY96" i="2"/>
  <c r="GA95" i="2" a="1"/>
  <c r="GA95" i="2" s="1"/>
  <c r="FZ95" i="2"/>
  <c r="GB95" i="2" s="1"/>
  <c r="BK103" i="2" a="1"/>
  <c r="BK103" i="2" s="1"/>
  <c r="BJ103" i="2"/>
  <c r="BL103" i="2" s="1"/>
  <c r="HC100" i="2"/>
  <c r="HE99" i="2" a="1"/>
  <c r="HE99" i="2" s="1"/>
  <c r="HD99" i="2"/>
  <c r="HF99" i="2" s="1"/>
  <c r="FU96" i="2" a="1"/>
  <c r="FU96" i="2" s="1"/>
  <c r="FS97" i="2"/>
  <c r="FT96" i="2"/>
  <c r="FV96" i="2" s="1"/>
  <c r="IU98" i="2" a="1"/>
  <c r="IU98" i="2" s="1"/>
  <c r="IS99" i="2"/>
  <c r="IT98" i="2"/>
  <c r="GY97" i="2" a="1"/>
  <c r="GY97" i="2" s="1"/>
  <c r="GW98" i="2"/>
  <c r="GX97" i="2"/>
  <c r="DZ99" i="2"/>
  <c r="BE95" i="2" a="1"/>
  <c r="BE95" i="2" s="1"/>
  <c r="BC96" i="2"/>
  <c r="BD95" i="2"/>
  <c r="GN96" i="2"/>
  <c r="CA101" i="2"/>
  <c r="CC100" i="2" a="1"/>
  <c r="CC100" i="2" s="1"/>
  <c r="CB100" i="2"/>
  <c r="EO97" i="2"/>
  <c r="EQ96" i="2" a="1"/>
  <c r="EQ96" i="2" s="1"/>
  <c r="EP96" i="2"/>
  <c r="ID101" i="2"/>
  <c r="HL101" i="2"/>
  <c r="FO102" i="2" a="1"/>
  <c r="FO102" i="2" s="1"/>
  <c r="FM103" i="2"/>
  <c r="FN102" i="2"/>
  <c r="JN94" i="2"/>
  <c r="BQ98" i="2" a="1"/>
  <c r="BQ98" i="2" s="1"/>
  <c r="BO99" i="2"/>
  <c r="BP98" i="2"/>
  <c r="CS97" i="2"/>
  <c r="CU96" i="2" a="1"/>
  <c r="CU96" i="2" s="1"/>
  <c r="CT96" i="2"/>
  <c r="CV96" i="2" s="1"/>
  <c r="DM103" i="2" a="1"/>
  <c r="DM103" i="2" s="1"/>
  <c r="DL103" i="2"/>
  <c r="DN103" i="2" s="1"/>
  <c r="AS103" i="2" a="1"/>
  <c r="AS103" i="2" s="1"/>
  <c r="AR103" i="2"/>
  <c r="EW95" i="2" a="1"/>
  <c r="EW95" i="2" s="1"/>
  <c r="EU96" i="2"/>
  <c r="EV95" i="2"/>
  <c r="HO97" i="2"/>
  <c r="HQ96" i="2" a="1"/>
  <c r="HQ96" i="2" s="1"/>
  <c r="HP96" i="2"/>
  <c r="AN100" i="2"/>
  <c r="JA96" i="2" a="1"/>
  <c r="JA96" i="2" s="1"/>
  <c r="IY97" i="2"/>
  <c r="IZ96" i="2"/>
  <c r="HX101" i="2"/>
  <c r="IA103" i="2"/>
  <c r="IC102" i="2" a="1"/>
  <c r="IC102" i="2" s="1"/>
  <c r="IB102" i="2"/>
  <c r="CV95" i="2"/>
  <c r="IJ94" i="2"/>
  <c r="JM95" i="2" a="1"/>
  <c r="JM95" i="2" s="1"/>
  <c r="JK96" i="2"/>
  <c r="JL95" i="2"/>
  <c r="BF94" i="2"/>
  <c r="AM101" i="2" a="1"/>
  <c r="AM101" i="2" s="1"/>
  <c r="AK102" i="2"/>
  <c r="AL101" i="2"/>
  <c r="AN101" i="2" s="1"/>
  <c r="AZ95" i="2"/>
  <c r="DA95" i="2" a="1"/>
  <c r="DA95" i="2" s="1"/>
  <c r="CY96" i="2"/>
  <c r="CZ95" i="2"/>
  <c r="JT102" i="2"/>
  <c r="BR97" i="2"/>
  <c r="DW101" i="2"/>
  <c r="DY100" i="2" a="1"/>
  <c r="DY100" i="2" s="1"/>
  <c r="DX100" i="2"/>
  <c r="EF98" i="2"/>
  <c r="GK98" i="2"/>
  <c r="GM97" i="2" a="1"/>
  <c r="GM97" i="2" s="1"/>
  <c r="GL97" i="2"/>
  <c r="GN97" i="2" s="1"/>
  <c r="HW102" i="2" a="1"/>
  <c r="HW102" i="2" s="1"/>
  <c r="HU103" i="2"/>
  <c r="HV102" i="2"/>
  <c r="HK102" i="2" a="1"/>
  <c r="HK102" i="2" s="1"/>
  <c r="HI103" i="2"/>
  <c r="HJ102" i="2"/>
  <c r="II95" i="2" a="1"/>
  <c r="II95" i="2" s="1"/>
  <c r="IG96" i="2"/>
  <c r="IH95" i="2"/>
  <c r="IJ95" i="2" s="1"/>
  <c r="AE98" i="2"/>
  <c r="AF97" i="2"/>
  <c r="AH96" i="2"/>
  <c r="K94" i="2"/>
  <c r="H96" i="2"/>
  <c r="J96" i="2" s="1"/>
  <c r="I95" i="2"/>
  <c r="AB54" i="2"/>
  <c r="BU101" i="2" l="1"/>
  <c r="BW100" i="2" a="1"/>
  <c r="BW100" i="2" s="1"/>
  <c r="BV100" i="2"/>
  <c r="DQ99" i="2"/>
  <c r="DS98" i="2" a="1"/>
  <c r="DS98" i="2" s="1"/>
  <c r="DR98" i="2"/>
  <c r="HW103" i="2" a="1"/>
  <c r="HW103" i="2" s="1"/>
  <c r="HV103" i="2"/>
  <c r="HX103" i="2" s="1"/>
  <c r="DY101" i="2" a="1"/>
  <c r="DY101" i="2" s="1"/>
  <c r="DW102" i="2"/>
  <c r="DX101" i="2"/>
  <c r="AM102" i="2" a="1"/>
  <c r="AM102" i="2" s="1"/>
  <c r="AK103" i="2"/>
  <c r="AL102" i="2"/>
  <c r="ID102" i="2"/>
  <c r="HR96" i="2"/>
  <c r="EO98" i="2"/>
  <c r="EQ97" i="2" a="1"/>
  <c r="EQ97" i="2" s="1"/>
  <c r="EP97" i="2"/>
  <c r="FS98" i="2"/>
  <c r="FU97" i="2" a="1"/>
  <c r="FU97" i="2" s="1"/>
  <c r="FT97" i="2"/>
  <c r="FA101" i="2"/>
  <c r="FC100" i="2" a="1"/>
  <c r="FC100" i="2" s="1"/>
  <c r="FB100" i="2"/>
  <c r="HX102" i="2"/>
  <c r="FP102" i="2"/>
  <c r="CD100" i="2"/>
  <c r="GZ97" i="2"/>
  <c r="FY97" i="2"/>
  <c r="GA96" i="2" a="1"/>
  <c r="GA96" i="2" s="1"/>
  <c r="FZ96" i="2"/>
  <c r="GB96" i="2" s="1"/>
  <c r="IP95" i="2"/>
  <c r="CP96" i="2"/>
  <c r="EK103" i="2" a="1"/>
  <c r="EK103" i="2" s="1"/>
  <c r="EJ103" i="2"/>
  <c r="EL103" i="2" s="1"/>
  <c r="EF99" i="2"/>
  <c r="IC103" i="2" a="1"/>
  <c r="IC103" i="2" s="1"/>
  <c r="IB103" i="2"/>
  <c r="ID103" i="2" s="1"/>
  <c r="HO98" i="2"/>
  <c r="HQ97" i="2" a="1"/>
  <c r="HQ97" i="2" s="1"/>
  <c r="HP97" i="2"/>
  <c r="HR97" i="2" s="1"/>
  <c r="FO103" i="2" a="1"/>
  <c r="FO103" i="2" s="1"/>
  <c r="FN103" i="2"/>
  <c r="FP103" i="2" s="1"/>
  <c r="IG97" i="2"/>
  <c r="II96" i="2" a="1"/>
  <c r="II96" i="2" s="1"/>
  <c r="IH96" i="2"/>
  <c r="IJ96" i="2" s="1"/>
  <c r="GY98" i="2" a="1"/>
  <c r="GY98" i="2" s="1"/>
  <c r="GW99" i="2"/>
  <c r="GX98" i="2"/>
  <c r="DB95" i="2"/>
  <c r="JN95" i="2"/>
  <c r="EX95" i="2"/>
  <c r="CC101" i="2" a="1"/>
  <c r="CC101" i="2" s="1"/>
  <c r="CA102" i="2"/>
  <c r="CB101" i="2"/>
  <c r="CD101" i="2" s="1"/>
  <c r="IM97" i="2"/>
  <c r="IO96" i="2" a="1"/>
  <c r="IO96" i="2" s="1"/>
  <c r="IN96" i="2"/>
  <c r="CM98" i="2"/>
  <c r="CO97" i="2" a="1"/>
  <c r="CO97" i="2" s="1"/>
  <c r="CN97" i="2"/>
  <c r="DH98" i="2"/>
  <c r="EE100" i="2" a="1"/>
  <c r="EE100" i="2" s="1"/>
  <c r="EC101" i="2"/>
  <c r="ED100" i="2"/>
  <c r="HL102" i="2"/>
  <c r="GM98" i="2" a="1"/>
  <c r="GM98" i="2" s="1"/>
  <c r="GK99" i="2"/>
  <c r="GL98" i="2"/>
  <c r="CY97" i="2"/>
  <c r="DA96" i="2" a="1"/>
  <c r="DA96" i="2" s="1"/>
  <c r="CZ96" i="2"/>
  <c r="JM96" i="2" a="1"/>
  <c r="JM96" i="2" s="1"/>
  <c r="JK97" i="2"/>
  <c r="JL96" i="2"/>
  <c r="JB96" i="2"/>
  <c r="EU97" i="2"/>
  <c r="EW96" i="2" a="1"/>
  <c r="EW96" i="2" s="1"/>
  <c r="EV96" i="2"/>
  <c r="EX96" i="2" s="1"/>
  <c r="CS98" i="2"/>
  <c r="CU97" i="2" a="1"/>
  <c r="CU97" i="2" s="1"/>
  <c r="CT97" i="2"/>
  <c r="IV98" i="2"/>
  <c r="HC101" i="2"/>
  <c r="HE100" i="2" a="1"/>
  <c r="HE100" i="2" s="1"/>
  <c r="HD100" i="2"/>
  <c r="GT95" i="2"/>
  <c r="AZ96" i="2"/>
  <c r="DG99" i="2" a="1"/>
  <c r="DG99" i="2" s="1"/>
  <c r="DE100" i="2"/>
  <c r="DF99" i="2"/>
  <c r="JH96" i="2"/>
  <c r="JA97" i="2" a="1"/>
  <c r="JA97" i="2" s="1"/>
  <c r="IY98" i="2"/>
  <c r="IZ97" i="2"/>
  <c r="JB97" i="2" s="1"/>
  <c r="BR98" i="2"/>
  <c r="BF95" i="2"/>
  <c r="IU99" i="2" a="1"/>
  <c r="IU99" i="2" s="1"/>
  <c r="IS100" i="2"/>
  <c r="IT99" i="2"/>
  <c r="IV99" i="2" s="1"/>
  <c r="JE98" i="2"/>
  <c r="JG97" i="2" a="1"/>
  <c r="JG97" i="2" s="1"/>
  <c r="JF97" i="2"/>
  <c r="JH97" i="2" s="1"/>
  <c r="HK103" i="2" a="1"/>
  <c r="HK103" i="2" s="1"/>
  <c r="HJ103" i="2"/>
  <c r="HL103" i="2" s="1"/>
  <c r="DZ100" i="2"/>
  <c r="AT103" i="2"/>
  <c r="BO100" i="2"/>
  <c r="BQ99" i="2" a="1"/>
  <c r="BQ99" i="2" s="1"/>
  <c r="BP99" i="2"/>
  <c r="ER96" i="2"/>
  <c r="BC97" i="2"/>
  <c r="BE96" i="2" a="1"/>
  <c r="BE96" i="2" s="1"/>
  <c r="BD96" i="2"/>
  <c r="GQ97" i="2"/>
  <c r="GS96" i="2" a="1"/>
  <c r="GS96" i="2" s="1"/>
  <c r="GR96" i="2"/>
  <c r="AW98" i="2"/>
  <c r="AY97" i="2" a="1"/>
  <c r="AY97" i="2" s="1"/>
  <c r="AX97" i="2"/>
  <c r="DT97" i="2"/>
  <c r="AH97" i="2"/>
  <c r="AF98" i="2"/>
  <c r="AE99" i="2"/>
  <c r="K95" i="2"/>
  <c r="H97" i="2"/>
  <c r="J97" i="2" s="1"/>
  <c r="I96" i="2"/>
  <c r="AB55" i="2"/>
  <c r="HO99" i="2" l="1"/>
  <c r="HQ98" i="2" a="1"/>
  <c r="HQ98" i="2" s="1"/>
  <c r="HP98" i="2"/>
  <c r="JA98" i="2" a="1"/>
  <c r="JA98" i="2" s="1"/>
  <c r="IY99" i="2"/>
  <c r="IZ98" i="2"/>
  <c r="HF100" i="2"/>
  <c r="DA97" i="2" a="1"/>
  <c r="DA97" i="2" s="1"/>
  <c r="CY98" i="2"/>
  <c r="CZ97" i="2"/>
  <c r="CC102" i="2" a="1"/>
  <c r="CC102" i="2" s="1"/>
  <c r="CA103" i="2"/>
  <c r="CB102" i="2"/>
  <c r="CD102" i="2" s="1"/>
  <c r="FC101" i="2" a="1"/>
  <c r="FC101" i="2" s="1"/>
  <c r="FA102" i="2"/>
  <c r="FB101" i="2"/>
  <c r="FD101" i="2" s="1"/>
  <c r="EU98" i="2"/>
  <c r="EW97" i="2" a="1"/>
  <c r="EW97" i="2" s="1"/>
  <c r="EV97" i="2"/>
  <c r="GN98" i="2"/>
  <c r="CP97" i="2"/>
  <c r="GA97" i="2" a="1"/>
  <c r="GA97" i="2" s="1"/>
  <c r="FY98" i="2"/>
  <c r="FZ97" i="2"/>
  <c r="GB97" i="2" s="1"/>
  <c r="FV97" i="2"/>
  <c r="AN102" i="2"/>
  <c r="DT98" i="2"/>
  <c r="JE99" i="2"/>
  <c r="JG98" i="2" a="1"/>
  <c r="JG98" i="2" s="1"/>
  <c r="JF98" i="2"/>
  <c r="HC102" i="2"/>
  <c r="HE101" i="2" a="1"/>
  <c r="HE101" i="2" s="1"/>
  <c r="HD101" i="2"/>
  <c r="GM99" i="2" a="1"/>
  <c r="GM99" i="2" s="1"/>
  <c r="GK100" i="2"/>
  <c r="GL99" i="2"/>
  <c r="GN99" i="2" s="1"/>
  <c r="AM103" i="2" a="1"/>
  <c r="AM103" i="2" s="1"/>
  <c r="AL103" i="2"/>
  <c r="BO101" i="2"/>
  <c r="BQ100" i="2" a="1"/>
  <c r="BQ100" i="2" s="1"/>
  <c r="BP100" i="2"/>
  <c r="FS99" i="2"/>
  <c r="FU98" i="2" a="1"/>
  <c r="FU98" i="2" s="1"/>
  <c r="FT98" i="2"/>
  <c r="FV98" i="2" s="1"/>
  <c r="DQ100" i="2"/>
  <c r="DS99" i="2" a="1"/>
  <c r="DS99" i="2" s="1"/>
  <c r="DR99" i="2"/>
  <c r="AY98" i="2" a="1"/>
  <c r="AY98" i="2" s="1"/>
  <c r="AW99" i="2"/>
  <c r="AX98" i="2"/>
  <c r="BR99" i="2"/>
  <c r="GT96" i="2"/>
  <c r="IG98" i="2"/>
  <c r="II97" i="2" a="1"/>
  <c r="II97" i="2" s="1"/>
  <c r="IH97" i="2"/>
  <c r="GS97" i="2" a="1"/>
  <c r="GS97" i="2" s="1"/>
  <c r="GQ98" i="2"/>
  <c r="GR97" i="2"/>
  <c r="IS101" i="2"/>
  <c r="IU100" i="2" a="1"/>
  <c r="IU100" i="2" s="1"/>
  <c r="IT100" i="2"/>
  <c r="DH99" i="2"/>
  <c r="JN96" i="2"/>
  <c r="CM99" i="2"/>
  <c r="CO98" i="2" a="1"/>
  <c r="CO98" i="2" s="1"/>
  <c r="CN98" i="2"/>
  <c r="CP98" i="2" s="1"/>
  <c r="BF96" i="2"/>
  <c r="DE101" i="2"/>
  <c r="DG100" i="2" a="1"/>
  <c r="DG100" i="2" s="1"/>
  <c r="DF100" i="2"/>
  <c r="CV97" i="2"/>
  <c r="JK98" i="2"/>
  <c r="JM97" i="2" a="1"/>
  <c r="JM97" i="2" s="1"/>
  <c r="JL97" i="2"/>
  <c r="JN97" i="2" s="1"/>
  <c r="IP96" i="2"/>
  <c r="ER97" i="2"/>
  <c r="DZ101" i="2"/>
  <c r="BX100" i="2"/>
  <c r="EF100" i="2"/>
  <c r="GZ98" i="2"/>
  <c r="DY102" i="2" a="1"/>
  <c r="DY102" i="2" s="1"/>
  <c r="DW103" i="2"/>
  <c r="DX102" i="2"/>
  <c r="AZ97" i="2"/>
  <c r="BC98" i="2"/>
  <c r="BE97" i="2" a="1"/>
  <c r="BE97" i="2" s="1"/>
  <c r="BD97" i="2"/>
  <c r="CS99" i="2"/>
  <c r="CU98" i="2" a="1"/>
  <c r="CU98" i="2" s="1"/>
  <c r="CT98" i="2"/>
  <c r="DB96" i="2"/>
  <c r="EE101" i="2" a="1"/>
  <c r="EE101" i="2" s="1"/>
  <c r="EC102" i="2"/>
  <c r="ED101" i="2"/>
  <c r="IO97" i="2" a="1"/>
  <c r="IO97" i="2" s="1"/>
  <c r="IM98" i="2"/>
  <c r="IN97" i="2"/>
  <c r="IP97" i="2" s="1"/>
  <c r="GW100" i="2"/>
  <c r="GY99" i="2" a="1"/>
  <c r="GY99" i="2" s="1"/>
  <c r="GX99" i="2"/>
  <c r="GZ99" i="2" s="1"/>
  <c r="FD100" i="2"/>
  <c r="EQ98" i="2" a="1"/>
  <c r="EQ98" i="2" s="1"/>
  <c r="EO99" i="2"/>
  <c r="EP98" i="2"/>
  <c r="BU102" i="2"/>
  <c r="BW101" i="2" a="1"/>
  <c r="BW101" i="2" s="1"/>
  <c r="BV101" i="2"/>
  <c r="AE100" i="2"/>
  <c r="AF99" i="2"/>
  <c r="AH99" i="2" s="1"/>
  <c r="AH98" i="2"/>
  <c r="K96" i="2"/>
  <c r="H98" i="2"/>
  <c r="J98" i="2" s="1"/>
  <c r="I97" i="2"/>
  <c r="AB56" i="2"/>
  <c r="EQ99" i="2" l="1" a="1"/>
  <c r="EQ99" i="2" s="1"/>
  <c r="EO100" i="2"/>
  <c r="EP99" i="2"/>
  <c r="BF97" i="2"/>
  <c r="IJ97" i="2"/>
  <c r="DT99" i="2"/>
  <c r="BO102" i="2"/>
  <c r="BQ101" i="2" a="1"/>
  <c r="BQ101" i="2" s="1"/>
  <c r="BP101" i="2"/>
  <c r="HC103" i="2"/>
  <c r="HE102" i="2" a="1"/>
  <c r="HE102" i="2" s="1"/>
  <c r="HD102" i="2"/>
  <c r="HF102" i="2" s="1"/>
  <c r="FY99" i="2"/>
  <c r="GA98" i="2" a="1"/>
  <c r="GA98" i="2" s="1"/>
  <c r="FZ98" i="2"/>
  <c r="FA103" i="2"/>
  <c r="FC102" i="2" a="1"/>
  <c r="FC102" i="2" s="1"/>
  <c r="FB102" i="2"/>
  <c r="DH100" i="2"/>
  <c r="AN103" i="2"/>
  <c r="JH98" i="2"/>
  <c r="JB98" i="2"/>
  <c r="IY100" i="2"/>
  <c r="JA99" i="2" a="1"/>
  <c r="JA99" i="2" s="1"/>
  <c r="IZ99" i="2"/>
  <c r="ER98" i="2"/>
  <c r="IO98" i="2" a="1"/>
  <c r="IO98" i="2" s="1"/>
  <c r="IM99" i="2"/>
  <c r="IN98" i="2"/>
  <c r="IP98" i="2" s="1"/>
  <c r="CU99" i="2" a="1"/>
  <c r="CU99" i="2" s="1"/>
  <c r="CS100" i="2"/>
  <c r="CT99" i="2"/>
  <c r="CV99" i="2" s="1"/>
  <c r="JM98" i="2" a="1"/>
  <c r="JM98" i="2" s="1"/>
  <c r="JK99" i="2"/>
  <c r="JL98" i="2"/>
  <c r="CO99" i="2" a="1"/>
  <c r="CO99" i="2" s="1"/>
  <c r="CM100" i="2"/>
  <c r="CN99" i="2"/>
  <c r="DG101" i="2" a="1"/>
  <c r="DG101" i="2" s="1"/>
  <c r="DE102" i="2"/>
  <c r="DF101" i="2"/>
  <c r="DH101" i="2" s="1"/>
  <c r="JE100" i="2"/>
  <c r="JG99" i="2" a="1"/>
  <c r="JG99" i="2" s="1"/>
  <c r="JF99" i="2"/>
  <c r="JH99" i="2" s="1"/>
  <c r="CC103" i="2" a="1"/>
  <c r="CC103" i="2" s="1"/>
  <c r="CB103" i="2"/>
  <c r="BX101" i="2"/>
  <c r="DZ102" i="2"/>
  <c r="IS102" i="2"/>
  <c r="IU101" i="2" a="1"/>
  <c r="IU101" i="2" s="1"/>
  <c r="IT101" i="2"/>
  <c r="IV101" i="2" s="1"/>
  <c r="GM100" i="2" a="1"/>
  <c r="GM100" i="2" s="1"/>
  <c r="GK101" i="2"/>
  <c r="GL100" i="2"/>
  <c r="EX97" i="2"/>
  <c r="HR98" i="2"/>
  <c r="BE98" i="2" a="1"/>
  <c r="BE98" i="2" s="1"/>
  <c r="BC99" i="2"/>
  <c r="BD98" i="2"/>
  <c r="DQ101" i="2"/>
  <c r="DS100" i="2" a="1"/>
  <c r="DS100" i="2" s="1"/>
  <c r="DR100" i="2"/>
  <c r="GW101" i="2"/>
  <c r="GY100" i="2" a="1"/>
  <c r="GY100" i="2" s="1"/>
  <c r="GX100" i="2"/>
  <c r="CV98" i="2"/>
  <c r="DY103" i="2" a="1"/>
  <c r="DY103" i="2" s="1"/>
  <c r="DX103" i="2"/>
  <c r="DZ103" i="2" s="1"/>
  <c r="GT97" i="2"/>
  <c r="AZ98" i="2"/>
  <c r="FS100" i="2"/>
  <c r="FU99" i="2" a="1"/>
  <c r="FU99" i="2" s="1"/>
  <c r="FT99" i="2"/>
  <c r="DB97" i="2"/>
  <c r="EF101" i="2"/>
  <c r="EE102" i="2" a="1"/>
  <c r="EE102" i="2" s="1"/>
  <c r="EC103" i="2"/>
  <c r="ED102" i="2"/>
  <c r="IV100" i="2"/>
  <c r="II98" i="2" a="1"/>
  <c r="II98" i="2" s="1"/>
  <c r="IG99" i="2"/>
  <c r="IH98" i="2"/>
  <c r="BW102" i="2" a="1"/>
  <c r="BW102" i="2" s="1"/>
  <c r="BU103" i="2"/>
  <c r="BV102" i="2"/>
  <c r="BX102" i="2" s="1"/>
  <c r="GS98" i="2" a="1"/>
  <c r="GS98" i="2" s="1"/>
  <c r="GQ99" i="2"/>
  <c r="GR98" i="2"/>
  <c r="GT98" i="2" s="1"/>
  <c r="AY99" i="2" a="1"/>
  <c r="AY99" i="2" s="1"/>
  <c r="AW100" i="2"/>
  <c r="AX99" i="2"/>
  <c r="BR100" i="2"/>
  <c r="HF101" i="2"/>
  <c r="EW98" i="2" a="1"/>
  <c r="EW98" i="2" s="1"/>
  <c r="EU99" i="2"/>
  <c r="EV98" i="2"/>
  <c r="EX98" i="2" s="1"/>
  <c r="DA98" i="2" a="1"/>
  <c r="DA98" i="2" s="1"/>
  <c r="CY99" i="2"/>
  <c r="CZ98" i="2"/>
  <c r="HO100" i="2"/>
  <c r="HQ99" i="2" a="1"/>
  <c r="HQ99" i="2" s="1"/>
  <c r="HP99" i="2"/>
  <c r="AF100" i="2"/>
  <c r="AE101" i="2"/>
  <c r="K97" i="2"/>
  <c r="H99" i="2"/>
  <c r="J99" i="2" s="1"/>
  <c r="I98" i="2"/>
  <c r="AB57" i="2"/>
  <c r="DE103" i="2" l="1"/>
  <c r="DG102" i="2" a="1"/>
  <c r="DG102" i="2" s="1"/>
  <c r="DF102" i="2"/>
  <c r="FC103" i="2" a="1"/>
  <c r="FC103" i="2" s="1"/>
  <c r="FB103" i="2"/>
  <c r="EW99" i="2" a="1"/>
  <c r="EW99" i="2" s="1"/>
  <c r="EU100" i="2"/>
  <c r="EV99" i="2"/>
  <c r="GS99" i="2" a="1"/>
  <c r="GS99" i="2" s="1"/>
  <c r="GQ100" i="2"/>
  <c r="GR99" i="2"/>
  <c r="FS101" i="2"/>
  <c r="FU100" i="2" a="1"/>
  <c r="FU100" i="2" s="1"/>
  <c r="FT100" i="2"/>
  <c r="GW102" i="2"/>
  <c r="GY101" i="2" a="1"/>
  <c r="GY101" i="2" s="1"/>
  <c r="GX101" i="2"/>
  <c r="CU100" i="2" a="1"/>
  <c r="CU100" i="2" s="1"/>
  <c r="CS101" i="2"/>
  <c r="CT100" i="2"/>
  <c r="CV100" i="2" s="1"/>
  <c r="IY101" i="2"/>
  <c r="JA100" i="2" a="1"/>
  <c r="JA100" i="2" s="1"/>
  <c r="IZ100" i="2"/>
  <c r="GB98" i="2"/>
  <c r="BO103" i="2"/>
  <c r="BQ102" i="2" a="1"/>
  <c r="BQ102" i="2" s="1"/>
  <c r="BP102" i="2"/>
  <c r="HR99" i="2"/>
  <c r="EF102" i="2"/>
  <c r="DT100" i="2"/>
  <c r="GN100" i="2"/>
  <c r="CD103" i="2"/>
  <c r="CP99" i="2"/>
  <c r="GK102" i="2"/>
  <c r="GM101" i="2" a="1"/>
  <c r="GM101" i="2" s="1"/>
  <c r="GL101" i="2"/>
  <c r="GN101" i="2" s="1"/>
  <c r="CO100" i="2" a="1"/>
  <c r="CO100" i="2" s="1"/>
  <c r="CM101" i="2"/>
  <c r="CN100" i="2"/>
  <c r="FY100" i="2"/>
  <c r="GA99" i="2" a="1"/>
  <c r="GA99" i="2" s="1"/>
  <c r="FZ99" i="2"/>
  <c r="GB99" i="2" s="1"/>
  <c r="EE103" i="2" a="1"/>
  <c r="EE103" i="2" s="1"/>
  <c r="ED103" i="2"/>
  <c r="EF103" i="2" s="1"/>
  <c r="HO101" i="2"/>
  <c r="HQ100" i="2" a="1"/>
  <c r="HQ100" i="2" s="1"/>
  <c r="HP100" i="2"/>
  <c r="BW103" i="2" a="1"/>
  <c r="BW103" i="2" s="1"/>
  <c r="BV103" i="2"/>
  <c r="IO99" i="2" a="1"/>
  <c r="IO99" i="2" s="1"/>
  <c r="IM100" i="2"/>
  <c r="IN99" i="2"/>
  <c r="DB98" i="2"/>
  <c r="AZ99" i="2"/>
  <c r="BF98" i="2"/>
  <c r="ER99" i="2"/>
  <c r="DQ102" i="2"/>
  <c r="DS101" i="2" a="1"/>
  <c r="DS101" i="2" s="1"/>
  <c r="DR101" i="2"/>
  <c r="JN98" i="2"/>
  <c r="DA99" i="2" a="1"/>
  <c r="DA99" i="2" s="1"/>
  <c r="CY100" i="2"/>
  <c r="CZ99" i="2"/>
  <c r="AY100" i="2" a="1"/>
  <c r="AY100" i="2" s="1"/>
  <c r="AW101" i="2"/>
  <c r="AX100" i="2"/>
  <c r="AZ100" i="2" s="1"/>
  <c r="IJ98" i="2"/>
  <c r="BE99" i="2" a="1"/>
  <c r="BE99" i="2" s="1"/>
  <c r="BC100" i="2"/>
  <c r="BD99" i="2"/>
  <c r="JE101" i="2"/>
  <c r="JG100" i="2" a="1"/>
  <c r="JG100" i="2" s="1"/>
  <c r="JF100" i="2"/>
  <c r="JK100" i="2"/>
  <c r="JM99" i="2" a="1"/>
  <c r="JM99" i="2" s="1"/>
  <c r="JL99" i="2"/>
  <c r="JN99" i="2" s="1"/>
  <c r="FD102" i="2"/>
  <c r="HE103" i="2" a="1"/>
  <c r="HE103" i="2" s="1"/>
  <c r="HD103" i="2"/>
  <c r="EQ100" i="2" a="1"/>
  <c r="EQ100" i="2" s="1"/>
  <c r="EO101" i="2"/>
  <c r="EP100" i="2"/>
  <c r="II99" i="2" a="1"/>
  <c r="II99" i="2" s="1"/>
  <c r="IG100" i="2"/>
  <c r="IH99" i="2"/>
  <c r="IJ99" i="2" s="1"/>
  <c r="FV99" i="2"/>
  <c r="GZ100" i="2"/>
  <c r="IS103" i="2"/>
  <c r="IU102" i="2" a="1"/>
  <c r="IU102" i="2" s="1"/>
  <c r="IT102" i="2"/>
  <c r="IV102" i="2" s="1"/>
  <c r="JB99" i="2"/>
  <c r="BR101" i="2"/>
  <c r="AH100" i="2"/>
  <c r="AF101" i="2"/>
  <c r="AE102" i="2"/>
  <c r="K98" i="2"/>
  <c r="H100" i="2"/>
  <c r="J100" i="2" s="1"/>
  <c r="I99" i="2"/>
  <c r="AB58" i="2"/>
  <c r="GA100" i="2" l="1" a="1"/>
  <c r="GA100" i="2" s="1"/>
  <c r="FY101" i="2"/>
  <c r="FZ100" i="2"/>
  <c r="EX99" i="2"/>
  <c r="HF103" i="2"/>
  <c r="JE102" i="2"/>
  <c r="JG101" i="2" a="1"/>
  <c r="JG101" i="2" s="1"/>
  <c r="JF101" i="2"/>
  <c r="JH101" i="2" s="1"/>
  <c r="DB99" i="2"/>
  <c r="HR100" i="2"/>
  <c r="CP100" i="2"/>
  <c r="JB100" i="2"/>
  <c r="GW103" i="2"/>
  <c r="GY102" i="2" a="1"/>
  <c r="GY102" i="2" s="1"/>
  <c r="GX102" i="2"/>
  <c r="GZ102" i="2" s="1"/>
  <c r="EU101" i="2"/>
  <c r="EW100" i="2" a="1"/>
  <c r="EW100" i="2" s="1"/>
  <c r="EV100" i="2"/>
  <c r="BF99" i="2"/>
  <c r="DA100" i="2" a="1"/>
  <c r="DA100" i="2" s="1"/>
  <c r="CY101" i="2"/>
  <c r="CZ100" i="2"/>
  <c r="CO101" i="2" a="1"/>
  <c r="CO101" i="2" s="1"/>
  <c r="CM102" i="2"/>
  <c r="CN101" i="2"/>
  <c r="FV100" i="2"/>
  <c r="IY102" i="2"/>
  <c r="JA101" i="2" a="1"/>
  <c r="JA101" i="2" s="1"/>
  <c r="IZ101" i="2"/>
  <c r="FD103" i="2"/>
  <c r="IP99" i="2"/>
  <c r="FU101" i="2" a="1"/>
  <c r="FU101" i="2" s="1"/>
  <c r="FS102" i="2"/>
  <c r="FT101" i="2"/>
  <c r="HQ101" i="2" a="1"/>
  <c r="HQ101" i="2" s="1"/>
  <c r="HO102" i="2"/>
  <c r="HP101" i="2"/>
  <c r="HR101" i="2" s="1"/>
  <c r="II100" i="2" a="1"/>
  <c r="II100" i="2" s="1"/>
  <c r="IG101" i="2"/>
  <c r="IH100" i="2"/>
  <c r="IJ100" i="2" s="1"/>
  <c r="DT101" i="2"/>
  <c r="IM101" i="2"/>
  <c r="IO100" i="2" a="1"/>
  <c r="IO100" i="2" s="1"/>
  <c r="IN100" i="2"/>
  <c r="IP100" i="2" s="1"/>
  <c r="BR102" i="2"/>
  <c r="CS102" i="2"/>
  <c r="CU101" i="2" a="1"/>
  <c r="CU101" i="2" s="1"/>
  <c r="CT101" i="2"/>
  <c r="CV101" i="2" s="1"/>
  <c r="GT99" i="2"/>
  <c r="DH102" i="2"/>
  <c r="BC101" i="2"/>
  <c r="BE100" i="2" a="1"/>
  <c r="BE100" i="2" s="1"/>
  <c r="BD100" i="2"/>
  <c r="GK103" i="2"/>
  <c r="GM102" i="2" a="1"/>
  <c r="GM102" i="2" s="1"/>
  <c r="GL102" i="2"/>
  <c r="GQ101" i="2"/>
  <c r="GS100" i="2" a="1"/>
  <c r="GS100" i="2" s="1"/>
  <c r="GR100" i="2"/>
  <c r="GT100" i="2" s="1"/>
  <c r="IU103" i="2" a="1"/>
  <c r="IU103" i="2" s="1"/>
  <c r="IT103" i="2"/>
  <c r="ER100" i="2"/>
  <c r="JK101" i="2"/>
  <c r="JM100" i="2" a="1"/>
  <c r="JM100" i="2" s="1"/>
  <c r="JL100" i="2"/>
  <c r="EO102" i="2"/>
  <c r="EQ101" i="2" a="1"/>
  <c r="EQ101" i="2" s="1"/>
  <c r="EP101" i="2"/>
  <c r="ER101" i="2" s="1"/>
  <c r="JH100" i="2"/>
  <c r="AW102" i="2"/>
  <c r="AY101" i="2" a="1"/>
  <c r="AY101" i="2" s="1"/>
  <c r="AX101" i="2"/>
  <c r="DS102" i="2" a="1"/>
  <c r="DS102" i="2" s="1"/>
  <c r="DQ103" i="2"/>
  <c r="DR102" i="2"/>
  <c r="BX103" i="2"/>
  <c r="BQ103" i="2" a="1"/>
  <c r="BQ103" i="2" s="1"/>
  <c r="BP103" i="2"/>
  <c r="GZ101" i="2"/>
  <c r="DG103" i="2" a="1"/>
  <c r="DG103" i="2" s="1"/>
  <c r="DF103" i="2"/>
  <c r="AF102" i="2"/>
  <c r="AH102" i="2" s="1"/>
  <c r="AE103" i="2"/>
  <c r="AH101" i="2"/>
  <c r="K99" i="2"/>
  <c r="H101" i="2"/>
  <c r="J101" i="2" s="1"/>
  <c r="I100" i="2"/>
  <c r="AB59" i="2"/>
  <c r="CM103" i="2" l="1"/>
  <c r="CO102" i="2" a="1"/>
  <c r="CO102" i="2" s="1"/>
  <c r="CN102" i="2"/>
  <c r="EU102" i="2"/>
  <c r="EW101" i="2" a="1"/>
  <c r="EW101" i="2" s="1"/>
  <c r="EV101" i="2"/>
  <c r="JM101" i="2" a="1"/>
  <c r="JM101" i="2" s="1"/>
  <c r="JK102" i="2"/>
  <c r="JL101" i="2"/>
  <c r="IG102" i="2"/>
  <c r="II101" i="2" a="1"/>
  <c r="II101" i="2" s="1"/>
  <c r="IH101" i="2"/>
  <c r="IJ101" i="2" s="1"/>
  <c r="BR103" i="2"/>
  <c r="AW103" i="2"/>
  <c r="AY102" i="2" a="1"/>
  <c r="AY102" i="2" s="1"/>
  <c r="AX102" i="2"/>
  <c r="AZ102" i="2" s="1"/>
  <c r="GM103" i="2" a="1"/>
  <c r="GM103" i="2" s="1"/>
  <c r="GL103" i="2"/>
  <c r="GN103" i="2" s="1"/>
  <c r="CS103" i="2"/>
  <c r="CU102" i="2" a="1"/>
  <c r="CU102" i="2" s="1"/>
  <c r="CT102" i="2"/>
  <c r="DB100" i="2"/>
  <c r="JG102" i="2" a="1"/>
  <c r="JG102" i="2" s="1"/>
  <c r="JE103" i="2"/>
  <c r="JF102" i="2"/>
  <c r="IV103" i="2"/>
  <c r="BF100" i="2"/>
  <c r="JB101" i="2"/>
  <c r="CY102" i="2"/>
  <c r="DA101" i="2" a="1"/>
  <c r="DA101" i="2" s="1"/>
  <c r="CZ101" i="2"/>
  <c r="DB101" i="2" s="1"/>
  <c r="GY103" i="2" a="1"/>
  <c r="GY103" i="2" s="1"/>
  <c r="GX103" i="2"/>
  <c r="AZ101" i="2"/>
  <c r="DT102" i="2"/>
  <c r="IY103" i="2"/>
  <c r="JA102" i="2" a="1"/>
  <c r="JA102" i="2" s="1"/>
  <c r="IZ102" i="2"/>
  <c r="GB100" i="2"/>
  <c r="GN102" i="2"/>
  <c r="HQ102" i="2" a="1"/>
  <c r="HQ102" i="2" s="1"/>
  <c r="HO103" i="2"/>
  <c r="HP102" i="2"/>
  <c r="BC102" i="2"/>
  <c r="BE101" i="2" a="1"/>
  <c r="BE101" i="2" s="1"/>
  <c r="BD101" i="2"/>
  <c r="DS103" i="2" a="1"/>
  <c r="DS103" i="2" s="1"/>
  <c r="DR103" i="2"/>
  <c r="DT103" i="2" s="1"/>
  <c r="EO103" i="2"/>
  <c r="EQ102" i="2" a="1"/>
  <c r="EQ102" i="2" s="1"/>
  <c r="EP102" i="2"/>
  <c r="IM102" i="2"/>
  <c r="IO101" i="2" a="1"/>
  <c r="IO101" i="2" s="1"/>
  <c r="IN101" i="2"/>
  <c r="FV101" i="2"/>
  <c r="EX100" i="2"/>
  <c r="GA101" i="2" a="1"/>
  <c r="GA101" i="2" s="1"/>
  <c r="FY102" i="2"/>
  <c r="FZ101" i="2"/>
  <c r="DH103" i="2"/>
  <c r="JN100" i="2"/>
  <c r="GQ102" i="2"/>
  <c r="GS101" i="2" a="1"/>
  <c r="GS101" i="2" s="1"/>
  <c r="GR101" i="2"/>
  <c r="FU102" i="2" a="1"/>
  <c r="FU102" i="2" s="1"/>
  <c r="FS103" i="2"/>
  <c r="FT102" i="2"/>
  <c r="CP101" i="2"/>
  <c r="AF103" i="2"/>
  <c r="K100" i="2"/>
  <c r="H102" i="2"/>
  <c r="J102" i="2" s="1"/>
  <c r="I101" i="2"/>
  <c r="AB60" i="2"/>
  <c r="GS102" i="2" l="1" a="1"/>
  <c r="GS102" i="2" s="1"/>
  <c r="GQ103" i="2"/>
  <c r="GR102" i="2"/>
  <c r="IP101" i="2"/>
  <c r="BF101" i="2"/>
  <c r="JB102" i="2"/>
  <c r="AY103" i="2" a="1"/>
  <c r="AY103" i="2" s="1"/>
  <c r="AX103" i="2"/>
  <c r="AZ103" i="2" s="1"/>
  <c r="EX101" i="2"/>
  <c r="GT101" i="2"/>
  <c r="EQ103" i="2" a="1"/>
  <c r="EQ103" i="2" s="1"/>
  <c r="EP103" i="2"/>
  <c r="ER103" i="2" s="1"/>
  <c r="EU103" i="2"/>
  <c r="EW102" i="2" a="1"/>
  <c r="EW102" i="2" s="1"/>
  <c r="EV102" i="2"/>
  <c r="FV102" i="2"/>
  <c r="GB101" i="2"/>
  <c r="ER102" i="2"/>
  <c r="HR102" i="2"/>
  <c r="CU103" i="2" a="1"/>
  <c r="CU103" i="2" s="1"/>
  <c r="CT103" i="2"/>
  <c r="CP102" i="2"/>
  <c r="JG103" i="2" a="1"/>
  <c r="JG103" i="2" s="1"/>
  <c r="JF103" i="2"/>
  <c r="JH103" i="2" s="1"/>
  <c r="JM102" i="2" a="1"/>
  <c r="JM102" i="2" s="1"/>
  <c r="JK103" i="2"/>
  <c r="JL102" i="2"/>
  <c r="CY103" i="2"/>
  <c r="DA102" i="2" a="1"/>
  <c r="DA102" i="2" s="1"/>
  <c r="CZ102" i="2"/>
  <c r="CV102" i="2"/>
  <c r="IM103" i="2"/>
  <c r="IO102" i="2" a="1"/>
  <c r="IO102" i="2" s="1"/>
  <c r="IN102" i="2"/>
  <c r="BE102" i="2" a="1"/>
  <c r="BE102" i="2" s="1"/>
  <c r="BC103" i="2"/>
  <c r="BD102" i="2"/>
  <c r="BF102" i="2" s="1"/>
  <c r="JA103" i="2" a="1"/>
  <c r="JA103" i="2" s="1"/>
  <c r="IZ103" i="2"/>
  <c r="FU103" i="2" a="1"/>
  <c r="FU103" i="2" s="1"/>
  <c r="FT103" i="2"/>
  <c r="GA102" i="2" a="1"/>
  <c r="GA102" i="2" s="1"/>
  <c r="FY103" i="2"/>
  <c r="FZ102" i="2"/>
  <c r="GB102" i="2" s="1"/>
  <c r="HQ103" i="2" a="1"/>
  <c r="HQ103" i="2" s="1"/>
  <c r="HP103" i="2"/>
  <c r="IG103" i="2"/>
  <c r="II102" i="2" a="1"/>
  <c r="II102" i="2" s="1"/>
  <c r="IH102" i="2"/>
  <c r="GZ103" i="2"/>
  <c r="JH102" i="2"/>
  <c r="JN101" i="2"/>
  <c r="CO103" i="2" a="1"/>
  <c r="CO103" i="2" s="1"/>
  <c r="CN103" i="2"/>
  <c r="AH103" i="2"/>
  <c r="K101" i="2"/>
  <c r="H103" i="2"/>
  <c r="J103" i="2" s="1"/>
  <c r="I102" i="2"/>
  <c r="AB61" i="2"/>
  <c r="IO103" i="2" l="1" a="1"/>
  <c r="IO103" i="2" s="1"/>
  <c r="IN103" i="2"/>
  <c r="II103" i="2" a="1"/>
  <c r="II103" i="2" s="1"/>
  <c r="IH103" i="2"/>
  <c r="IJ103" i="2" s="1"/>
  <c r="JB103" i="2"/>
  <c r="EX102" i="2"/>
  <c r="CV103" i="2"/>
  <c r="EW103" i="2" a="1"/>
  <c r="EW103" i="2" s="1"/>
  <c r="EV103" i="2"/>
  <c r="BE103" i="2" a="1"/>
  <c r="BE103" i="2" s="1"/>
  <c r="BD103" i="2"/>
  <c r="BF103" i="2" s="1"/>
  <c r="DA103" i="2" a="1"/>
  <c r="DA103" i="2" s="1"/>
  <c r="CZ103" i="2"/>
  <c r="CP103" i="2"/>
  <c r="HR103" i="2"/>
  <c r="JN102" i="2"/>
  <c r="GT102" i="2"/>
  <c r="GA103" i="2" a="1"/>
  <c r="GA103" i="2" s="1"/>
  <c r="FZ103" i="2"/>
  <c r="IP102" i="2"/>
  <c r="JM103" i="2" a="1"/>
  <c r="JM103" i="2" s="1"/>
  <c r="JL103" i="2"/>
  <c r="GS103" i="2" a="1"/>
  <c r="GS103" i="2" s="1"/>
  <c r="GR103" i="2"/>
  <c r="GT103" i="2" s="1"/>
  <c r="DB102" i="2"/>
  <c r="IJ102" i="2"/>
  <c r="FV103" i="2"/>
  <c r="K102" i="2"/>
  <c r="L2" i="2" s="1"/>
  <c r="H104" i="2"/>
  <c r="J104" i="2" s="1"/>
  <c r="I103" i="2"/>
  <c r="AB62" i="2"/>
  <c r="JN103" i="2" l="1"/>
  <c r="DB103" i="2"/>
  <c r="GB103" i="2"/>
  <c r="IP103" i="2"/>
  <c r="EX103" i="2"/>
  <c r="K103" i="2"/>
  <c r="I104" i="2"/>
  <c r="H105" i="2"/>
  <c r="J105" i="2" s="1"/>
  <c r="AB63" i="2"/>
  <c r="K104" i="2" l="1"/>
  <c r="I105" i="2"/>
  <c r="AB64" i="2"/>
  <c r="K105" i="2" l="1"/>
  <c r="AB65" i="2"/>
  <c r="AB66" i="2" l="1"/>
  <c r="AB67" i="2" l="1"/>
  <c r="AB68" i="2" l="1"/>
  <c r="AB69" i="2" l="1"/>
  <c r="AB70" i="2" l="1"/>
  <c r="AB71" i="2" l="1"/>
  <c r="AB72" i="2" l="1"/>
  <c r="AB73" i="2" l="1"/>
  <c r="AB74" i="2" l="1"/>
  <c r="AB75" i="2" l="1"/>
  <c r="AB76" i="2" l="1"/>
  <c r="AB77" i="2" l="1"/>
  <c r="AB78" i="2" l="1"/>
  <c r="AB79" i="2" l="1"/>
  <c r="AB80" i="2" l="1"/>
  <c r="AB81" i="2" l="1"/>
  <c r="AB82" i="2" l="1"/>
  <c r="AB83" i="2" l="1"/>
  <c r="AB84" i="2" l="1"/>
  <c r="AB85" i="2" l="1"/>
  <c r="AB86" i="2" l="1"/>
  <c r="AB87" i="2" l="1"/>
  <c r="AB88" i="2" l="1"/>
  <c r="AB89" i="2" l="1"/>
  <c r="AB90" i="2" l="1"/>
  <c r="AB91" i="2" l="1"/>
  <c r="AB92" i="2" l="1"/>
  <c r="AB93" i="2" l="1"/>
  <c r="AB94" i="2" l="1"/>
  <c r="AB95" i="2" l="1"/>
  <c r="AB96" i="2" l="1"/>
  <c r="AB97" i="2" l="1"/>
  <c r="AB98" i="2" l="1"/>
  <c r="AB99" i="2" l="1"/>
  <c r="AB101" i="2" l="1"/>
  <c r="AB100" i="2"/>
  <c r="AB102" i="2" l="1"/>
  <c r="AB103" i="2" l="1"/>
</calcChain>
</file>

<file path=xl/sharedStrings.xml><?xml version="1.0" encoding="utf-8"?>
<sst xmlns="http://schemas.openxmlformats.org/spreadsheetml/2006/main" count="300" uniqueCount="52">
  <si>
    <t>层数</t>
    <phoneticPr fontId="1" type="noConversion"/>
  </si>
  <si>
    <t>天数</t>
    <phoneticPr fontId="1" type="noConversion"/>
  </si>
  <si>
    <t>天/层</t>
    <phoneticPr fontId="1" type="noConversion"/>
  </si>
  <si>
    <t>harmony</t>
    <phoneticPr fontId="1" type="noConversion"/>
  </si>
  <si>
    <t>criminal</t>
    <phoneticPr fontId="1" type="noConversion"/>
  </si>
  <si>
    <t>small</t>
    <phoneticPr fontId="1" type="noConversion"/>
  </si>
  <si>
    <t>tiny</t>
    <phoneticPr fontId="1" type="noConversion"/>
  </si>
  <si>
    <t>X1</t>
    <phoneticPr fontId="1" type="noConversion"/>
  </si>
  <si>
    <t>X2</t>
    <phoneticPr fontId="1" type="noConversion"/>
  </si>
  <si>
    <t>Y</t>
    <phoneticPr fontId="1" type="noConversion"/>
  </si>
  <si>
    <t>storage</t>
    <phoneticPr fontId="1" type="noConversion"/>
  </si>
  <si>
    <t>是否为当前层</t>
    <phoneticPr fontId="1" type="noConversion"/>
  </si>
  <si>
    <t>nextcost</t>
    <phoneticPr fontId="1" type="noConversion"/>
  </si>
  <si>
    <t>enough?</t>
    <phoneticPr fontId="1" type="noConversion"/>
  </si>
  <si>
    <t>最快速度</t>
    <phoneticPr fontId="1" type="noConversion"/>
  </si>
  <si>
    <t>最快速度层数</t>
    <phoneticPr fontId="1" type="noConversion"/>
  </si>
  <si>
    <t>当前层数</t>
    <phoneticPr fontId="1" type="noConversion"/>
  </si>
  <si>
    <t>效率最高层数</t>
    <phoneticPr fontId="1" type="noConversion"/>
  </si>
  <si>
    <t>最高效率</t>
    <phoneticPr fontId="1" type="noConversion"/>
  </si>
  <si>
    <t>效率（净赚宝石除以天数）</t>
    <phoneticPr fontId="1" type="noConversion"/>
  </si>
  <si>
    <t>是否有鲜血认知</t>
    <phoneticPr fontId="1" type="noConversion"/>
  </si>
  <si>
    <t>最少要到达该层才能建造下一个空气净化器</t>
    <phoneticPr fontId="1" type="noConversion"/>
  </si>
  <si>
    <t>满足</t>
    <phoneticPr fontId="1" type="noConversion"/>
  </si>
  <si>
    <t>蠕变</t>
    <phoneticPr fontId="1" type="noConversion"/>
  </si>
  <si>
    <t>最大机甲仓建造量</t>
    <phoneticPr fontId="1" type="noConversion"/>
  </si>
  <si>
    <t>净化器个数</t>
    <phoneticPr fontId="1" type="noConversion"/>
  </si>
  <si>
    <t>机甲仓蠕变</t>
    <phoneticPr fontId="1" type="noConversion"/>
  </si>
  <si>
    <t>是否应恶魔灌注</t>
    <phoneticPr fontId="1" type="noConversion"/>
  </si>
  <si>
    <t>黄色表头下面是要填的 不是黄色的不用填</t>
    <phoneticPr fontId="1" type="noConversion"/>
  </si>
  <si>
    <t>铜星或以下？</t>
    <phoneticPr fontId="1" type="noConversion"/>
  </si>
  <si>
    <t>机甲仓个数</t>
    <phoneticPr fontId="1" type="noConversion"/>
  </si>
  <si>
    <t>机甲仓成本</t>
    <phoneticPr fontId="1" type="noConversion"/>
  </si>
  <si>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</si>
  <si>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</si>
  <si>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</si>
  <si>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</si>
  <si>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</si>
  <si>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</si>
  <si>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当前层数最大空气净化器建造量(仅支持输出结果40及以上)</t>
    <phoneticPr fontId="1" type="noConversion"/>
  </si>
  <si>
    <t>数</t>
    <phoneticPr fontId="1" type="noConversion"/>
  </si>
  <si>
    <t>当</t>
    <phoneticPr fontId="1" type="noConversion"/>
  </si>
  <si>
    <t>前</t>
    <phoneticPr fontId="1" type="noConversion"/>
  </si>
  <si>
    <t>个</t>
    <phoneticPr fontId="1" type="noConversion"/>
  </si>
  <si>
    <t>对</t>
    <phoneticPr fontId="1" type="noConversion"/>
  </si>
  <si>
    <t>应</t>
    <phoneticPr fontId="1" type="noConversion"/>
  </si>
  <si>
    <t>值</t>
    <phoneticPr fontId="1" type="noConversion"/>
  </si>
  <si>
    <t>是否使用灌注效率计算器中的层数</t>
    <phoneticPr fontId="1" type="noConversion"/>
  </si>
  <si>
    <t>当前不支持焰族，但我想应该没人用焰族灌注吧</t>
    <phoneticPr fontId="1" type="noConversion"/>
  </si>
  <si>
    <t>计算器本体在下面的选项卡中（工作表）</t>
    <phoneticPr fontId="1" type="noConversion"/>
  </si>
  <si>
    <t>预期最大补给上限</t>
    <phoneticPr fontId="1" type="noConversion"/>
  </si>
  <si>
    <t>建筑物计算器可以计算当前层数理论上可以造的最多空气净化器和最多机甲仓数，在表右侧，不要漏看了</t>
    <phoneticPr fontId="1" type="noConversion"/>
  </si>
  <si>
    <t>是否研发增强型空气过滤网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</si>
</sst>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1"/>
      <color theme="1"/>
      <name val="等线"/>
      <family val="2"/>
      <scheme val="minor"/>
    </font>
    <font>
      <sz val="9"/>
      <name val="等线"/>
      <family val="3"/>
      <charset val="134"/>
      <scheme val="minor"/>
    </font>
    <font>
      <sz val="26"/>
      <color theme="1"/>
      <name val="等线"/>
      <family val="2"/>
      <scheme val="minor"/>
    </font>
    <font>
      <sz val="26"/>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2" fillId="0" borderId="0" xfId="0" applyFont="1"/>
    <xf numFmtId="0" fontId="3" fillId="0" borderId="0" xfId="0" applyFont="1"/>
    <xf numFmtId="17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8F211-F61A-46FE-AEAB-496149A3E6EC}">
  <dimension ref="A1:A4"/>
  <sheetViews>
    <sheetView zoomScale="64" workbookViewId="0">
      <selection activeCell="A9" sqref="A9"/>
    </sheetView>
  </sheetViews>
  <sheetFormatPr defaultRowHeight="13.8" x14ac:dyDescent="0.25"/>
  <cols>
    <col min="1" max="1" width="206.6640625" customWidth="1"/>
  </cols>
  <sheetData>
    <row r="1" spans="1:1" ht="30.6" customHeight="1" x14ac:dyDescent="0.55000000000000004">
      <c r="A1" s="2" t="s">
        <v>28</v>
      </c>
    </row>
    <row r="2" spans="1:1" ht="31.8" customHeight="1" x14ac:dyDescent="0.55000000000000004">
      <c r="A2" s="3" t="s">
        <v>47</v>
      </c>
    </row>
    <row r="3" spans="1:1" ht="32.4" x14ac:dyDescent="0.55000000000000004">
      <c r="A3" s="3" t="s">
        <v>48</v>
      </c>
    </row>
    <row r="4" spans="1:1" ht="32.4" x14ac:dyDescent="0.55000000000000004">
      <c r="A4" s="3" t="s">
        <v>50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2"/>
  <sheetViews>
    <sheetView zoomScale="80" zoomScaleNormal="130" workbookViewId="0">
      <selection activeCell="F18" sqref="F18"/>
    </sheetView>
  </sheetViews>
  <sheetFormatPr defaultRowHeight="13.8" x14ac:dyDescent="0.25"/>
  <cols>
    <col min="6" max="6" width="9.44140625" bestFit="1" customWidth="1"/>
    <col min="7" max="7" width="17.77734375" customWidth="1"/>
    <col min="8" max="8" width="25.88671875" customWidth="1"/>
  </cols>
  <sheetData>
    <row r="1" spans="1:8" x14ac:dyDescent="0.25">
      <c r="A1" t="s">
        <v>0</v>
      </c>
      <c r="B1" s="1" t="s">
        <v>1</v>
      </c>
      <c r="C1" t="s">
        <v>19</v>
      </c>
      <c r="D1" t="s">
        <v>2</v>
      </c>
      <c r="E1" t="s">
        <v>11</v>
      </c>
      <c r="F1" t="s">
        <v>14</v>
      </c>
      <c r="G1" s="1" t="s">
        <v>20</v>
      </c>
      <c r="H1" s="1" t="s">
        <v>51</v>
      </c>
    </row>
    <row r="2" spans="1:8" x14ac:dyDescent="0.25">
      <c r="A2">
        <v>1</v>
      </c>
      <c r="B2">
        <v>0</v>
      </c>
      <c r="C2">
        <f>IF(B2&gt;0,(8*(A2-1)-1-H$2+G$2-51)/(B2+1),0)</f>
        <v>0</v>
      </c>
      <c r="F2">
        <f t="array" ref="F2">MIN(IF(D3:D101&gt;0,D3:D101))</f>
        <v>0</v>
      </c>
      <c r="G2">
        <v>0</v>
      </c>
      <c r="H2">
        <v>1</v>
      </c>
    </row>
    <row r="3" spans="1:8" x14ac:dyDescent="0.25">
      <c r="A3">
        <v>2</v>
      </c>
      <c r="B3">
        <v>0</v>
      </c>
      <c r="C3">
        <f t="shared" ref="C3:C66" si="0">IF(B3&gt;0,(8*(A3-1)-1-H$2+G$2-51)/(B3+1),0)</f>
        <v>0</v>
      </c>
      <c r="D3">
        <f>B3-B2</f>
        <v>0</v>
      </c>
      <c r="E3">
        <f>IF(D4&lt;0,1,0)</f>
        <v>0</v>
      </c>
      <c r="F3" t="s">
        <v>15</v>
      </c>
    </row>
    <row r="4" spans="1:8" x14ac:dyDescent="0.25">
      <c r="A4">
        <v>3</v>
      </c>
      <c r="B4">
        <v>0</v>
      </c>
      <c r="C4">
        <f t="shared" si="0"/>
        <v>0</v>
      </c>
      <c r="D4">
        <f t="shared" ref="D4:D49" si="1">B4-B3</f>
        <v>0</v>
      </c>
      <c r="E4">
        <f t="shared" ref="E4:E51" si="2">IF(D5&lt;0,1,0)</f>
        <v>0</v>
      </c>
      <c r="F4">
        <f>MATCH(F2,D3:D101,0)+1</f>
        <v>2</v>
      </c>
    </row>
    <row r="5" spans="1:8" x14ac:dyDescent="0.25">
      <c r="A5">
        <v>4</v>
      </c>
      <c r="B5">
        <v>0</v>
      </c>
      <c r="C5">
        <f t="shared" si="0"/>
        <v>0</v>
      </c>
      <c r="D5">
        <f t="shared" si="1"/>
        <v>0</v>
      </c>
      <c r="E5">
        <f t="shared" si="2"/>
        <v>0</v>
      </c>
      <c r="F5" t="s">
        <v>16</v>
      </c>
    </row>
    <row r="6" spans="1:8" x14ac:dyDescent="0.25">
      <c r="A6">
        <v>5</v>
      </c>
      <c r="B6">
        <v>0</v>
      </c>
      <c r="C6">
        <f t="shared" si="0"/>
        <v>0</v>
      </c>
      <c r="D6">
        <f t="shared" si="1"/>
        <v>0</v>
      </c>
      <c r="E6">
        <f t="shared" si="2"/>
        <v>0</v>
      </c>
      <c r="F6">
        <f>IF(MATCH(1,E3:E102,0)+1&gt;100,0,MATCH(1,E3:E102,0)+1)</f>
        <v>0</v>
      </c>
    </row>
    <row r="7" spans="1:8" x14ac:dyDescent="0.25">
      <c r="A7">
        <v>6</v>
      </c>
      <c r="B7">
        <v>0</v>
      </c>
      <c r="C7">
        <f t="shared" si="0"/>
        <v>0</v>
      </c>
      <c r="D7">
        <f t="shared" si="1"/>
        <v>0</v>
      </c>
      <c r="E7">
        <f t="shared" si="2"/>
        <v>0</v>
      </c>
      <c r="F7" t="s">
        <v>18</v>
      </c>
    </row>
    <row r="8" spans="1:8" x14ac:dyDescent="0.25">
      <c r="A8">
        <v>7</v>
      </c>
      <c r="B8">
        <v>0</v>
      </c>
      <c r="C8">
        <f t="shared" si="0"/>
        <v>0</v>
      </c>
      <c r="D8">
        <f t="shared" si="1"/>
        <v>0</v>
      </c>
      <c r="E8">
        <f t="shared" si="2"/>
        <v>0</v>
      </c>
      <c r="F8">
        <f>MAX(C3:C101)</f>
        <v>0</v>
      </c>
    </row>
    <row r="9" spans="1:8" x14ac:dyDescent="0.25">
      <c r="A9">
        <v>8</v>
      </c>
      <c r="B9">
        <v>0</v>
      </c>
      <c r="C9">
        <f t="shared" si="0"/>
        <v>0</v>
      </c>
      <c r="D9">
        <f t="shared" si="1"/>
        <v>0</v>
      </c>
      <c r="E9">
        <f t="shared" si="2"/>
        <v>0</v>
      </c>
      <c r="F9" t="s">
        <v>17</v>
      </c>
    </row>
    <row r="10" spans="1:8" x14ac:dyDescent="0.25">
      <c r="A10">
        <v>9</v>
      </c>
      <c r="B10">
        <v>0</v>
      </c>
      <c r="C10">
        <f t="shared" si="0"/>
        <v>0</v>
      </c>
      <c r="D10">
        <f t="shared" si="1"/>
        <v>0</v>
      </c>
      <c r="E10">
        <f t="shared" si="2"/>
        <v>0</v>
      </c>
      <c r="F10">
        <f>MATCH(F8,C3:C101,0)+1</f>
        <v>2</v>
      </c>
    </row>
    <row r="11" spans="1:8" x14ac:dyDescent="0.25">
      <c r="A11">
        <v>10</v>
      </c>
      <c r="B11">
        <v>0</v>
      </c>
      <c r="C11">
        <f t="shared" si="0"/>
        <v>0</v>
      </c>
      <c r="D11">
        <f t="shared" si="1"/>
        <v>0</v>
      </c>
      <c r="E11">
        <f t="shared" si="2"/>
        <v>0</v>
      </c>
      <c r="F11" t="s">
        <v>27</v>
      </c>
    </row>
    <row r="12" spans="1:8" x14ac:dyDescent="0.25">
      <c r="A12">
        <v>11</v>
      </c>
      <c r="B12">
        <v>0</v>
      </c>
      <c r="C12">
        <f>IF(B12&gt;0,(8*(A12-1)-1-H$2+G$2-51)/(B12+1),0)</f>
        <v>0</v>
      </c>
      <c r="D12">
        <f t="shared" si="1"/>
        <v>0</v>
      </c>
      <c r="E12">
        <f t="shared" si="2"/>
        <v>0</v>
      </c>
      <c r="F12" t="str">
        <f>IF(F6&gt;F10,"是","否")</f>
        <v>否</v>
      </c>
    </row>
    <row r="13" spans="1:8" x14ac:dyDescent="0.25">
      <c r="A13">
        <v>12</v>
      </c>
      <c r="B13">
        <v>0</v>
      </c>
      <c r="C13">
        <f t="shared" si="0"/>
        <v>0</v>
      </c>
      <c r="D13">
        <f t="shared" si="1"/>
        <v>0</v>
      </c>
      <c r="E13">
        <f t="shared" si="2"/>
        <v>0</v>
      </c>
    </row>
    <row r="14" spans="1:8" x14ac:dyDescent="0.25">
      <c r="A14">
        <v>13</v>
      </c>
      <c r="B14">
        <v>0</v>
      </c>
      <c r="C14">
        <f t="shared" si="0"/>
        <v>0</v>
      </c>
      <c r="D14">
        <f t="shared" si="1"/>
        <v>0</v>
      </c>
      <c r="E14">
        <f t="shared" si="2"/>
        <v>0</v>
      </c>
    </row>
    <row r="15" spans="1:8" x14ac:dyDescent="0.25">
      <c r="A15">
        <v>14</v>
      </c>
      <c r="B15">
        <v>0</v>
      </c>
      <c r="C15">
        <f t="shared" si="0"/>
        <v>0</v>
      </c>
      <c r="D15">
        <f t="shared" si="1"/>
        <v>0</v>
      </c>
      <c r="E15">
        <f t="shared" si="2"/>
        <v>0</v>
      </c>
    </row>
    <row r="16" spans="1:8" x14ac:dyDescent="0.25">
      <c r="A16">
        <v>15</v>
      </c>
      <c r="B16">
        <v>0</v>
      </c>
      <c r="C16">
        <f t="shared" si="0"/>
        <v>0</v>
      </c>
      <c r="D16">
        <f t="shared" si="1"/>
        <v>0</v>
      </c>
      <c r="E16">
        <f t="shared" si="2"/>
        <v>0</v>
      </c>
    </row>
    <row r="17" spans="1:5" x14ac:dyDescent="0.25">
      <c r="A17">
        <v>16</v>
      </c>
      <c r="B17">
        <v>0</v>
      </c>
      <c r="C17">
        <f t="shared" si="0"/>
        <v>0</v>
      </c>
      <c r="D17">
        <f t="shared" si="1"/>
        <v>0</v>
      </c>
      <c r="E17">
        <f t="shared" si="2"/>
        <v>0</v>
      </c>
    </row>
    <row r="18" spans="1:5" x14ac:dyDescent="0.25">
      <c r="A18">
        <v>17</v>
      </c>
      <c r="B18">
        <v>0</v>
      </c>
      <c r="C18">
        <f t="shared" si="0"/>
        <v>0</v>
      </c>
      <c r="D18">
        <f t="shared" si="1"/>
        <v>0</v>
      </c>
      <c r="E18">
        <f t="shared" si="2"/>
        <v>0</v>
      </c>
    </row>
    <row r="19" spans="1:5" x14ac:dyDescent="0.25">
      <c r="A19">
        <v>18</v>
      </c>
      <c r="B19">
        <v>0</v>
      </c>
      <c r="C19">
        <f t="shared" si="0"/>
        <v>0</v>
      </c>
      <c r="D19">
        <f t="shared" si="1"/>
        <v>0</v>
      </c>
      <c r="E19">
        <f t="shared" si="2"/>
        <v>0</v>
      </c>
    </row>
    <row r="20" spans="1:5" x14ac:dyDescent="0.25">
      <c r="A20">
        <v>19</v>
      </c>
      <c r="B20">
        <v>0</v>
      </c>
      <c r="C20">
        <f t="shared" si="0"/>
        <v>0</v>
      </c>
      <c r="D20">
        <f t="shared" si="1"/>
        <v>0</v>
      </c>
      <c r="E20">
        <f t="shared" si="2"/>
        <v>0</v>
      </c>
    </row>
    <row r="21" spans="1:5" x14ac:dyDescent="0.25">
      <c r="A21">
        <v>20</v>
      </c>
      <c r="B21">
        <v>0</v>
      </c>
      <c r="C21">
        <f t="shared" si="0"/>
        <v>0</v>
      </c>
      <c r="D21">
        <f t="shared" si="1"/>
        <v>0</v>
      </c>
      <c r="E21">
        <f t="shared" si="2"/>
        <v>0</v>
      </c>
    </row>
    <row r="22" spans="1:5" x14ac:dyDescent="0.25">
      <c r="A22">
        <v>21</v>
      </c>
      <c r="B22">
        <v>0</v>
      </c>
      <c r="C22">
        <f t="shared" si="0"/>
        <v>0</v>
      </c>
      <c r="D22">
        <f t="shared" ref="D22:D29" si="3">B22-B21</f>
        <v>0</v>
      </c>
      <c r="E22">
        <f t="shared" si="2"/>
        <v>0</v>
      </c>
    </row>
    <row r="23" spans="1:5" x14ac:dyDescent="0.25">
      <c r="A23">
        <v>22</v>
      </c>
      <c r="B23">
        <v>0</v>
      </c>
      <c r="C23">
        <f t="shared" si="0"/>
        <v>0</v>
      </c>
      <c r="D23">
        <f t="shared" si="3"/>
        <v>0</v>
      </c>
      <c r="E23">
        <f t="shared" si="2"/>
        <v>0</v>
      </c>
    </row>
    <row r="24" spans="1:5" x14ac:dyDescent="0.25">
      <c r="A24">
        <v>23</v>
      </c>
      <c r="B24">
        <v>0</v>
      </c>
      <c r="C24">
        <f t="shared" si="0"/>
        <v>0</v>
      </c>
      <c r="D24">
        <f t="shared" si="3"/>
        <v>0</v>
      </c>
      <c r="E24">
        <f t="shared" si="2"/>
        <v>0</v>
      </c>
    </row>
    <row r="25" spans="1:5" x14ac:dyDescent="0.25">
      <c r="A25">
        <v>24</v>
      </c>
      <c r="B25">
        <v>0</v>
      </c>
      <c r="C25">
        <f t="shared" si="0"/>
        <v>0</v>
      </c>
      <c r="D25">
        <f t="shared" si="3"/>
        <v>0</v>
      </c>
      <c r="E25">
        <f t="shared" si="2"/>
        <v>0</v>
      </c>
    </row>
    <row r="26" spans="1:5" x14ac:dyDescent="0.25">
      <c r="A26">
        <v>25</v>
      </c>
      <c r="B26">
        <v>0</v>
      </c>
      <c r="C26">
        <f t="shared" si="0"/>
        <v>0</v>
      </c>
      <c r="D26">
        <f t="shared" si="3"/>
        <v>0</v>
      </c>
      <c r="E26">
        <f t="shared" si="2"/>
        <v>0</v>
      </c>
    </row>
    <row r="27" spans="1:5" x14ac:dyDescent="0.25">
      <c r="A27">
        <v>26</v>
      </c>
      <c r="B27">
        <v>0</v>
      </c>
      <c r="C27">
        <f t="shared" si="0"/>
        <v>0</v>
      </c>
      <c r="D27">
        <f t="shared" si="3"/>
        <v>0</v>
      </c>
      <c r="E27">
        <f t="shared" si="2"/>
        <v>0</v>
      </c>
    </row>
    <row r="28" spans="1:5" x14ac:dyDescent="0.25">
      <c r="A28">
        <v>27</v>
      </c>
      <c r="B28">
        <v>0</v>
      </c>
      <c r="C28">
        <f t="shared" si="0"/>
        <v>0</v>
      </c>
      <c r="D28">
        <f t="shared" si="3"/>
        <v>0</v>
      </c>
      <c r="E28">
        <f t="shared" si="2"/>
        <v>0</v>
      </c>
    </row>
    <row r="29" spans="1:5" x14ac:dyDescent="0.25">
      <c r="A29">
        <v>28</v>
      </c>
      <c r="B29">
        <v>0</v>
      </c>
      <c r="C29">
        <f t="shared" si="0"/>
        <v>0</v>
      </c>
      <c r="D29">
        <f t="shared" si="3"/>
        <v>0</v>
      </c>
      <c r="E29">
        <f t="shared" si="2"/>
        <v>0</v>
      </c>
    </row>
    <row r="30" spans="1:5" x14ac:dyDescent="0.25">
      <c r="A30">
        <v>29</v>
      </c>
      <c r="B30">
        <v>0</v>
      </c>
      <c r="C30">
        <f t="shared" si="0"/>
        <v>0</v>
      </c>
      <c r="D30">
        <f t="shared" si="1"/>
        <v>0</v>
      </c>
      <c r="E30">
        <f t="shared" si="2"/>
        <v>0</v>
      </c>
    </row>
    <row r="31" spans="1:5" x14ac:dyDescent="0.25">
      <c r="A31">
        <v>30</v>
      </c>
      <c r="B31">
        <v>0</v>
      </c>
      <c r="C31">
        <f t="shared" si="0"/>
        <v>0</v>
      </c>
      <c r="D31">
        <f t="shared" si="1"/>
        <v>0</v>
      </c>
      <c r="E31">
        <f t="shared" si="2"/>
        <v>0</v>
      </c>
    </row>
    <row r="32" spans="1:5" x14ac:dyDescent="0.25">
      <c r="A32">
        <v>31</v>
      </c>
      <c r="B32">
        <v>0</v>
      </c>
      <c r="C32">
        <f t="shared" si="0"/>
        <v>0</v>
      </c>
      <c r="D32">
        <f t="shared" si="1"/>
        <v>0</v>
      </c>
      <c r="E32">
        <f t="shared" si="2"/>
        <v>0</v>
      </c>
    </row>
    <row r="33" spans="1:5" x14ac:dyDescent="0.25">
      <c r="A33">
        <v>32</v>
      </c>
      <c r="B33">
        <v>0</v>
      </c>
      <c r="C33">
        <f t="shared" si="0"/>
        <v>0</v>
      </c>
      <c r="D33">
        <f t="shared" si="1"/>
        <v>0</v>
      </c>
      <c r="E33">
        <f t="shared" si="2"/>
        <v>0</v>
      </c>
    </row>
    <row r="34" spans="1:5" x14ac:dyDescent="0.25">
      <c r="A34">
        <v>33</v>
      </c>
      <c r="B34">
        <v>0</v>
      </c>
      <c r="C34">
        <f t="shared" si="0"/>
        <v>0</v>
      </c>
      <c r="D34">
        <f t="shared" si="1"/>
        <v>0</v>
      </c>
      <c r="E34">
        <f t="shared" si="2"/>
        <v>0</v>
      </c>
    </row>
    <row r="35" spans="1:5" x14ac:dyDescent="0.25">
      <c r="A35">
        <v>34</v>
      </c>
      <c r="B35">
        <v>0</v>
      </c>
      <c r="C35">
        <f t="shared" si="0"/>
        <v>0</v>
      </c>
      <c r="D35">
        <f t="shared" si="1"/>
        <v>0</v>
      </c>
      <c r="E35">
        <f t="shared" si="2"/>
        <v>0</v>
      </c>
    </row>
    <row r="36" spans="1:5" x14ac:dyDescent="0.25">
      <c r="A36">
        <v>35</v>
      </c>
      <c r="B36">
        <v>0</v>
      </c>
      <c r="C36">
        <f t="shared" si="0"/>
        <v>0</v>
      </c>
      <c r="D36">
        <f t="shared" si="1"/>
        <v>0</v>
      </c>
      <c r="E36">
        <f t="shared" si="2"/>
        <v>0</v>
      </c>
    </row>
    <row r="37" spans="1:5" x14ac:dyDescent="0.25">
      <c r="A37">
        <v>36</v>
      </c>
      <c r="B37">
        <v>0</v>
      </c>
      <c r="C37">
        <f t="shared" si="0"/>
        <v>0</v>
      </c>
      <c r="D37">
        <f t="shared" si="1"/>
        <v>0</v>
      </c>
      <c r="E37">
        <f t="shared" si="2"/>
        <v>0</v>
      </c>
    </row>
    <row r="38" spans="1:5" x14ac:dyDescent="0.25">
      <c r="A38">
        <v>37</v>
      </c>
      <c r="B38">
        <v>0</v>
      </c>
      <c r="C38">
        <f t="shared" si="0"/>
        <v>0</v>
      </c>
      <c r="D38">
        <f t="shared" si="1"/>
        <v>0</v>
      </c>
      <c r="E38">
        <f t="shared" si="2"/>
        <v>0</v>
      </c>
    </row>
    <row r="39" spans="1:5" x14ac:dyDescent="0.25">
      <c r="A39">
        <v>38</v>
      </c>
      <c r="B39">
        <v>0</v>
      </c>
      <c r="C39">
        <f t="shared" si="0"/>
        <v>0</v>
      </c>
      <c r="D39">
        <f t="shared" si="1"/>
        <v>0</v>
      </c>
      <c r="E39">
        <f t="shared" si="2"/>
        <v>0</v>
      </c>
    </row>
    <row r="40" spans="1:5" x14ac:dyDescent="0.25">
      <c r="A40">
        <v>39</v>
      </c>
      <c r="B40">
        <v>0</v>
      </c>
      <c r="C40">
        <f t="shared" si="0"/>
        <v>0</v>
      </c>
      <c r="D40">
        <f t="shared" si="1"/>
        <v>0</v>
      </c>
      <c r="E40">
        <f t="shared" si="2"/>
        <v>0</v>
      </c>
    </row>
    <row r="41" spans="1:5" x14ac:dyDescent="0.25">
      <c r="A41">
        <v>40</v>
      </c>
      <c r="B41">
        <v>0</v>
      </c>
      <c r="C41">
        <f t="shared" si="0"/>
        <v>0</v>
      </c>
      <c r="D41">
        <f t="shared" si="1"/>
        <v>0</v>
      </c>
      <c r="E41">
        <f t="shared" si="2"/>
        <v>0</v>
      </c>
    </row>
    <row r="42" spans="1:5" x14ac:dyDescent="0.25">
      <c r="A42">
        <v>41</v>
      </c>
      <c r="B42">
        <v>0</v>
      </c>
      <c r="C42">
        <f t="shared" si="0"/>
        <v>0</v>
      </c>
      <c r="D42">
        <f t="shared" si="1"/>
        <v>0</v>
      </c>
      <c r="E42">
        <f t="shared" si="2"/>
        <v>0</v>
      </c>
    </row>
    <row r="43" spans="1:5" x14ac:dyDescent="0.25">
      <c r="A43">
        <v>42</v>
      </c>
      <c r="B43">
        <v>0</v>
      </c>
      <c r="C43">
        <f t="shared" si="0"/>
        <v>0</v>
      </c>
      <c r="D43">
        <f t="shared" si="1"/>
        <v>0</v>
      </c>
      <c r="E43">
        <f t="shared" si="2"/>
        <v>0</v>
      </c>
    </row>
    <row r="44" spans="1:5" x14ac:dyDescent="0.25">
      <c r="A44">
        <v>43</v>
      </c>
      <c r="B44">
        <v>0</v>
      </c>
      <c r="C44">
        <f t="shared" si="0"/>
        <v>0</v>
      </c>
      <c r="D44">
        <f t="shared" si="1"/>
        <v>0</v>
      </c>
      <c r="E44">
        <f t="shared" si="2"/>
        <v>0</v>
      </c>
    </row>
    <row r="45" spans="1:5" x14ac:dyDescent="0.25">
      <c r="A45">
        <v>44</v>
      </c>
      <c r="B45">
        <v>0</v>
      </c>
      <c r="C45">
        <f t="shared" si="0"/>
        <v>0</v>
      </c>
      <c r="D45">
        <f t="shared" si="1"/>
        <v>0</v>
      </c>
      <c r="E45">
        <f t="shared" si="2"/>
        <v>0</v>
      </c>
    </row>
    <row r="46" spans="1:5" x14ac:dyDescent="0.25">
      <c r="A46">
        <v>45</v>
      </c>
      <c r="B46">
        <v>0</v>
      </c>
      <c r="C46">
        <f t="shared" si="0"/>
        <v>0</v>
      </c>
      <c r="D46">
        <f t="shared" si="1"/>
        <v>0</v>
      </c>
      <c r="E46">
        <f t="shared" si="2"/>
        <v>0</v>
      </c>
    </row>
    <row r="47" spans="1:5" x14ac:dyDescent="0.25">
      <c r="A47">
        <v>46</v>
      </c>
      <c r="B47">
        <v>0</v>
      </c>
      <c r="C47">
        <f t="shared" si="0"/>
        <v>0</v>
      </c>
      <c r="D47">
        <f t="shared" si="1"/>
        <v>0</v>
      </c>
      <c r="E47">
        <f t="shared" si="2"/>
        <v>0</v>
      </c>
    </row>
    <row r="48" spans="1:5" x14ac:dyDescent="0.25">
      <c r="A48">
        <v>47</v>
      </c>
      <c r="B48">
        <v>0</v>
      </c>
      <c r="C48">
        <f t="shared" si="0"/>
        <v>0</v>
      </c>
      <c r="D48">
        <f t="shared" si="1"/>
        <v>0</v>
      </c>
      <c r="E48">
        <f t="shared" si="2"/>
        <v>0</v>
      </c>
    </row>
    <row r="49" spans="1:5" x14ac:dyDescent="0.25">
      <c r="A49">
        <v>48</v>
      </c>
      <c r="B49">
        <v>0</v>
      </c>
      <c r="C49">
        <f t="shared" si="0"/>
        <v>0</v>
      </c>
      <c r="D49">
        <f t="shared" si="1"/>
        <v>0</v>
      </c>
      <c r="E49">
        <f t="shared" si="2"/>
        <v>0</v>
      </c>
    </row>
    <row r="50" spans="1:5" x14ac:dyDescent="0.25">
      <c r="A50">
        <v>49</v>
      </c>
      <c r="B50">
        <v>0</v>
      </c>
      <c r="C50">
        <f t="shared" si="0"/>
        <v>0</v>
      </c>
      <c r="D50">
        <f>B50-B49</f>
        <v>0</v>
      </c>
      <c r="E50">
        <f t="shared" si="2"/>
        <v>0</v>
      </c>
    </row>
    <row r="51" spans="1:5" x14ac:dyDescent="0.25">
      <c r="A51">
        <v>50</v>
      </c>
      <c r="B51">
        <v>0</v>
      </c>
      <c r="C51">
        <f t="shared" si="0"/>
        <v>0</v>
      </c>
      <c r="D51">
        <f>B51-B50</f>
        <v>0</v>
      </c>
      <c r="E51">
        <f t="shared" si="2"/>
        <v>0</v>
      </c>
    </row>
    <row r="52" spans="1:5" x14ac:dyDescent="0.25">
      <c r="A52">
        <v>51</v>
      </c>
      <c r="B52">
        <v>0</v>
      </c>
      <c r="C52">
        <f t="shared" si="0"/>
        <v>0</v>
      </c>
      <c r="D52">
        <f t="shared" ref="D52:D101" si="4">B52-B51</f>
        <v>0</v>
      </c>
      <c r="E52">
        <f t="shared" ref="E52:E101" si="5">IF(D53&lt;0,1,0)</f>
        <v>0</v>
      </c>
    </row>
    <row r="53" spans="1:5" x14ac:dyDescent="0.25">
      <c r="A53">
        <v>52</v>
      </c>
      <c r="B53">
        <v>0</v>
      </c>
      <c r="C53">
        <f t="shared" si="0"/>
        <v>0</v>
      </c>
      <c r="D53">
        <f t="shared" si="4"/>
        <v>0</v>
      </c>
      <c r="E53">
        <f t="shared" si="5"/>
        <v>0</v>
      </c>
    </row>
    <row r="54" spans="1:5" x14ac:dyDescent="0.25">
      <c r="A54">
        <v>53</v>
      </c>
      <c r="B54">
        <v>0</v>
      </c>
      <c r="C54">
        <f t="shared" si="0"/>
        <v>0</v>
      </c>
      <c r="D54">
        <f t="shared" si="4"/>
        <v>0</v>
      </c>
      <c r="E54">
        <f t="shared" si="5"/>
        <v>0</v>
      </c>
    </row>
    <row r="55" spans="1:5" x14ac:dyDescent="0.25">
      <c r="A55">
        <v>54</v>
      </c>
      <c r="B55">
        <v>0</v>
      </c>
      <c r="C55">
        <f t="shared" si="0"/>
        <v>0</v>
      </c>
      <c r="D55">
        <f t="shared" si="4"/>
        <v>0</v>
      </c>
      <c r="E55">
        <f t="shared" si="5"/>
        <v>0</v>
      </c>
    </row>
    <row r="56" spans="1:5" x14ac:dyDescent="0.25">
      <c r="A56">
        <v>55</v>
      </c>
      <c r="B56">
        <v>0</v>
      </c>
      <c r="C56">
        <f t="shared" si="0"/>
        <v>0</v>
      </c>
      <c r="D56">
        <f t="shared" si="4"/>
        <v>0</v>
      </c>
      <c r="E56">
        <f t="shared" si="5"/>
        <v>0</v>
      </c>
    </row>
    <row r="57" spans="1:5" x14ac:dyDescent="0.25">
      <c r="A57">
        <v>56</v>
      </c>
      <c r="B57">
        <v>0</v>
      </c>
      <c r="C57">
        <f t="shared" si="0"/>
        <v>0</v>
      </c>
      <c r="D57">
        <f t="shared" si="4"/>
        <v>0</v>
      </c>
      <c r="E57">
        <f t="shared" si="5"/>
        <v>0</v>
      </c>
    </row>
    <row r="58" spans="1:5" x14ac:dyDescent="0.25">
      <c r="A58">
        <v>57</v>
      </c>
      <c r="B58">
        <v>0</v>
      </c>
      <c r="C58">
        <f t="shared" si="0"/>
        <v>0</v>
      </c>
      <c r="D58">
        <f t="shared" si="4"/>
        <v>0</v>
      </c>
      <c r="E58">
        <f t="shared" si="5"/>
        <v>0</v>
      </c>
    </row>
    <row r="59" spans="1:5" x14ac:dyDescent="0.25">
      <c r="A59">
        <v>58</v>
      </c>
      <c r="B59">
        <v>0</v>
      </c>
      <c r="C59">
        <f t="shared" si="0"/>
        <v>0</v>
      </c>
      <c r="D59">
        <f t="shared" si="4"/>
        <v>0</v>
      </c>
      <c r="E59">
        <f t="shared" si="5"/>
        <v>0</v>
      </c>
    </row>
    <row r="60" spans="1:5" x14ac:dyDescent="0.25">
      <c r="A60">
        <v>59</v>
      </c>
      <c r="B60">
        <v>0</v>
      </c>
      <c r="C60">
        <f t="shared" si="0"/>
        <v>0</v>
      </c>
      <c r="D60">
        <f t="shared" si="4"/>
        <v>0</v>
      </c>
      <c r="E60">
        <f t="shared" si="5"/>
        <v>0</v>
      </c>
    </row>
    <row r="61" spans="1:5" x14ac:dyDescent="0.25">
      <c r="A61">
        <v>60</v>
      </c>
      <c r="B61">
        <v>0</v>
      </c>
      <c r="C61">
        <f t="shared" si="0"/>
        <v>0</v>
      </c>
      <c r="D61">
        <f t="shared" si="4"/>
        <v>0</v>
      </c>
      <c r="E61">
        <f t="shared" si="5"/>
        <v>0</v>
      </c>
    </row>
    <row r="62" spans="1:5" x14ac:dyDescent="0.25">
      <c r="A62">
        <v>61</v>
      </c>
      <c r="B62">
        <v>0</v>
      </c>
      <c r="C62">
        <f t="shared" si="0"/>
        <v>0</v>
      </c>
      <c r="D62">
        <f t="shared" si="4"/>
        <v>0</v>
      </c>
      <c r="E62">
        <f t="shared" si="5"/>
        <v>0</v>
      </c>
    </row>
    <row r="63" spans="1:5" x14ac:dyDescent="0.25">
      <c r="A63">
        <v>62</v>
      </c>
      <c r="B63">
        <v>0</v>
      </c>
      <c r="C63">
        <f t="shared" si="0"/>
        <v>0</v>
      </c>
      <c r="D63">
        <f t="shared" si="4"/>
        <v>0</v>
      </c>
      <c r="E63">
        <f t="shared" si="5"/>
        <v>0</v>
      </c>
    </row>
    <row r="64" spans="1:5" x14ac:dyDescent="0.25">
      <c r="A64">
        <v>63</v>
      </c>
      <c r="B64">
        <v>0</v>
      </c>
      <c r="C64">
        <f t="shared" si="0"/>
        <v>0</v>
      </c>
      <c r="D64">
        <f t="shared" si="4"/>
        <v>0</v>
      </c>
      <c r="E64">
        <f t="shared" si="5"/>
        <v>0</v>
      </c>
    </row>
    <row r="65" spans="1:5" x14ac:dyDescent="0.25">
      <c r="A65">
        <v>64</v>
      </c>
      <c r="B65">
        <v>0</v>
      </c>
      <c r="C65">
        <f t="shared" si="0"/>
        <v>0</v>
      </c>
      <c r="D65">
        <f t="shared" si="4"/>
        <v>0</v>
      </c>
      <c r="E65">
        <f t="shared" si="5"/>
        <v>0</v>
      </c>
    </row>
    <row r="66" spans="1:5" x14ac:dyDescent="0.25">
      <c r="A66">
        <v>65</v>
      </c>
      <c r="B66">
        <v>0</v>
      </c>
      <c r="C66">
        <f t="shared" si="0"/>
        <v>0</v>
      </c>
      <c r="D66">
        <f t="shared" si="4"/>
        <v>0</v>
      </c>
      <c r="E66">
        <f t="shared" si="5"/>
        <v>0</v>
      </c>
    </row>
    <row r="67" spans="1:5" x14ac:dyDescent="0.25">
      <c r="A67">
        <v>66</v>
      </c>
      <c r="B67">
        <v>0</v>
      </c>
      <c r="C67">
        <f t="shared" ref="C67:C101" si="6">IF(B67&gt;0,(8*(A67-1)-1-H$2+G$2-51)/(B67+1),0)</f>
        <v>0</v>
      </c>
      <c r="D67">
        <f t="shared" si="4"/>
        <v>0</v>
      </c>
      <c r="E67">
        <f t="shared" si="5"/>
        <v>0</v>
      </c>
    </row>
    <row r="68" spans="1:5" x14ac:dyDescent="0.25">
      <c r="A68">
        <v>67</v>
      </c>
      <c r="B68">
        <v>0</v>
      </c>
      <c r="C68">
        <f t="shared" si="6"/>
        <v>0</v>
      </c>
      <c r="D68">
        <f t="shared" si="4"/>
        <v>0</v>
      </c>
      <c r="E68">
        <f t="shared" si="5"/>
        <v>0</v>
      </c>
    </row>
    <row r="69" spans="1:5" x14ac:dyDescent="0.25">
      <c r="A69">
        <v>68</v>
      </c>
      <c r="B69">
        <v>0</v>
      </c>
      <c r="C69">
        <f t="shared" si="6"/>
        <v>0</v>
      </c>
      <c r="D69">
        <f t="shared" si="4"/>
        <v>0</v>
      </c>
      <c r="E69">
        <f t="shared" si="5"/>
        <v>0</v>
      </c>
    </row>
    <row r="70" spans="1:5" x14ac:dyDescent="0.25">
      <c r="A70">
        <v>69</v>
      </c>
      <c r="B70">
        <v>0</v>
      </c>
      <c r="C70">
        <f t="shared" si="6"/>
        <v>0</v>
      </c>
      <c r="D70">
        <f t="shared" si="4"/>
        <v>0</v>
      </c>
      <c r="E70">
        <f t="shared" si="5"/>
        <v>0</v>
      </c>
    </row>
    <row r="71" spans="1:5" x14ac:dyDescent="0.25">
      <c r="A71">
        <v>70</v>
      </c>
      <c r="B71">
        <v>0</v>
      </c>
      <c r="C71">
        <f t="shared" si="6"/>
        <v>0</v>
      </c>
      <c r="D71">
        <f t="shared" si="4"/>
        <v>0</v>
      </c>
      <c r="E71">
        <f t="shared" si="5"/>
        <v>0</v>
      </c>
    </row>
    <row r="72" spans="1:5" x14ac:dyDescent="0.25">
      <c r="A72">
        <v>71</v>
      </c>
      <c r="B72">
        <v>0</v>
      </c>
      <c r="C72">
        <f t="shared" si="6"/>
        <v>0</v>
      </c>
      <c r="D72">
        <f t="shared" si="4"/>
        <v>0</v>
      </c>
      <c r="E72">
        <f t="shared" si="5"/>
        <v>0</v>
      </c>
    </row>
    <row r="73" spans="1:5" x14ac:dyDescent="0.25">
      <c r="A73">
        <v>72</v>
      </c>
      <c r="B73">
        <v>0</v>
      </c>
      <c r="C73">
        <f t="shared" si="6"/>
        <v>0</v>
      </c>
      <c r="D73">
        <f t="shared" si="4"/>
        <v>0</v>
      </c>
      <c r="E73">
        <f t="shared" si="5"/>
        <v>0</v>
      </c>
    </row>
    <row r="74" spans="1:5" x14ac:dyDescent="0.25">
      <c r="A74">
        <v>73</v>
      </c>
      <c r="B74">
        <v>0</v>
      </c>
      <c r="C74">
        <f t="shared" si="6"/>
        <v>0</v>
      </c>
      <c r="D74">
        <f t="shared" si="4"/>
        <v>0</v>
      </c>
      <c r="E74">
        <f t="shared" si="5"/>
        <v>0</v>
      </c>
    </row>
    <row r="75" spans="1:5" x14ac:dyDescent="0.25">
      <c r="A75">
        <v>74</v>
      </c>
      <c r="B75">
        <v>0</v>
      </c>
      <c r="C75">
        <f t="shared" si="6"/>
        <v>0</v>
      </c>
      <c r="D75">
        <f t="shared" si="4"/>
        <v>0</v>
      </c>
      <c r="E75">
        <f t="shared" si="5"/>
        <v>0</v>
      </c>
    </row>
    <row r="76" spans="1:5" x14ac:dyDescent="0.25">
      <c r="A76">
        <v>75</v>
      </c>
      <c r="B76">
        <v>0</v>
      </c>
      <c r="C76">
        <f t="shared" si="6"/>
        <v>0</v>
      </c>
      <c r="D76">
        <f t="shared" si="4"/>
        <v>0</v>
      </c>
      <c r="E76">
        <f t="shared" si="5"/>
        <v>0</v>
      </c>
    </row>
    <row r="77" spans="1:5" x14ac:dyDescent="0.25">
      <c r="A77">
        <v>76</v>
      </c>
      <c r="B77">
        <v>0</v>
      </c>
      <c r="C77">
        <f t="shared" si="6"/>
        <v>0</v>
      </c>
      <c r="D77">
        <f t="shared" si="4"/>
        <v>0</v>
      </c>
      <c r="E77">
        <f t="shared" si="5"/>
        <v>0</v>
      </c>
    </row>
    <row r="78" spans="1:5" x14ac:dyDescent="0.25">
      <c r="A78">
        <v>77</v>
      </c>
      <c r="B78">
        <v>0</v>
      </c>
      <c r="C78">
        <f t="shared" si="6"/>
        <v>0</v>
      </c>
      <c r="D78">
        <f t="shared" si="4"/>
        <v>0</v>
      </c>
      <c r="E78">
        <f t="shared" si="5"/>
        <v>0</v>
      </c>
    </row>
    <row r="79" spans="1:5" x14ac:dyDescent="0.25">
      <c r="A79">
        <v>78</v>
      </c>
      <c r="B79">
        <v>0</v>
      </c>
      <c r="C79">
        <f t="shared" si="6"/>
        <v>0</v>
      </c>
      <c r="D79">
        <f t="shared" si="4"/>
        <v>0</v>
      </c>
      <c r="E79">
        <f t="shared" si="5"/>
        <v>0</v>
      </c>
    </row>
    <row r="80" spans="1:5" x14ac:dyDescent="0.25">
      <c r="A80">
        <v>79</v>
      </c>
      <c r="B80">
        <v>0</v>
      </c>
      <c r="C80">
        <f t="shared" si="6"/>
        <v>0</v>
      </c>
      <c r="D80">
        <f t="shared" si="4"/>
        <v>0</v>
      </c>
      <c r="E80">
        <f t="shared" si="5"/>
        <v>0</v>
      </c>
    </row>
    <row r="81" spans="1:5" x14ac:dyDescent="0.25">
      <c r="A81">
        <v>80</v>
      </c>
      <c r="B81">
        <v>0</v>
      </c>
      <c r="C81">
        <f t="shared" si="6"/>
        <v>0</v>
      </c>
      <c r="D81">
        <f t="shared" si="4"/>
        <v>0</v>
      </c>
      <c r="E81">
        <f t="shared" si="5"/>
        <v>0</v>
      </c>
    </row>
    <row r="82" spans="1:5" x14ac:dyDescent="0.25">
      <c r="A82">
        <v>81</v>
      </c>
      <c r="B82">
        <v>0</v>
      </c>
      <c r="C82">
        <f t="shared" si="6"/>
        <v>0</v>
      </c>
      <c r="D82">
        <f t="shared" si="4"/>
        <v>0</v>
      </c>
      <c r="E82">
        <f t="shared" si="5"/>
        <v>0</v>
      </c>
    </row>
    <row r="83" spans="1:5" x14ac:dyDescent="0.25">
      <c r="A83">
        <v>82</v>
      </c>
      <c r="B83">
        <v>0</v>
      </c>
      <c r="C83">
        <f t="shared" si="6"/>
        <v>0</v>
      </c>
      <c r="D83">
        <f t="shared" si="4"/>
        <v>0</v>
      </c>
      <c r="E83">
        <f t="shared" si="5"/>
        <v>0</v>
      </c>
    </row>
    <row r="84" spans="1:5" x14ac:dyDescent="0.25">
      <c r="A84">
        <v>83</v>
      </c>
      <c r="B84">
        <v>0</v>
      </c>
      <c r="C84">
        <f t="shared" si="6"/>
        <v>0</v>
      </c>
      <c r="D84">
        <f t="shared" si="4"/>
        <v>0</v>
      </c>
      <c r="E84">
        <f t="shared" si="5"/>
        <v>0</v>
      </c>
    </row>
    <row r="85" spans="1:5" x14ac:dyDescent="0.25">
      <c r="A85">
        <v>84</v>
      </c>
      <c r="B85">
        <v>0</v>
      </c>
      <c r="C85">
        <f t="shared" si="6"/>
        <v>0</v>
      </c>
      <c r="D85">
        <f t="shared" si="4"/>
        <v>0</v>
      </c>
      <c r="E85">
        <f t="shared" si="5"/>
        <v>0</v>
      </c>
    </row>
    <row r="86" spans="1:5" x14ac:dyDescent="0.25">
      <c r="A86">
        <v>85</v>
      </c>
      <c r="B86">
        <v>0</v>
      </c>
      <c r="C86">
        <f t="shared" si="6"/>
        <v>0</v>
      </c>
      <c r="D86">
        <f t="shared" si="4"/>
        <v>0</v>
      </c>
      <c r="E86">
        <f t="shared" si="5"/>
        <v>0</v>
      </c>
    </row>
    <row r="87" spans="1:5" x14ac:dyDescent="0.25">
      <c r="A87">
        <v>86</v>
      </c>
      <c r="B87">
        <v>0</v>
      </c>
      <c r="C87">
        <f t="shared" si="6"/>
        <v>0</v>
      </c>
      <c r="D87">
        <f t="shared" si="4"/>
        <v>0</v>
      </c>
      <c r="E87">
        <f t="shared" si="5"/>
        <v>0</v>
      </c>
    </row>
    <row r="88" spans="1:5" x14ac:dyDescent="0.25">
      <c r="A88">
        <v>87</v>
      </c>
      <c r="B88">
        <v>0</v>
      </c>
      <c r="C88">
        <f t="shared" si="6"/>
        <v>0</v>
      </c>
      <c r="D88">
        <f t="shared" si="4"/>
        <v>0</v>
      </c>
      <c r="E88">
        <f t="shared" si="5"/>
        <v>0</v>
      </c>
    </row>
    <row r="89" spans="1:5" x14ac:dyDescent="0.25">
      <c r="A89">
        <v>88</v>
      </c>
      <c r="B89">
        <v>0</v>
      </c>
      <c r="C89">
        <f t="shared" si="6"/>
        <v>0</v>
      </c>
      <c r="D89">
        <f t="shared" si="4"/>
        <v>0</v>
      </c>
      <c r="E89">
        <f t="shared" si="5"/>
        <v>0</v>
      </c>
    </row>
    <row r="90" spans="1:5" x14ac:dyDescent="0.25">
      <c r="A90">
        <v>89</v>
      </c>
      <c r="B90">
        <v>0</v>
      </c>
      <c r="C90">
        <f t="shared" si="6"/>
        <v>0</v>
      </c>
      <c r="D90">
        <f t="shared" si="4"/>
        <v>0</v>
      </c>
      <c r="E90">
        <f t="shared" si="5"/>
        <v>0</v>
      </c>
    </row>
    <row r="91" spans="1:5" x14ac:dyDescent="0.25">
      <c r="A91">
        <v>90</v>
      </c>
      <c r="B91">
        <v>0</v>
      </c>
      <c r="C91">
        <f t="shared" si="6"/>
        <v>0</v>
      </c>
      <c r="D91">
        <f t="shared" si="4"/>
        <v>0</v>
      </c>
      <c r="E91">
        <f t="shared" si="5"/>
        <v>0</v>
      </c>
    </row>
    <row r="92" spans="1:5" x14ac:dyDescent="0.25">
      <c r="A92">
        <v>91</v>
      </c>
      <c r="B92">
        <v>0</v>
      </c>
      <c r="C92">
        <f t="shared" si="6"/>
        <v>0</v>
      </c>
      <c r="D92">
        <f t="shared" si="4"/>
        <v>0</v>
      </c>
      <c r="E92">
        <f t="shared" si="5"/>
        <v>0</v>
      </c>
    </row>
    <row r="93" spans="1:5" x14ac:dyDescent="0.25">
      <c r="A93">
        <v>92</v>
      </c>
      <c r="B93">
        <v>0</v>
      </c>
      <c r="C93">
        <f t="shared" si="6"/>
        <v>0</v>
      </c>
      <c r="D93">
        <f t="shared" si="4"/>
        <v>0</v>
      </c>
      <c r="E93">
        <f t="shared" si="5"/>
        <v>0</v>
      </c>
    </row>
    <row r="94" spans="1:5" x14ac:dyDescent="0.25">
      <c r="A94">
        <v>93</v>
      </c>
      <c r="B94">
        <v>0</v>
      </c>
      <c r="C94">
        <f t="shared" si="6"/>
        <v>0</v>
      </c>
      <c r="D94">
        <f t="shared" si="4"/>
        <v>0</v>
      </c>
      <c r="E94">
        <f t="shared" si="5"/>
        <v>0</v>
      </c>
    </row>
    <row r="95" spans="1:5" x14ac:dyDescent="0.25">
      <c r="A95">
        <v>94</v>
      </c>
      <c r="B95">
        <v>0</v>
      </c>
      <c r="C95">
        <f t="shared" si="6"/>
        <v>0</v>
      </c>
      <c r="D95">
        <f t="shared" si="4"/>
        <v>0</v>
      </c>
      <c r="E95">
        <f t="shared" si="5"/>
        <v>0</v>
      </c>
    </row>
    <row r="96" spans="1:5" x14ac:dyDescent="0.25">
      <c r="A96">
        <v>95</v>
      </c>
      <c r="B96">
        <v>0</v>
      </c>
      <c r="C96">
        <f t="shared" si="6"/>
        <v>0</v>
      </c>
      <c r="D96">
        <f t="shared" si="4"/>
        <v>0</v>
      </c>
      <c r="E96">
        <f t="shared" si="5"/>
        <v>0</v>
      </c>
    </row>
    <row r="97" spans="1:5" x14ac:dyDescent="0.25">
      <c r="A97">
        <v>96</v>
      </c>
      <c r="B97">
        <v>0</v>
      </c>
      <c r="C97">
        <f t="shared" si="6"/>
        <v>0</v>
      </c>
      <c r="D97">
        <f t="shared" si="4"/>
        <v>0</v>
      </c>
      <c r="E97">
        <f t="shared" si="5"/>
        <v>0</v>
      </c>
    </row>
    <row r="98" spans="1:5" x14ac:dyDescent="0.25">
      <c r="A98">
        <v>97</v>
      </c>
      <c r="B98">
        <v>0</v>
      </c>
      <c r="C98">
        <f t="shared" si="6"/>
        <v>0</v>
      </c>
      <c r="D98">
        <f t="shared" si="4"/>
        <v>0</v>
      </c>
      <c r="E98">
        <f t="shared" si="5"/>
        <v>0</v>
      </c>
    </row>
    <row r="99" spans="1:5" x14ac:dyDescent="0.25">
      <c r="A99">
        <v>98</v>
      </c>
      <c r="B99">
        <v>0</v>
      </c>
      <c r="C99">
        <f t="shared" si="6"/>
        <v>0</v>
      </c>
      <c r="D99">
        <f t="shared" si="4"/>
        <v>0</v>
      </c>
      <c r="E99">
        <f t="shared" si="5"/>
        <v>0</v>
      </c>
    </row>
    <row r="100" spans="1:5" x14ac:dyDescent="0.25">
      <c r="A100">
        <v>99</v>
      </c>
      <c r="B100">
        <v>0</v>
      </c>
      <c r="C100">
        <f t="shared" si="6"/>
        <v>0</v>
      </c>
      <c r="D100">
        <f t="shared" si="4"/>
        <v>0</v>
      </c>
      <c r="E100">
        <f t="shared" si="5"/>
        <v>0</v>
      </c>
    </row>
    <row r="101" spans="1:5" x14ac:dyDescent="0.25">
      <c r="A101">
        <v>100</v>
      </c>
      <c r="B101">
        <v>0</v>
      </c>
      <c r="C101">
        <f t="shared" si="6"/>
        <v>0</v>
      </c>
      <c r="D101">
        <f t="shared" si="4"/>
        <v>0</v>
      </c>
      <c r="E101">
        <f t="shared" si="5"/>
        <v>0</v>
      </c>
    </row>
    <row r="102" spans="1:5" x14ac:dyDescent="0.25">
      <c r="A102">
        <v>100</v>
      </c>
      <c r="B102">
        <v>0</v>
      </c>
      <c r="C102">
        <f t="shared" ref="C102" si="7">IF(B102&gt;0,(8*(A102-1)-1-H$2+G$2-51)/(B102+1),0)</f>
        <v>0</v>
      </c>
      <c r="D102">
        <f t="shared" ref="D102" si="8">B102-B101</f>
        <v>0</v>
      </c>
      <c r="E102">
        <v>1</v>
      </c>
    </row>
  </sheetData>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D1346-6030-4D50-B059-8BB3EF41AEC1}">
  <dimension ref="A1:JT105"/>
  <sheetViews>
    <sheetView tabSelected="1" zoomScale="56" zoomScaleNormal="95" workbookViewId="0">
      <selection activeCell="G2" sqref="G2"/>
    </sheetView>
  </sheetViews>
  <sheetFormatPr defaultRowHeight="13.8" x14ac:dyDescent="0.25"/>
  <cols>
    <col min="2" max="2" width="32" customWidth="1"/>
    <col min="6" max="6" width="9.21875" customWidth="1"/>
    <col min="8" max="8" width="10.88671875" customWidth="1"/>
    <col min="10" max="10" width="9.109375" bestFit="1" customWidth="1"/>
    <col min="12" max="12" width="38.77734375" customWidth="1"/>
    <col min="13" max="13" width="29.21875" customWidth="1"/>
    <col min="14" max="14" width="17.109375" customWidth="1"/>
    <col min="17" max="17" width="17.33203125" customWidth="1"/>
    <col min="33" max="33" width="9.44140625" bestFit="1" customWidth="1"/>
    <col min="39" max="39" width="11.33203125" bestFit="1" customWidth="1"/>
  </cols>
  <sheetData>
    <row r="1" spans="1:280" x14ac:dyDescent="0.25">
      <c r="A1" s="1" t="s">
        <v>3</v>
      </c>
      <c r="B1" s="1" t="s">
        <v>29</v>
      </c>
      <c r="C1" s="1" t="s">
        <v>4</v>
      </c>
      <c r="D1" s="1" t="s">
        <v>5</v>
      </c>
      <c r="E1" s="1" t="s">
        <v>6</v>
      </c>
      <c r="F1" s="1" t="s">
        <v>16</v>
      </c>
      <c r="G1" t="s">
        <v>23</v>
      </c>
      <c r="H1" s="1" t="s">
        <v>25</v>
      </c>
      <c r="I1" t="s">
        <v>12</v>
      </c>
      <c r="J1" t="s">
        <v>10</v>
      </c>
      <c r="K1" t="s">
        <v>22</v>
      </c>
      <c r="L1" t="s">
        <v>21</v>
      </c>
      <c r="M1" t="s">
        <v>38</v>
      </c>
      <c r="N1" t="s">
        <v>24</v>
      </c>
      <c r="O1" t="s">
        <v>49</v>
      </c>
    </row>
    <row r="2" spans="1:280" x14ac:dyDescent="0.25">
      <c r="A2">
        <v>121.8</v>
      </c>
      <c r="B2">
        <v>0</v>
      </c>
      <c r="C2">
        <v>1</v>
      </c>
      <c r="D2">
        <v>1</v>
      </c>
      <c r="E2">
        <v>1</v>
      </c>
      <c r="F2">
        <v>37</v>
      </c>
      <c r="G2">
        <f>1.2-(LN(50+$A$2*5)-LN(50))*0.01-0.01-0.04*$B$2-0.005*$C$2-0.005*$D$2-0.0075*$E$2-(F2*(1-B4)+灌注效率计算器!F6*B4-1)*0.0004</f>
        <v>1.1323129947092565</v>
      </c>
      <c r="H2">
        <v>55</v>
      </c>
      <c r="I2">
        <f>4200*G2^(H2-0)</f>
        <v>3903069.8025477431</v>
      </c>
      <c r="J2">
        <f>MAX(康康不同供能情况的补给物资上限!$C$2:$C$60)</f>
        <v>4970100</v>
      </c>
      <c r="K2">
        <f>IF(I2&lt;=J2,1,0)</f>
        <v>1</v>
      </c>
      <c r="L2">
        <f>MATCH(1,K5:K102,0)</f>
        <v>25</v>
      </c>
      <c r="M2">
        <f>INDEX(AB3:AB104,F2*(1-B4)+灌注效率计算器!F6*B4,1)</f>
        <v>58</v>
      </c>
      <c r="N2">
        <f>MATCH(0,机甲仓计算区!D2:D89,0)-1</f>
        <v>23</v>
      </c>
      <c r="O2">
        <f t="array" ref="O2">MAX(100+康康不同供能情况的补给物资上限!$A$2:$A$110*10000*(1+0.4*(M2*(1+0.25*B$6)-康康不同供能情况的补给物资上限!$A$2:$A$110)))</f>
        <v>5624100</v>
      </c>
      <c r="AC2" t="s">
        <v>32</v>
      </c>
      <c r="AD2" t="s">
        <v>33</v>
      </c>
      <c r="AE2" s="1" t="s">
        <v>34</v>
      </c>
      <c r="AF2" t="s">
        <v>35</v>
      </c>
      <c r="AG2" t="s">
        <v>36</v>
      </c>
      <c r="AH2" t="s">
        <v>37</v>
      </c>
      <c r="AI2" t="s">
        <v>32</v>
      </c>
      <c r="AJ2" t="s">
        <v>33</v>
      </c>
      <c r="AK2" s="1" t="s">
        <v>34</v>
      </c>
      <c r="AL2" t="s">
        <v>35</v>
      </c>
      <c r="AM2" t="s">
        <v>36</v>
      </c>
      <c r="AN2" t="s">
        <v>37</v>
      </c>
      <c r="AO2" t="s">
        <v>32</v>
      </c>
      <c r="AP2" t="s">
        <v>33</v>
      </c>
      <c r="AQ2" s="1" t="s">
        <v>34</v>
      </c>
      <c r="AR2" t="s">
        <v>35</v>
      </c>
      <c r="AS2" t="s">
        <v>36</v>
      </c>
      <c r="AT2" t="s">
        <v>37</v>
      </c>
      <c r="AU2" t="s">
        <v>32</v>
      </c>
      <c r="AV2" t="s">
        <v>33</v>
      </c>
      <c r="AW2" s="1" t="s">
        <v>34</v>
      </c>
      <c r="AX2" t="s">
        <v>35</v>
      </c>
      <c r="AY2" t="s">
        <v>36</v>
      </c>
      <c r="AZ2" t="s">
        <v>37</v>
      </c>
      <c r="BA2" t="s">
        <v>32</v>
      </c>
      <c r="BB2" t="s">
        <v>33</v>
      </c>
      <c r="BC2" s="1" t="s">
        <v>34</v>
      </c>
      <c r="BD2" t="s">
        <v>35</v>
      </c>
      <c r="BE2" t="s">
        <v>36</v>
      </c>
      <c r="BF2" t="s">
        <v>37</v>
      </c>
      <c r="BG2" t="s">
        <v>32</v>
      </c>
      <c r="BH2" t="s">
        <v>33</v>
      </c>
      <c r="BI2" s="1" t="s">
        <v>34</v>
      </c>
      <c r="BJ2" t="s">
        <v>35</v>
      </c>
      <c r="BK2" t="s">
        <v>36</v>
      </c>
      <c r="BL2" t="s">
        <v>37</v>
      </c>
      <c r="BM2" t="s">
        <v>32</v>
      </c>
      <c r="BN2" t="s">
        <v>33</v>
      </c>
      <c r="BO2" s="1" t="s">
        <v>34</v>
      </c>
      <c r="BP2" t="s">
        <v>35</v>
      </c>
      <c r="BQ2" t="s">
        <v>36</v>
      </c>
      <c r="BR2" t="s">
        <v>37</v>
      </c>
      <c r="BS2" t="s">
        <v>32</v>
      </c>
      <c r="BT2" t="s">
        <v>33</v>
      </c>
      <c r="BU2" s="1" t="s">
        <v>34</v>
      </c>
      <c r="BV2" t="s">
        <v>35</v>
      </c>
      <c r="BW2" t="s">
        <v>36</v>
      </c>
      <c r="BX2" t="s">
        <v>37</v>
      </c>
      <c r="BY2" t="s">
        <v>32</v>
      </c>
      <c r="BZ2" t="s">
        <v>33</v>
      </c>
      <c r="CA2" s="1" t="s">
        <v>34</v>
      </c>
      <c r="CB2" t="s">
        <v>35</v>
      </c>
      <c r="CC2" t="s">
        <v>36</v>
      </c>
      <c r="CD2" t="s">
        <v>37</v>
      </c>
      <c r="CE2" t="s">
        <v>32</v>
      </c>
      <c r="CF2" t="s">
        <v>33</v>
      </c>
      <c r="CG2" s="1" t="s">
        <v>34</v>
      </c>
      <c r="CH2" t="s">
        <v>35</v>
      </c>
      <c r="CI2" t="s">
        <v>36</v>
      </c>
      <c r="CJ2" t="s">
        <v>37</v>
      </c>
      <c r="CK2" t="s">
        <v>32</v>
      </c>
      <c r="CL2" t="s">
        <v>33</v>
      </c>
      <c r="CM2" s="1" t="s">
        <v>34</v>
      </c>
      <c r="CN2" t="s">
        <v>35</v>
      </c>
      <c r="CO2" t="s">
        <v>36</v>
      </c>
      <c r="CP2" t="s">
        <v>37</v>
      </c>
      <c r="CQ2" t="s">
        <v>32</v>
      </c>
      <c r="CR2" t="s">
        <v>33</v>
      </c>
      <c r="CS2" s="1" t="s">
        <v>34</v>
      </c>
      <c r="CT2" t="s">
        <v>35</v>
      </c>
      <c r="CU2" t="s">
        <v>36</v>
      </c>
      <c r="CV2" t="s">
        <v>37</v>
      </c>
      <c r="CW2" t="s">
        <v>32</v>
      </c>
      <c r="CX2" t="s">
        <v>33</v>
      </c>
      <c r="CY2" s="1" t="s">
        <v>34</v>
      </c>
      <c r="CZ2" t="s">
        <v>35</v>
      </c>
      <c r="DA2" t="s">
        <v>36</v>
      </c>
      <c r="DB2" t="s">
        <v>37</v>
      </c>
      <c r="DC2" t="s">
        <v>32</v>
      </c>
      <c r="DD2" t="s">
        <v>33</v>
      </c>
      <c r="DE2" s="1" t="s">
        <v>34</v>
      </c>
      <c r="DF2" t="s">
        <v>35</v>
      </c>
      <c r="DG2" t="s">
        <v>36</v>
      </c>
      <c r="DH2" t="s">
        <v>37</v>
      </c>
      <c r="DI2" t="s">
        <v>32</v>
      </c>
      <c r="DJ2" t="s">
        <v>33</v>
      </c>
      <c r="DK2" s="1" t="s">
        <v>34</v>
      </c>
      <c r="DL2" t="s">
        <v>35</v>
      </c>
      <c r="DM2" t="s">
        <v>36</v>
      </c>
      <c r="DN2" t="s">
        <v>37</v>
      </c>
      <c r="DO2" t="s">
        <v>32</v>
      </c>
      <c r="DP2" t="s">
        <v>33</v>
      </c>
      <c r="DQ2" s="1" t="s">
        <v>34</v>
      </c>
      <c r="DR2" t="s">
        <v>35</v>
      </c>
      <c r="DS2" t="s">
        <v>36</v>
      </c>
      <c r="DT2" t="s">
        <v>37</v>
      </c>
      <c r="DU2" t="s">
        <v>32</v>
      </c>
      <c r="DV2" t="s">
        <v>33</v>
      </c>
      <c r="DW2" s="1" t="s">
        <v>34</v>
      </c>
      <c r="DX2" t="s">
        <v>35</v>
      </c>
      <c r="DY2" t="s">
        <v>36</v>
      </c>
      <c r="DZ2" t="s">
        <v>37</v>
      </c>
      <c r="EA2" t="s">
        <v>32</v>
      </c>
      <c r="EB2" t="s">
        <v>33</v>
      </c>
      <c r="EC2" s="1" t="s">
        <v>34</v>
      </c>
      <c r="ED2" t="s">
        <v>35</v>
      </c>
      <c r="EE2" t="s">
        <v>36</v>
      </c>
      <c r="EF2" t="s">
        <v>37</v>
      </c>
      <c r="EG2" t="s">
        <v>32</v>
      </c>
      <c r="EH2" t="s">
        <v>33</v>
      </c>
      <c r="EI2" s="1" t="s">
        <v>34</v>
      </c>
      <c r="EJ2" t="s">
        <v>35</v>
      </c>
      <c r="EK2" t="s">
        <v>36</v>
      </c>
      <c r="EL2" t="s">
        <v>37</v>
      </c>
      <c r="EM2" t="s">
        <v>32</v>
      </c>
      <c r="EN2" t="s">
        <v>33</v>
      </c>
      <c r="EO2" s="1" t="s">
        <v>34</v>
      </c>
      <c r="EP2" t="s">
        <v>35</v>
      </c>
      <c r="EQ2" t="s">
        <v>36</v>
      </c>
      <c r="ER2" t="s">
        <v>37</v>
      </c>
      <c r="ES2" t="s">
        <v>32</v>
      </c>
      <c r="ET2" t="s">
        <v>33</v>
      </c>
      <c r="EU2" s="1" t="s">
        <v>34</v>
      </c>
      <c r="EV2" t="s">
        <v>35</v>
      </c>
      <c r="EW2" t="s">
        <v>36</v>
      </c>
      <c r="EX2" t="s">
        <v>37</v>
      </c>
      <c r="EY2" t="s">
        <v>32</v>
      </c>
      <c r="EZ2" t="s">
        <v>33</v>
      </c>
      <c r="FA2" s="1" t="s">
        <v>34</v>
      </c>
      <c r="FB2" t="s">
        <v>35</v>
      </c>
      <c r="FC2" t="s">
        <v>36</v>
      </c>
      <c r="FD2" t="s">
        <v>37</v>
      </c>
      <c r="FE2" t="s">
        <v>32</v>
      </c>
      <c r="FF2" t="s">
        <v>33</v>
      </c>
      <c r="FG2" s="1" t="s">
        <v>34</v>
      </c>
      <c r="FH2" t="s">
        <v>35</v>
      </c>
      <c r="FI2" t="s">
        <v>36</v>
      </c>
      <c r="FJ2" t="s">
        <v>37</v>
      </c>
      <c r="FK2" t="s">
        <v>32</v>
      </c>
      <c r="FL2" t="s">
        <v>33</v>
      </c>
      <c r="FM2" s="1" t="s">
        <v>34</v>
      </c>
      <c r="FN2" t="s">
        <v>35</v>
      </c>
      <c r="FO2" t="s">
        <v>36</v>
      </c>
      <c r="FP2" t="s">
        <v>37</v>
      </c>
      <c r="FQ2" t="s">
        <v>32</v>
      </c>
      <c r="FR2" t="s">
        <v>33</v>
      </c>
      <c r="FS2" s="1" t="s">
        <v>34</v>
      </c>
      <c r="FT2" t="s">
        <v>35</v>
      </c>
      <c r="FU2" t="s">
        <v>36</v>
      </c>
      <c r="FV2" t="s">
        <v>37</v>
      </c>
      <c r="FW2" t="s">
        <v>32</v>
      </c>
      <c r="FX2" t="s">
        <v>33</v>
      </c>
      <c r="FY2" s="1" t="s">
        <v>34</v>
      </c>
      <c r="FZ2" t="s">
        <v>35</v>
      </c>
      <c r="GA2" t="s">
        <v>36</v>
      </c>
      <c r="GB2" t="s">
        <v>37</v>
      </c>
      <c r="GC2" t="s">
        <v>32</v>
      </c>
      <c r="GD2" t="s">
        <v>33</v>
      </c>
      <c r="GE2" s="1" t="s">
        <v>34</v>
      </c>
      <c r="GF2" t="s">
        <v>35</v>
      </c>
      <c r="GG2" t="s">
        <v>36</v>
      </c>
      <c r="GH2" t="s">
        <v>37</v>
      </c>
      <c r="GI2" t="s">
        <v>32</v>
      </c>
      <c r="GJ2" t="s">
        <v>33</v>
      </c>
      <c r="GK2" s="1" t="s">
        <v>34</v>
      </c>
      <c r="GL2" t="s">
        <v>35</v>
      </c>
      <c r="GM2" t="s">
        <v>36</v>
      </c>
      <c r="GN2" t="s">
        <v>37</v>
      </c>
      <c r="GO2" t="s">
        <v>32</v>
      </c>
      <c r="GP2" t="s">
        <v>33</v>
      </c>
      <c r="GQ2" s="1" t="s">
        <v>34</v>
      </c>
      <c r="GR2" t="s">
        <v>35</v>
      </c>
      <c r="GS2" t="s">
        <v>36</v>
      </c>
      <c r="GT2" t="s">
        <v>37</v>
      </c>
      <c r="GU2" t="s">
        <v>32</v>
      </c>
      <c r="GV2" t="s">
        <v>33</v>
      </c>
      <c r="GW2" s="1" t="s">
        <v>34</v>
      </c>
      <c r="GX2" t="s">
        <v>35</v>
      </c>
      <c r="GY2" t="s">
        <v>36</v>
      </c>
      <c r="GZ2" t="s">
        <v>37</v>
      </c>
      <c r="HA2" t="s">
        <v>32</v>
      </c>
      <c r="HB2" t="s">
        <v>33</v>
      </c>
      <c r="HC2" s="1" t="s">
        <v>34</v>
      </c>
      <c r="HD2" t="s">
        <v>35</v>
      </c>
      <c r="HE2" t="s">
        <v>36</v>
      </c>
      <c r="HF2" t="s">
        <v>37</v>
      </c>
      <c r="HG2" t="s">
        <v>32</v>
      </c>
      <c r="HH2" t="s">
        <v>33</v>
      </c>
      <c r="HI2" s="1" t="s">
        <v>34</v>
      </c>
      <c r="HJ2" t="s">
        <v>35</v>
      </c>
      <c r="HK2" t="s">
        <v>36</v>
      </c>
      <c r="HL2" t="s">
        <v>37</v>
      </c>
      <c r="HM2" t="s">
        <v>32</v>
      </c>
      <c r="HN2" t="s">
        <v>33</v>
      </c>
      <c r="HO2" s="1" t="s">
        <v>34</v>
      </c>
      <c r="HP2" t="s">
        <v>35</v>
      </c>
      <c r="HQ2" t="s">
        <v>36</v>
      </c>
      <c r="HR2" t="s">
        <v>37</v>
      </c>
      <c r="HS2" t="s">
        <v>32</v>
      </c>
      <c r="HT2" t="s">
        <v>33</v>
      </c>
      <c r="HU2" s="1" t="s">
        <v>34</v>
      </c>
      <c r="HV2" t="s">
        <v>35</v>
      </c>
      <c r="HW2" t="s">
        <v>36</v>
      </c>
      <c r="HX2" t="s">
        <v>37</v>
      </c>
      <c r="HY2" t="s">
        <v>32</v>
      </c>
      <c r="HZ2" t="s">
        <v>33</v>
      </c>
      <c r="IA2" s="1" t="s">
        <v>34</v>
      </c>
      <c r="IB2" t="s">
        <v>35</v>
      </c>
      <c r="IC2" t="s">
        <v>36</v>
      </c>
      <c r="ID2" t="s">
        <v>37</v>
      </c>
      <c r="IE2" t="s">
        <v>32</v>
      </c>
      <c r="IF2" t="s">
        <v>33</v>
      </c>
      <c r="IG2" s="1" t="s">
        <v>34</v>
      </c>
      <c r="IH2" t="s">
        <v>35</v>
      </c>
      <c r="II2" t="s">
        <v>36</v>
      </c>
      <c r="IJ2" t="s">
        <v>37</v>
      </c>
      <c r="IK2" t="s">
        <v>32</v>
      </c>
      <c r="IL2" t="s">
        <v>33</v>
      </c>
      <c r="IM2" s="1" t="s">
        <v>34</v>
      </c>
      <c r="IN2" t="s">
        <v>35</v>
      </c>
      <c r="IO2" t="s">
        <v>36</v>
      </c>
      <c r="IP2" t="s">
        <v>37</v>
      </c>
      <c r="IQ2" t="s">
        <v>32</v>
      </c>
      <c r="IR2" t="s">
        <v>33</v>
      </c>
      <c r="IS2" s="1" t="s">
        <v>34</v>
      </c>
      <c r="IT2" t="s">
        <v>35</v>
      </c>
      <c r="IU2" t="s">
        <v>36</v>
      </c>
      <c r="IV2" t="s">
        <v>37</v>
      </c>
      <c r="IW2" t="s">
        <v>32</v>
      </c>
      <c r="IX2" t="s">
        <v>33</v>
      </c>
      <c r="IY2" s="1" t="s">
        <v>34</v>
      </c>
      <c r="IZ2" t="s">
        <v>35</v>
      </c>
      <c r="JA2" t="s">
        <v>36</v>
      </c>
      <c r="JB2" t="s">
        <v>37</v>
      </c>
      <c r="JC2" t="s">
        <v>32</v>
      </c>
      <c r="JD2" t="s">
        <v>33</v>
      </c>
      <c r="JE2" s="1" t="s">
        <v>34</v>
      </c>
      <c r="JF2" t="s">
        <v>35</v>
      </c>
      <c r="JG2" t="s">
        <v>36</v>
      </c>
      <c r="JH2" t="s">
        <v>37</v>
      </c>
      <c r="JI2" t="s">
        <v>32</v>
      </c>
      <c r="JJ2" t="s">
        <v>33</v>
      </c>
      <c r="JK2" s="1" t="s">
        <v>34</v>
      </c>
      <c r="JL2" t="s">
        <v>35</v>
      </c>
      <c r="JM2" t="s">
        <v>36</v>
      </c>
      <c r="JN2" t="s">
        <v>37</v>
      </c>
      <c r="JO2" t="s">
        <v>32</v>
      </c>
      <c r="JP2" t="s">
        <v>33</v>
      </c>
      <c r="JQ2" s="1" t="s">
        <v>34</v>
      </c>
      <c r="JR2" t="s">
        <v>35</v>
      </c>
      <c r="JS2" t="s">
        <v>36</v>
      </c>
      <c r="JT2" t="s">
        <v>37</v>
      </c>
    </row>
    <row r="3" spans="1:280" x14ac:dyDescent="0.25">
      <c r="B3" s="1" t="s">
        <v>46</v>
      </c>
      <c r="AB3">
        <f>INDEX(AC3:JD3,1,MATCH(0,AC3:JD3,0)-3)</f>
        <v>51</v>
      </c>
      <c r="AC3">
        <v>1</v>
      </c>
      <c r="AD3">
        <f t="shared" ref="AD3:AD103" si="0">1.2-(LN(50+$A$2*5)-LN(50))*0.01-0.01-0.04*$B$2-0.005*$C$2-0.005*$D$2-0.0075*$E$2-(AC3-1)*0.0004</f>
        <v>1.1467129947092565</v>
      </c>
      <c r="AE3">
        <v>40</v>
      </c>
      <c r="AF3">
        <f t="shared" ref="AF3:AF5" si="1">4200*AD3^(AE3-0)</f>
        <v>1003318.1096365922</v>
      </c>
      <c r="AG3">
        <f t="array" ref="AG3">MAX(100+康康不同供能情况的补给物资上限!$A$2:$A$110*10000*(1+0.4*(ROUNDDOWN(AE3*(1+0.25*$B$6),0)-康康不同供能情况的补给物资上限!$A$2:$A$110)))</f>
        <v>2756100.0000000005</v>
      </c>
      <c r="AH3">
        <f t="shared" ref="AH3:AH5" si="2">IF(AF3&lt;=AG3,1,0)</f>
        <v>1</v>
      </c>
      <c r="AI3">
        <f>AC3</f>
        <v>1</v>
      </c>
      <c r="AJ3">
        <f>1.2-(LN(50+$A$2*5)-LN(50))*0.01-0.01-0.04*$B$2-0.005*$C$2-0.005*$D$2-0.0075*$E$2-(AI3-1)*0.0004</f>
        <v>1.1467129947092565</v>
      </c>
      <c r="AK3">
        <v>41</v>
      </c>
      <c r="AL3">
        <f>4200*AJ3^(AK3-0)</f>
        <v>1150517.9141474068</v>
      </c>
      <c r="AM3">
        <f t="array" ref="AM3">MAX(100+康康不同供能情况的补给物资上限!$A$2:$A$110*10000*(1+0.4*(ROUNDDOWN(AK3*(1+0.25*$B$6),0)-康康不同供能情况的补给物资上限!$A$2:$A$110)))</f>
        <v>2862100.0000000005</v>
      </c>
      <c r="AN3">
        <f>IF(AL3&lt;=AM3,1,0)</f>
        <v>1</v>
      </c>
      <c r="AO3">
        <f>AI3</f>
        <v>1</v>
      </c>
      <c r="AP3">
        <f t="shared" ref="AP3:AP34" si="3">1.2-(LN(50+$A$2*5)-LN(50))*0.01-0.01-0.04*$B$2-0.005*$C$2-0.005*$D$2-0.0075*$E$2-(AO3-1)*0.0004</f>
        <v>1.1467129947092565</v>
      </c>
      <c r="AQ3">
        <v>42</v>
      </c>
      <c r="AR3">
        <f>4200*AP3^(AQ3-0)</f>
        <v>1319313.84279862</v>
      </c>
      <c r="AS3">
        <f t="array" ref="AS3">MAX(100+康康不同供能情况的补给物资上限!$A$2:$A$110*10000*(1+0.4*(ROUNDDOWN(AQ3*(1+0.25*$B$6),0)-康康不同供能情况的补给物资上限!$A$2:$A$110)))</f>
        <v>2970100</v>
      </c>
      <c r="AT3">
        <f>IF(AR3&lt;=AS3,1,0)</f>
        <v>1</v>
      </c>
      <c r="AU3">
        <f>AO3</f>
        <v>1</v>
      </c>
      <c r="AV3">
        <f t="shared" ref="AV3:AV34" si="4">1.2-(LN(50+$A$2*5)-LN(50))*0.01-0.01-0.04*$B$2-0.005*$C$2-0.005*$D$2-0.0075*$E$2-(AU3-1)*0.0004</f>
        <v>1.1467129947092565</v>
      </c>
      <c r="AW3">
        <v>43</v>
      </c>
      <c r="AX3">
        <f>4200*AV3^(AW3-0)</f>
        <v>1512874.3276369828</v>
      </c>
      <c r="AY3">
        <f t="array" ref="AY3">MAX(100+康康不同供能情况的补给物资上限!$A$2:$A$110*10000*(1+0.4*(ROUNDDOWN(AW3*(1+0.25*$B$6),0)-康康不同供能情况的补给物资上限!$A$2:$A$110)))</f>
        <v>3080100</v>
      </c>
      <c r="AZ3">
        <f>IF(AX3&lt;=AY3,1,0)</f>
        <v>1</v>
      </c>
      <c r="BA3">
        <f>AU3</f>
        <v>1</v>
      </c>
      <c r="BB3">
        <f t="shared" ref="BB3:BB34" si="5">1.2-(LN(50+$A$2*5)-LN(50))*0.01-0.01-0.04*$B$2-0.005*$C$2-0.005*$D$2-0.0075*$E$2-(BA3-1)*0.0004</f>
        <v>1.1467129947092565</v>
      </c>
      <c r="BC3">
        <v>44</v>
      </c>
      <c r="BD3">
        <f>4200*BB3^(BC3-0)</f>
        <v>1734832.6508633576</v>
      </c>
      <c r="BE3">
        <f t="array" ref="BE3">MAX(100+康康不同供能情况的补给物资上限!$A$2:$A$110*10000*(1+0.4*(ROUNDDOWN(BC3*(1+0.25*$B$6),0)-康康不同供能情况的补给物资上限!$A$2:$A$110)))</f>
        <v>3306100</v>
      </c>
      <c r="BF3">
        <f>IF(BD3&lt;=BE3,1,0)</f>
        <v>1</v>
      </c>
      <c r="BG3">
        <f>BA3</f>
        <v>1</v>
      </c>
      <c r="BH3">
        <f t="shared" ref="BH3:BH34" si="6">1.2-(LN(50+$A$2*5)-LN(50))*0.01-0.01-0.04*$B$2-0.005*$C$2-0.005*$D$2-0.0075*$E$2-(BG3-1)*0.0004</f>
        <v>1.1467129947092565</v>
      </c>
      <c r="BI3">
        <v>45</v>
      </c>
      <c r="BJ3">
        <f>4200*BH3^(BI3-0)</f>
        <v>1989355.1443909188</v>
      </c>
      <c r="BK3">
        <f t="array" ref="BK3">MAX(100+康康不同供能情况的补给物资上限!$A$2:$A$110*10000*(1+0.4*(ROUNDDOWN(BI3*(1+0.25*$B$6),0)-康康不同供能情况的补给物资上限!$A$2:$A$110)))</f>
        <v>3422100</v>
      </c>
      <c r="BL3">
        <f>IF(BJ3&lt;=BK3,1,0)</f>
        <v>1</v>
      </c>
      <c r="BM3">
        <f>BG3</f>
        <v>1</v>
      </c>
      <c r="BN3">
        <f t="shared" ref="BN3:BN34" si="7">1.2-(LN(50+$A$2*5)-LN(50))*0.01-0.01-0.04*$B$2-0.005*$C$2-0.005*$D$2-0.0075*$E$2-(BM3-1)*0.0004</f>
        <v>1.1467129947092565</v>
      </c>
      <c r="BO3">
        <v>46</v>
      </c>
      <c r="BP3">
        <f>4200*BN3^(BO3-0)</f>
        <v>2281219.3951647757</v>
      </c>
      <c r="BQ3">
        <f t="array" ref="BQ3">MAX(100+康康不同供能情况的补给物资上限!$A$2:$A$110*10000*(1+0.4*(ROUNDDOWN(BO3*(1+0.25*$B$6),0)-康康不同供能情况的补给物资上限!$A$2:$A$110)))</f>
        <v>3540100</v>
      </c>
      <c r="BR3">
        <f>IF(BP3&lt;=BQ3,1,0)</f>
        <v>1</v>
      </c>
      <c r="BS3">
        <f>BM3</f>
        <v>1</v>
      </c>
      <c r="BT3">
        <f t="shared" ref="BT3:BT34" si="8">1.2-(LN(50+$A$2*5)-LN(50))*0.01-0.01-0.04*$B$2-0.005*$C$2-0.005*$D$2-0.0075*$E$2-(BS3-1)*0.0004</f>
        <v>1.1467129947092565</v>
      </c>
      <c r="BU3">
        <v>47</v>
      </c>
      <c r="BV3">
        <f>4200*BT3^(BU3-0)</f>
        <v>2615903.9242182393</v>
      </c>
      <c r="BW3">
        <f t="array" ref="BW3">MAX(100+康康不同供能情况的补给物资上限!$A$2:$A$110*10000*(1+0.4*(ROUNDDOWN(BU3*(1+0.25*$B$6),0)-康康不同供能情况的补给物资上限!$A$2:$A$110)))</f>
        <v>3660100.0000000005</v>
      </c>
      <c r="BX3">
        <f>IF(BV3&lt;=BW3,1,0)</f>
        <v>1</v>
      </c>
      <c r="BY3">
        <f>BS3</f>
        <v>1</v>
      </c>
      <c r="BZ3">
        <f t="shared" ref="BZ3:BZ34" si="9">1.2-(LN(50+$A$2*5)-LN(50))*0.01-0.01-0.04*$B$2-0.005*$C$2-0.005*$D$2-0.0075*$E$2-(BY3-1)*0.0004</f>
        <v>1.1467129947092565</v>
      </c>
      <c r="CA3">
        <v>48</v>
      </c>
      <c r="CB3">
        <f>4200*BZ3^(CA3-0)</f>
        <v>2999691.0228119926</v>
      </c>
      <c r="CC3">
        <f t="array" ref="CC3">MAX(100+康康不同供能情况的补给物资上限!$A$2:$A$110*10000*(1+0.4*(ROUNDDOWN(CA3*(1+0.25*$B$6),0)-康康不同供能情况的补给物资上限!$A$2:$A$110)))</f>
        <v>3906100.0000000005</v>
      </c>
      <c r="CD3">
        <f>IF(CB3&lt;=CC3,1,0)</f>
        <v>1</v>
      </c>
      <c r="CE3">
        <f>BY3</f>
        <v>1</v>
      </c>
      <c r="CF3">
        <f t="shared" ref="CF3:CF34" si="10">1.2-(LN(50+$A$2*5)-LN(50))*0.01-0.01-0.04*$B$2-0.005*$C$2-0.005*$D$2-0.0075*$E$2-(CE3-1)*0.0004</f>
        <v>1.1467129947092565</v>
      </c>
      <c r="CG3">
        <v>49</v>
      </c>
      <c r="CH3">
        <f>4200*CF3^(CG3-0)</f>
        <v>3439784.6759712133</v>
      </c>
      <c r="CI3">
        <f t="array" ref="CI3">MAX(100+康康不同供能情况的补给物资上限!$A$2:$A$110*10000*(1+0.4*(ROUNDDOWN(CG3*(1+0.25*$B$6),0)-康康不同供能情况的补给物资上限!$A$2:$A$110)))</f>
        <v>4032100.0000000005</v>
      </c>
      <c r="CJ3">
        <f>IF(CH3&lt;=CI3,1,0)</f>
        <v>1</v>
      </c>
      <c r="CK3">
        <f>CE3</f>
        <v>1</v>
      </c>
      <c r="CL3">
        <f t="shared" ref="CL3:CL34" si="11">1.2-(LN(50+$A$2*5)-LN(50))*0.01-0.01-0.04*$B$2-0.005*$C$2-0.005*$D$2-0.0075*$E$2-(CK3-1)*0.0004</f>
        <v>1.1467129947092565</v>
      </c>
      <c r="CM3">
        <v>50</v>
      </c>
      <c r="CN3">
        <f>4200*CL3^(CM3-0)</f>
        <v>3944445.7869379595</v>
      </c>
      <c r="CO3">
        <f t="array" ref="CO3">MAX(100+康康不同供能情况的补给物资上限!$A$2:$A$110*10000*(1+0.4*(ROUNDDOWN(CM3*(1+0.25*$B$6),0)-康康不同供能情况的补给物资上限!$A$2:$A$110)))</f>
        <v>4160100</v>
      </c>
      <c r="CP3">
        <f>IF(CN3&lt;=CO3,1,0)</f>
        <v>1</v>
      </c>
      <c r="CQ3">
        <f>CK3</f>
        <v>1</v>
      </c>
      <c r="CR3">
        <f t="shared" ref="CR3:CR34" si="12">1.2-(LN(50+$A$2*5)-LN(50))*0.01-0.01-0.04*$B$2-0.005*$C$2-0.005*$D$2-0.0075*$E$2-(CQ3-1)*0.0004</f>
        <v>1.1467129947092565</v>
      </c>
      <c r="CS3">
        <v>51</v>
      </c>
      <c r="CT3">
        <f>4200*CR3^(CS3-0)</f>
        <v>4523147.2408079375</v>
      </c>
      <c r="CU3">
        <f t="array" ref="CU3">MAX(100+康康不同供能情况的补给物资上限!$A$2:$A$110*10000*(1+0.4*(ROUNDDOWN(CS3*(1+0.25*$B$6),0)-康康不同供能情况的补给物资上限!$A$2:$A$110)))</f>
        <v>4290100</v>
      </c>
      <c r="CV3">
        <f>IF(CT3&lt;=CU3,1,0)</f>
        <v>0</v>
      </c>
      <c r="CW3">
        <f>CQ3</f>
        <v>1</v>
      </c>
      <c r="CX3">
        <f t="shared" ref="CX3:CX34" si="13">1.2-(LN(50+$A$2*5)-LN(50))*0.01-0.01-0.04*$B$2-0.005*$C$2-0.005*$D$2-0.0075*$E$2-(CW3-1)*0.0004</f>
        <v>1.1467129947092565</v>
      </c>
      <c r="CY3">
        <v>52</v>
      </c>
      <c r="CZ3">
        <f>4200*CX3^(CY3-0)</f>
        <v>5186751.7180177793</v>
      </c>
      <c r="DA3">
        <f t="array" ref="DA3">MAX(100+康康不同供能情况的补给物资上限!$A$2:$A$110*10000*(1+0.4*(ROUNDDOWN(CY3*(1+0.25*$B$6),0)-康康不同供能情况的补给物资上限!$A$2:$A$110)))</f>
        <v>4556100</v>
      </c>
      <c r="DB3">
        <f>IF(CZ3&lt;=DA3,1,0)</f>
        <v>0</v>
      </c>
      <c r="DC3">
        <f>CW3</f>
        <v>1</v>
      </c>
      <c r="DD3">
        <f t="shared" ref="DD3:DD34" si="14">1.2-(LN(50+$A$2*5)-LN(50))*0.01-0.01-0.04*$B$2-0.005*$C$2-0.005*$D$2-0.0075*$E$2-(DC3-1)*0.0004</f>
        <v>1.1467129947092565</v>
      </c>
      <c r="DE3">
        <v>53</v>
      </c>
      <c r="DF3">
        <f>4200*DD3^(DE3-0)</f>
        <v>5947715.5953815496</v>
      </c>
      <c r="DG3">
        <f t="array" ref="DG3">MAX(100+康康不同供能情况的补给物资上限!$A$2:$A$110*10000*(1+0.4*(ROUNDDOWN(DE3*(1+0.25*$B$6),0)-康康不同供能情况的补给物资上限!$A$2:$A$110)))</f>
        <v>4692100</v>
      </c>
      <c r="DH3">
        <f>IF(DF3&lt;=DG3,1,0)</f>
        <v>0</v>
      </c>
      <c r="DI3">
        <f>DC3</f>
        <v>1</v>
      </c>
      <c r="DJ3">
        <f t="shared" ref="DJ3:DJ34" si="15">1.2-(LN(50+$A$2*5)-LN(50))*0.01-0.01-0.04*$B$2-0.005*$C$2-0.005*$D$2-0.0075*$E$2-(DI3-1)*0.0004</f>
        <v>1.1467129947092565</v>
      </c>
      <c r="DK3">
        <v>54</v>
      </c>
      <c r="DL3">
        <f>4200*DJ3^(DK3-0)</f>
        <v>6820322.7620589249</v>
      </c>
      <c r="DM3">
        <f t="array" ref="DM3">MAX(100+康康不同供能情况的补给物资上限!$A$2:$A$110*10000*(1+0.4*(ROUNDDOWN(DK3*(1+0.25*$B$6),0)-康康不同供能情况的补给物资上限!$A$2:$A$110)))</f>
        <v>4830100</v>
      </c>
      <c r="DN3">
        <f>IF(DL3&lt;=DM3,1,0)</f>
        <v>0</v>
      </c>
      <c r="DO3">
        <f>DI3</f>
        <v>1</v>
      </c>
      <c r="DP3">
        <f t="shared" ref="DP3:DP34" si="16">1.2-(LN(50+$A$2*5)-LN(50))*0.01-0.01-0.04*$B$2-0.005*$C$2-0.005*$D$2-0.0075*$E$2-(DO3-1)*0.0004</f>
        <v>1.1467129947092565</v>
      </c>
      <c r="DQ3">
        <v>55</v>
      </c>
      <c r="DR3">
        <f>4200*DP3^(DQ3-0)</f>
        <v>7820952.7393642981</v>
      </c>
      <c r="DS3">
        <f t="array" ref="DS3">MAX(100+康康不同供能情况的补给物资上限!$A$2:$A$110*10000*(1+0.4*(ROUNDDOWN(DQ3*(1+0.25*$B$6),0)-康康不同供能情况的补给物资上限!$A$2:$A$110)))</f>
        <v>4970100</v>
      </c>
      <c r="DT3">
        <f>IF(DR3&lt;=DS3,1,0)</f>
        <v>0</v>
      </c>
      <c r="DU3">
        <f>DO3</f>
        <v>1</v>
      </c>
      <c r="DV3">
        <f t="shared" ref="DV3:DV34" si="17">1.2-(LN(50+$A$2*5)-LN(50))*0.01-0.01-0.04*$B$2-0.005*$C$2-0.005*$D$2-0.0075*$E$2-(DU3-1)*0.0004</f>
        <v>1.1467129947092565</v>
      </c>
      <c r="DW3">
        <v>56</v>
      </c>
      <c r="DX3">
        <f>4200*DV3^(DW3-0)</f>
        <v>8968388.1372359991</v>
      </c>
      <c r="DY3">
        <f t="array" ref="DY3">MAX(100+康康不同供能情况的补给物资上限!$A$2:$A$110*10000*(1+0.4*(ROUNDDOWN(DW3*(1+0.25*$B$6),0)-康康不同供能情况的补给物资上限!$A$2:$A$110)))</f>
        <v>5256100.0000000009</v>
      </c>
      <c r="DZ3">
        <f>IF(DX3&lt;=DY3,1,0)</f>
        <v>0</v>
      </c>
      <c r="EA3">
        <f>DU3</f>
        <v>1</v>
      </c>
      <c r="EB3">
        <f t="shared" ref="EB3:EB34" si="18">1.2-(LN(50+$A$2*5)-LN(50))*0.01-0.01-0.04*$B$2-0.005*$C$2-0.005*$D$2-0.0075*$E$2-(EA3-1)*0.0004</f>
        <v>1.1467129947092565</v>
      </c>
      <c r="EC3">
        <v>57</v>
      </c>
      <c r="ED3">
        <f>4200*EB3^(EC3-0)</f>
        <v>10284167.218564861</v>
      </c>
      <c r="EE3">
        <f t="array" ref="EE3">MAX(100+康康不同供能情况的补给物资上限!$A$2:$A$110*10000*(1+0.4*(ROUNDDOWN(EC3*(1+0.25*$B$6),0)-康康不同供能情况的补给物资上限!$A$2:$A$110)))</f>
        <v>5402100.0000000009</v>
      </c>
      <c r="EF3">
        <f>IF(ED3&lt;=EE3,1,0)</f>
        <v>0</v>
      </c>
      <c r="EG3">
        <f>EA3</f>
        <v>1</v>
      </c>
      <c r="EH3">
        <f t="shared" ref="EH3:EH34" si="19">1.2-(LN(50+$A$2*5)-LN(50))*0.01-0.01-0.04*$B$2-0.005*$C$2-0.005*$D$2-0.0075*$E$2-(EG3-1)*0.0004</f>
        <v>1.1467129947092565</v>
      </c>
      <c r="EI3">
        <v>58</v>
      </c>
      <c r="EJ3">
        <f>4200*EH3^(EI3-0)</f>
        <v>11792988.189291276</v>
      </c>
      <c r="EK3">
        <f t="array" ref="EK3">MAX(100+康康不同供能情况的补给物资上限!$A$2:$A$110*10000*(1+0.4*(ROUNDDOWN(EI3*(1+0.25*$B$6),0)-康康不同供能情况的补给物资上限!$A$2:$A$110)))</f>
        <v>5550100</v>
      </c>
      <c r="EL3">
        <f>IF(EJ3&lt;=EK3,1,0)</f>
        <v>0</v>
      </c>
      <c r="EM3">
        <f>EG3</f>
        <v>1</v>
      </c>
      <c r="EN3">
        <f t="shared" ref="EN3:EN34" si="20">1.2-(LN(50+$A$2*5)-LN(50))*0.01-0.01-0.04*$B$2-0.005*$C$2-0.005*$D$2-0.0075*$E$2-(EM3-1)*0.0004</f>
        <v>1.1467129947092565</v>
      </c>
      <c r="EO3">
        <v>59</v>
      </c>
      <c r="EP3">
        <f>4200*EN3^(EO3-0)</f>
        <v>13523172.803113094</v>
      </c>
      <c r="EQ3">
        <f t="array" ref="EQ3">MAX(100+康康不同供能情况的补给物资上限!$A$2:$A$110*10000*(1+0.4*(ROUNDDOWN(EO3*(1+0.25*$B$6),0)-康康不同供能情况的补给物资上限!$A$2:$A$110)))</f>
        <v>5700100</v>
      </c>
      <c r="ER3">
        <f>IF(EP3&lt;=EQ3,1,0)</f>
        <v>0</v>
      </c>
      <c r="ES3">
        <f>EM3</f>
        <v>1</v>
      </c>
      <c r="ET3">
        <f t="shared" ref="ET3:ET34" si="21">1.2-(LN(50+$A$2*5)-LN(50))*0.01-0.01-0.04*$B$2-0.005*$C$2-0.005*$D$2-0.0075*$E$2-(ES3-1)*0.0004</f>
        <v>1.1467129947092565</v>
      </c>
      <c r="EU3">
        <v>60</v>
      </c>
      <c r="EV3">
        <f>4200*ET3^(EU3-0)</f>
        <v>15507197.983028583</v>
      </c>
      <c r="EW3">
        <f t="array" ref="EW3">MAX(100+康康不同供能情况的补给物资上限!$A$2:$A$110*10000*(1+0.4*(ROUNDDOWN(EU3*(1+0.25*$B$6),0)-康康不同供能情况的补给物资上限!$A$2:$A$110)))</f>
        <v>6006100</v>
      </c>
      <c r="EX3">
        <f>IF(EV3&lt;=EW3,1,0)</f>
        <v>0</v>
      </c>
      <c r="EY3">
        <f>ES3</f>
        <v>1</v>
      </c>
      <c r="EZ3">
        <f t="shared" ref="EZ3:EZ34" si="22">1.2-(LN(50+$A$2*5)-LN(50))*0.01-0.01-0.04*$B$2-0.005*$C$2-0.005*$D$2-0.0075*$E$2-(EY3-1)*0.0004</f>
        <v>1.1467129947092565</v>
      </c>
      <c r="FA3">
        <v>61</v>
      </c>
      <c r="FB3">
        <f>4200*EZ3^(FA3-0)</f>
        <v>17782305.43866805</v>
      </c>
      <c r="FC3">
        <f t="array" ref="FC3">MAX(100+康康不同供能情况的补给物资上限!$A$2:$A$110*10000*(1+0.4*(ROUNDDOWN(FA3*(1+0.25*$B$6),0)-康康不同供能情况的补给物资上限!$A$2:$A$110)))</f>
        <v>6162100</v>
      </c>
      <c r="FD3">
        <f>IF(FB3&lt;=FC3,1,0)</f>
        <v>0</v>
      </c>
      <c r="FE3">
        <f>EY3</f>
        <v>1</v>
      </c>
      <c r="FF3">
        <f t="shared" ref="FF3:FF34" si="23">1.2-(LN(50+$A$2*5)-LN(50))*0.01-0.01-0.04*$B$2-0.005*$C$2-0.005*$D$2-0.0075*$E$2-(FE3-1)*0.0004</f>
        <v>1.1467129947092565</v>
      </c>
      <c r="FG3">
        <v>62</v>
      </c>
      <c r="FH3">
        <f>4200*FF3^(FG3-0)</f>
        <v>20391200.722409736</v>
      </c>
      <c r="FI3">
        <f t="array" ref="FI3">MAX(100+康康不同供能情况的补给物资上限!$A$2:$A$110*10000*(1+0.4*(ROUNDDOWN(FG3*(1+0.25*$B$6),0)-康康不同供能情况的补给物资上限!$A$2:$A$110)))</f>
        <v>6320100</v>
      </c>
      <c r="FJ3">
        <f>IF(FH3&lt;=FI3,1,0)</f>
        <v>0</v>
      </c>
      <c r="FK3">
        <f>FE3</f>
        <v>1</v>
      </c>
      <c r="FL3">
        <f t="shared" ref="FL3:FL34" si="24">1.2-(LN(50+$A$2*5)-LN(50))*0.01-0.01-0.04*$B$2-0.005*$C$2-0.005*$D$2-0.0075*$E$2-(FK3-1)*0.0004</f>
        <v>1.1467129947092565</v>
      </c>
      <c r="FM3">
        <v>63</v>
      </c>
      <c r="FN3">
        <f>4200*FL3^(FM3-0)</f>
        <v>23382854.846112024</v>
      </c>
      <c r="FO3">
        <f t="array" ref="FO3">MAX(100+康康不同供能情况的补给物资上限!$A$2:$A$110*10000*(1+0.4*(ROUNDDOWN(FM3*(1+0.25*$B$6),0)-康康不同供能情况的补给物资上限!$A$2:$A$110)))</f>
        <v>6480100.0000000009</v>
      </c>
      <c r="FP3">
        <f>IF(FN3&lt;=FO3,1,0)</f>
        <v>0</v>
      </c>
      <c r="FQ3">
        <f>FK3</f>
        <v>1</v>
      </c>
      <c r="FR3">
        <f t="shared" ref="FR3:FR34" si="25">1.2-(LN(50+$A$2*5)-LN(50))*0.01-0.01-0.04*$B$2-0.005*$C$2-0.005*$D$2-0.0075*$E$2-(FQ3-1)*0.0004</f>
        <v>1.1467129947092565</v>
      </c>
      <c r="FS3">
        <v>64</v>
      </c>
      <c r="FT3">
        <f>4200*FR3^(FS3-0)</f>
        <v>26813423.505436976</v>
      </c>
      <c r="FU3">
        <f t="array" ref="FU3">MAX(100+康康不同供能情况的补给物资上限!$A$2:$A$110*10000*(1+0.4*(ROUNDDOWN(FS3*(1+0.25*$B$6),0)-康康不同供能情况的补给物资上限!$A$2:$A$110)))</f>
        <v>6806100.0000000009</v>
      </c>
      <c r="FV3">
        <f>IF(FT3&lt;=FU3,1,0)</f>
        <v>0</v>
      </c>
      <c r="FW3">
        <f>FQ3</f>
        <v>1</v>
      </c>
      <c r="FX3">
        <f t="shared" ref="FX3:FX34" si="26">1.2-(LN(50+$A$2*5)-LN(50))*0.01-0.01-0.04*$B$2-0.005*$C$2-0.005*$D$2-0.0075*$E$2-(FW3-1)*0.0004</f>
        <v>1.1467129947092565</v>
      </c>
      <c r="FY3">
        <v>65</v>
      </c>
      <c r="FZ3">
        <f>4200*FX3^(FY3-0)</f>
        <v>30747301.166327205</v>
      </c>
      <c r="GA3">
        <f t="array" ref="GA3">MAX(100+康康不同供能情况的补给物资上限!$A$2:$A$110*10000*(1+0.4*(ROUNDDOWN(FY3*(1+0.25*$B$6),0)-康康不同供能情况的补给物资上限!$A$2:$A$110)))</f>
        <v>6972100.0000000009</v>
      </c>
      <c r="GB3">
        <f>IF(FZ3&lt;=GA3,1,0)</f>
        <v>0</v>
      </c>
      <c r="GC3">
        <f>FW3</f>
        <v>1</v>
      </c>
      <c r="GD3">
        <f t="shared" ref="GD3:GD34" si="27">1.2-(LN(50+$A$2*5)-LN(50))*0.01-0.01-0.04*$B$2-0.005*$C$2-0.005*$D$2-0.0075*$E$2-(GC3-1)*0.0004</f>
        <v>1.1467129947092565</v>
      </c>
      <c r="GE3">
        <v>66</v>
      </c>
      <c r="GF3">
        <f>4200*GD3^(GE3-0)</f>
        <v>35258329.799666487</v>
      </c>
      <c r="GG3">
        <f t="array" ref="GG3">MAX(100+康康不同供能情况的补给物资上限!$A$2:$A$110*10000*(1+0.4*(ROUNDDOWN(GE3*(1+0.25*$B$6),0)-康康不同供能情况的补给物资上限!$A$2:$A$110)))</f>
        <v>7140100</v>
      </c>
      <c r="GH3">
        <f>IF(GF3&lt;=GG3,1,0)</f>
        <v>0</v>
      </c>
      <c r="GI3">
        <f>GC3</f>
        <v>1</v>
      </c>
      <c r="GJ3">
        <f t="shared" ref="GJ3:GJ34" si="28">1.2-(LN(50+$A$2*5)-LN(50))*0.01-0.01-0.04*$B$2-0.005*$C$2-0.005*$D$2-0.0075*$E$2-(GI3-1)*0.0004</f>
        <v>1.1467129947092565</v>
      </c>
      <c r="GK3">
        <v>67</v>
      </c>
      <c r="GL3">
        <f>4200*GJ3^(GK3-0)</f>
        <v>40431184.953022175</v>
      </c>
      <c r="GM3">
        <f t="array" ref="GM3">MAX(100+康康不同供能情况的补给物资上限!$A$2:$A$110*10000*(1+0.4*(ROUNDDOWN(GK3*(1+0.25*$B$6),0)-康康不同供能情况的补给物资上限!$A$2:$A$110)))</f>
        <v>7310100</v>
      </c>
      <c r="GN3">
        <f>IF(GL3&lt;=GM3,1,0)</f>
        <v>0</v>
      </c>
      <c r="GO3">
        <f>GI3</f>
        <v>1</v>
      </c>
      <c r="GP3">
        <f t="shared" ref="GP3:GP34" si="29">1.2-(LN(50+$A$2*5)-LN(50))*0.01-0.01-0.04*$B$2-0.005*$C$2-0.005*$D$2-0.0075*$E$2-(GO3-1)*0.0004</f>
        <v>1.1467129947092565</v>
      </c>
      <c r="GQ3">
        <v>68</v>
      </c>
      <c r="GR3">
        <f>4200*GP3^(GQ3-0)</f>
        <v>46362965.177123882</v>
      </c>
      <c r="GS3">
        <f t="array" ref="GS3">MAX(100+康康不同供能情况的补给物资上限!$A$2:$A$110*10000*(1+0.4*(ROUNDDOWN(GQ3*(1+0.25*$B$6),0)-康康不同供能情况的补给物资上限!$A$2:$A$110)))</f>
        <v>7656100.0000000009</v>
      </c>
      <c r="GT3">
        <f>IF(GR3&lt;=GS3,1,0)</f>
        <v>0</v>
      </c>
      <c r="GU3">
        <f>GO3</f>
        <v>1</v>
      </c>
      <c r="GV3">
        <f t="shared" ref="GV3:GV34" si="30">1.2-(LN(50+$A$2*5)-LN(50))*0.01-0.01-0.04*$B$2-0.005*$C$2-0.005*$D$2-0.0075*$E$2-(GU3-1)*0.0004</f>
        <v>1.1467129947092565</v>
      </c>
      <c r="GW3">
        <v>69</v>
      </c>
      <c r="GX3">
        <f>4200*GV3^(GW3-0)</f>
        <v>53165014.641860709</v>
      </c>
      <c r="GY3">
        <f t="array" ref="GY3">MAX(100+康康不同供能情况的补给物资上限!$A$2:$A$110*10000*(1+0.4*(ROUNDDOWN(GW3*(1+0.25*$B$6),0)-康康不同供能情况的补给物资上限!$A$2:$A$110)))</f>
        <v>7832100</v>
      </c>
      <c r="GZ3">
        <f>IF(GX3&lt;=GY3,1,0)</f>
        <v>0</v>
      </c>
      <c r="HA3">
        <f>GU3</f>
        <v>1</v>
      </c>
      <c r="HB3">
        <f t="shared" ref="HB3:HB34" si="31">1.2-(LN(50+$A$2*5)-LN(50))*0.01-0.01-0.04*$B$2-0.005*$C$2-0.005*$D$2-0.0075*$E$2-(HA3-1)*0.0004</f>
        <v>1.1467129947092565</v>
      </c>
      <c r="HC3">
        <v>70</v>
      </c>
      <c r="HD3">
        <f>4200*HB3^(HC3-0)</f>
        <v>60965013.153729558</v>
      </c>
      <c r="HE3">
        <f t="array" ref="HE3">MAX(100+康康不同供能情况的补给物资上限!$A$2:$A$110*10000*(1+0.4*(ROUNDDOWN(HC3*(1+0.25*$B$6),0)-康康不同供能情况的补给物资上限!$A$2:$A$110)))</f>
        <v>8010100</v>
      </c>
      <c r="HF3">
        <f>IF(HD3&lt;=HE3,1,0)</f>
        <v>0</v>
      </c>
      <c r="HG3">
        <f>HA3</f>
        <v>1</v>
      </c>
      <c r="HH3">
        <f t="shared" ref="HH3:HH34" si="32">1.2-(LN(50+$A$2*5)-LN(50))*0.01-0.01-0.04*$B$2-0.005*$C$2-0.005*$D$2-0.0075*$E$2-(HG3-1)*0.0004</f>
        <v>1.1467129947092565</v>
      </c>
      <c r="HI3">
        <v>71</v>
      </c>
      <c r="HJ3">
        <f>4200*HH3^(HI3-0)</f>
        <v>69909372.806002438</v>
      </c>
      <c r="HK3">
        <f t="array" ref="HK3">MAX(100+康康不同供能情况的补给物资上限!$A$2:$A$110*10000*(1+0.4*(ROUNDDOWN(HI3*(1+0.25*$B$6),0)-康康不同供能情况的补给物资上限!$A$2:$A$110)))</f>
        <v>8190100</v>
      </c>
      <c r="HL3">
        <f>IF(HJ3&lt;=HK3,1,0)</f>
        <v>0</v>
      </c>
      <c r="HM3">
        <f>HG3</f>
        <v>1</v>
      </c>
      <c r="HN3">
        <f t="shared" ref="HN3:HN34" si="33">1.2-(LN(50+$A$2*5)-LN(50))*0.01-0.01-0.04*$B$2-0.005*$C$2-0.005*$D$2-0.0075*$E$2-(HM3-1)*0.0004</f>
        <v>1.1467129947092565</v>
      </c>
      <c r="HO3">
        <v>72</v>
      </c>
      <c r="HP3">
        <f>4200*HN3^(HO3-0)</f>
        <v>80165986.248616919</v>
      </c>
      <c r="HQ3">
        <f t="array" ref="HQ3">MAX(100+康康不同供能情况的补给物资上限!$A$2:$A$110*10000*(1+0.4*(ROUNDDOWN(HO3*(1+0.25*$B$6),0)-康康不同供能情况的补给物资上限!$A$2:$A$110)))</f>
        <v>8556100</v>
      </c>
      <c r="HR3">
        <f>IF(HP3&lt;=HQ3,1,0)</f>
        <v>0</v>
      </c>
      <c r="HS3">
        <f>HM3</f>
        <v>1</v>
      </c>
      <c r="HT3">
        <f t="shared" ref="HT3:HT34" si="34">1.2-(LN(50+$A$2*5)-LN(50))*0.01-0.01-0.04*$B$2-0.005*$C$2-0.005*$D$2-0.0075*$E$2-(HS3-1)*0.0004</f>
        <v>1.1467129947092565</v>
      </c>
      <c r="HU3">
        <v>73</v>
      </c>
      <c r="HV3">
        <f>4200*HT3^(HU3-0)</f>
        <v>91927378.164972588</v>
      </c>
      <c r="HW3">
        <f t="array" ref="HW3">MAX(100+康康不同供能情况的补给物资上限!$A$2:$A$110*10000*(1+0.4*(ROUNDDOWN(HU3*(1+0.25*$B$6),0)-康康不同供能情况的补给物资上限!$A$2:$A$110)))</f>
        <v>8742100</v>
      </c>
      <c r="HX3">
        <f>IF(HV3&lt;=HW3,1,0)</f>
        <v>0</v>
      </c>
      <c r="HY3">
        <f>HS3</f>
        <v>1</v>
      </c>
      <c r="HZ3">
        <f t="shared" ref="HZ3:HZ34" si="35">1.2-(LN(50+$A$2*5)-LN(50))*0.01-0.01-0.04*$B$2-0.005*$C$2-0.005*$D$2-0.0075*$E$2-(HY3-1)*0.0004</f>
        <v>1.1467129947092565</v>
      </c>
      <c r="IA3">
        <v>74</v>
      </c>
      <c r="IB3">
        <f>4200*HZ3^(IA3-0)</f>
        <v>105414319.11132602</v>
      </c>
      <c r="IC3">
        <f t="array" ref="IC3">MAX(100+康康不同供能情况的补给物资上限!$A$2:$A$110*10000*(1+0.4*(ROUNDDOWN(IA3*(1+0.25*$B$6),0)-康康不同供能情况的补给物资上限!$A$2:$A$110)))</f>
        <v>8930100</v>
      </c>
      <c r="ID3">
        <f>IF(IB3&lt;=IC3,1,0)</f>
        <v>0</v>
      </c>
      <c r="IE3">
        <f>HY3</f>
        <v>1</v>
      </c>
      <c r="IF3">
        <f t="shared" ref="IF3:IF34" si="36">1.2-(LN(50+$A$2*5)-LN(50))*0.01-0.01-0.04*$B$2-0.005*$C$2-0.005*$D$2-0.0075*$E$2-(IE3-1)*0.0004</f>
        <v>1.1467129947092565</v>
      </c>
      <c r="IG3">
        <v>75</v>
      </c>
      <c r="IH3">
        <f>4200*IF3^(IG3-0)</f>
        <v>120879969.55338587</v>
      </c>
      <c r="II3">
        <f t="array" ref="II3">MAX(100+康康不同供能情况的补给物资上限!$A$2:$A$110*10000*(1+0.4*(ROUNDDOWN(IG3*(1+0.25*$B$6),0)-康康不同供能情况的补给物资上限!$A$2:$A$110)))</f>
        <v>9120100</v>
      </c>
      <c r="IJ3">
        <f>IF(IH3&lt;=II3,1,0)</f>
        <v>0</v>
      </c>
      <c r="IK3">
        <f>IE3</f>
        <v>1</v>
      </c>
      <c r="IL3">
        <f t="shared" ref="IL3:IL34" si="37">1.2-(LN(50+$A$2*5)-LN(50))*0.01-0.01-0.04*$B$2-0.005*$C$2-0.005*$D$2-0.0075*$E$2-(IK3-1)*0.0004</f>
        <v>1.1467129947092565</v>
      </c>
      <c r="IM3">
        <v>76</v>
      </c>
      <c r="IN3">
        <f>4200*IL3^(IM3-0)</f>
        <v>138614631.88692689</v>
      </c>
      <c r="IO3">
        <f t="array" ref="IO3">MAX(100+康康不同供能情况的补给物资上限!$A$2:$A$110*10000*(1+0.4*(ROUNDDOWN(IM3*(1+0.25*$B$6),0)-康康不同供能情况的补给物资上限!$A$2:$A$110)))</f>
        <v>9506100.0000000019</v>
      </c>
      <c r="IP3">
        <f>IF(IN3&lt;=IO3,1,0)</f>
        <v>0</v>
      </c>
      <c r="IQ3">
        <f>IK3</f>
        <v>1</v>
      </c>
      <c r="IR3">
        <f t="shared" ref="IR3:IR34" si="38">1.2-(LN(50+$A$2*5)-LN(50))*0.01-0.01-0.04*$B$2-0.005*$C$2-0.005*$D$2-0.0075*$E$2-(IQ3-1)*0.0004</f>
        <v>1.1467129947092565</v>
      </c>
      <c r="IS3">
        <v>77</v>
      </c>
      <c r="IT3">
        <f>4200*IR3^(IS3-0)</f>
        <v>158951199.64157909</v>
      </c>
      <c r="IU3">
        <f t="array" ref="IU3">MAX(100+康康不同供能情况的补给物资上限!$A$2:$A$110*10000*(1+0.4*(ROUNDDOWN(IS3*(1+0.25*$B$6),0)-康康不同供能情况的补给物资上限!$A$2:$A$110)))</f>
        <v>9702100</v>
      </c>
      <c r="IV3">
        <f>IF(IT3&lt;=IU3,1,0)</f>
        <v>0</v>
      </c>
      <c r="IW3">
        <f>IQ3</f>
        <v>1</v>
      </c>
      <c r="IX3">
        <f t="shared" ref="IX3:IX34" si="39">1.2-(LN(50+$A$2*5)-LN(50))*0.01-0.01-0.04*$B$2-0.005*$C$2-0.005*$D$2-0.0075*$E$2-(IW3-1)*0.0004</f>
        <v>1.1467129947092565</v>
      </c>
      <c r="IY3">
        <v>78</v>
      </c>
      <c r="IZ3">
        <f>4200*IX3^(IY3-0)</f>
        <v>182271406.15362406</v>
      </c>
      <c r="JA3">
        <f t="array" ref="JA3">MAX(100+康康不同供能情况的补给物资上限!$A$2:$A$110*10000*(1+0.4*(ROUNDDOWN(IY3*(1+0.25*$B$6),0)-康康不同供能情况的补给物资上限!$A$2:$A$110)))</f>
        <v>9900100</v>
      </c>
      <c r="JB3">
        <f>IF(IZ3&lt;=JA3,1,0)</f>
        <v>0</v>
      </c>
      <c r="JC3">
        <f>IW3</f>
        <v>1</v>
      </c>
      <c r="JD3">
        <f t="shared" ref="JD3:JD34" si="40">1.2-(LN(50+$A$2*5)-LN(50))*0.01-0.01-0.04*$B$2-0.005*$C$2-0.005*$D$2-0.0075*$E$2-(JC3-1)*0.0004</f>
        <v>1.1467129947092565</v>
      </c>
      <c r="JE3">
        <v>79</v>
      </c>
      <c r="JF3">
        <f>4200*JD3^(JE3-0)</f>
        <v>209012990.00028947</v>
      </c>
      <c r="JG3">
        <f t="array" ref="JG3">MAX(100+康康不同供能情况的补给物资上限!$A$2:$A$110*10000*(1+0.4*(ROUNDDOWN(JE3*(1+0.25*$B$6),0)-康康不同供能情况的补给物资上限!$A$2:$A$110)))</f>
        <v>10100100.000000002</v>
      </c>
      <c r="JH3">
        <f>IF(JF3&lt;=JG3,1,0)</f>
        <v>0</v>
      </c>
      <c r="JI3">
        <f>JC3</f>
        <v>1</v>
      </c>
      <c r="JJ3">
        <f t="shared" ref="JJ3:JJ34" si="41">1.2-(LN(50+$A$2*5)-LN(50))*0.01-0.01-0.04*$B$2-0.005*$C$2-0.005*$D$2-0.0075*$E$2-(JI3-1)*0.0004</f>
        <v>1.1467129947092565</v>
      </c>
      <c r="JK3">
        <v>80</v>
      </c>
      <c r="JL3">
        <f>4200*JJ3^(JK3-0)</f>
        <v>239677911.69636783</v>
      </c>
      <c r="JM3">
        <f t="array" ref="JM3">MAX(100+康康不同供能情况的补给物资上限!$A$2:$A$110*10000*(1+0.4*(ROUNDDOWN(JK3*(1+0.25*$B$6),0)-康康不同供能情况的补给物资上限!$A$2:$A$110)))</f>
        <v>10506100</v>
      </c>
      <c r="JN3">
        <f>IF(JL3&lt;=JM3,1,0)</f>
        <v>0</v>
      </c>
      <c r="JO3">
        <f>JI3</f>
        <v>1</v>
      </c>
      <c r="JP3">
        <f t="shared" ref="JP3:JP34" si="42">1.2-(LN(50+$A$2*5)-LN(50))*0.01-0.01-0.04*$B$2-0.005*$C$2-0.005*$D$2-0.0075*$E$2-(JO3-1)*0.0004</f>
        <v>1.1467129947092565</v>
      </c>
      <c r="JQ3">
        <v>81</v>
      </c>
      <c r="JR3">
        <f>4200*JP3^(JQ3-0)</f>
        <v>274841775.88700271</v>
      </c>
      <c r="JS3">
        <f t="array" ref="JS3">MAX(100+康康不同供能情况的补给物资上限!$A$2:$A$110*10000*(1+0.4*(ROUNDDOWN(JQ3*(1+0.25*$B$6),0)-康康不同供能情况的补给物资上限!$A$2:$A$110)))</f>
        <v>10712100</v>
      </c>
      <c r="JT3">
        <f>IF(JR3&lt;=JS3,1,0)</f>
        <v>0</v>
      </c>
    </row>
    <row r="4" spans="1:280" x14ac:dyDescent="0.25">
      <c r="B4">
        <v>0</v>
      </c>
      <c r="F4" t="s">
        <v>40</v>
      </c>
      <c r="G4" t="s">
        <v>41</v>
      </c>
      <c r="H4" t="s">
        <v>42</v>
      </c>
      <c r="I4" t="s">
        <v>39</v>
      </c>
      <c r="J4" t="s">
        <v>43</v>
      </c>
      <c r="K4" t="s">
        <v>44</v>
      </c>
      <c r="L4" t="s">
        <v>45</v>
      </c>
      <c r="AB4">
        <f t="shared" ref="AB4:AB67" si="43">INDEX(AC4:JD4,1,MATCH(0,AC4:JD4,0)-3)</f>
        <v>51</v>
      </c>
      <c r="AC4">
        <v>2</v>
      </c>
      <c r="AD4">
        <f t="shared" si="0"/>
        <v>1.1463129947092565</v>
      </c>
      <c r="AE4">
        <f>AE3</f>
        <v>40</v>
      </c>
      <c r="AF4">
        <f t="shared" si="1"/>
        <v>989413.69169693382</v>
      </c>
      <c r="AG4">
        <f t="array" ref="AG4">MAX(100+康康不同供能情况的补给物资上限!$A$2:$A$110*10000*(1+0.4*(ROUNDDOWN(AE4*(1+0.25*B$6),0)-康康不同供能情况的补给物资上限!$A$2:$A$110)))</f>
        <v>2756100.0000000005</v>
      </c>
      <c r="AH4">
        <f t="shared" si="2"/>
        <v>1</v>
      </c>
      <c r="AI4">
        <f t="shared" ref="AI4:AI5" si="44">AC4</f>
        <v>2</v>
      </c>
      <c r="AJ4">
        <f t="shared" ref="AJ4:AJ98" si="45">1.2-(LN(50+$A$2*5)-LN(50))*0.01-0.01-0.04*$B$2-0.005*$C$2-0.005*$D$2-0.0075*$E$2-(AI4-1)*0.0004</f>
        <v>1.1463129947092565</v>
      </c>
      <c r="AK4">
        <f t="shared" ref="AK4:AK5" si="46">AK3</f>
        <v>41</v>
      </c>
      <c r="AL4">
        <f t="shared" ref="AL4:AL5" si="47">4200*AJ4^(AK4-0)</f>
        <v>1134177.7719354534</v>
      </c>
      <c r="AM4">
        <f t="array" ref="AM4">MAX(100+康康不同供能情况的补给物资上限!$A$2:$A$110*10000*(1+0.4*(ROUNDDOWN(AK4*(1+0.25*$B$6),0)-康康不同供能情况的补给物资上限!$A$2:$A$110)))</f>
        <v>2862100.0000000005</v>
      </c>
      <c r="AN4">
        <f t="shared" ref="AN4:AN5" si="48">IF(AL4&lt;=AM4,1,0)</f>
        <v>1</v>
      </c>
      <c r="AO4">
        <f>AI4</f>
        <v>2</v>
      </c>
      <c r="AP4">
        <f t="shared" si="3"/>
        <v>1.1463129947092565</v>
      </c>
      <c r="AQ4">
        <f>AQ3</f>
        <v>42</v>
      </c>
      <c r="AR4">
        <f>4200*AP4^(AQ4-0)</f>
        <v>1300122.7182800018</v>
      </c>
      <c r="AS4">
        <f t="array" ref="AS4">MAX(100+康康不同供能情况的补给物资上限!$A$2:$A$110*10000*(1+0.4*(ROUNDDOWN(AQ4*(1+0.25*$B$6),0)-康康不同供能情况的补给物资上限!$A$2:$A$110)))</f>
        <v>2970100</v>
      </c>
      <c r="AT4">
        <f>IF(AR4&lt;=AS4,1,0)</f>
        <v>1</v>
      </c>
      <c r="AU4">
        <f>AO4</f>
        <v>2</v>
      </c>
      <c r="AV4">
        <f t="shared" si="4"/>
        <v>1.1463129947092565</v>
      </c>
      <c r="AW4">
        <f>AW3</f>
        <v>43</v>
      </c>
      <c r="AX4">
        <f>4200*AV4^(AW4-0)</f>
        <v>1490347.5666810879</v>
      </c>
      <c r="AY4">
        <f t="array" ref="AY4">MAX(100+康康不同供能情况的补给物资上限!$A$2:$A$110*10000*(1+0.4*(ROUNDDOWN(AW4*(1+0.25*$B$6),0)-康康不同供能情况的补给物资上限!$A$2:$A$110)))</f>
        <v>3080100</v>
      </c>
      <c r="AZ4">
        <f>IF(AX4&lt;=AY4,1,0)</f>
        <v>1</v>
      </c>
      <c r="BA4">
        <f>AU4</f>
        <v>2</v>
      </c>
      <c r="BB4">
        <f t="shared" si="5"/>
        <v>1.1463129947092565</v>
      </c>
      <c r="BC4">
        <f>BC3</f>
        <v>44</v>
      </c>
      <c r="BD4">
        <f>4200*BB4^(BC4-0)</f>
        <v>1708404.7823198512</v>
      </c>
      <c r="BE4">
        <f t="array" ref="BE4">MAX(100+康康不同供能情况的补给物资上限!$A$2:$A$110*10000*(1+0.4*(ROUNDDOWN(BC4*(1+0.25*$B$6),0)-康康不同供能情况的补给物资上限!$A$2:$A$110)))</f>
        <v>3306100</v>
      </c>
      <c r="BF4">
        <f>IF(BD4&lt;=BE4,1,0)</f>
        <v>1</v>
      </c>
      <c r="BG4">
        <f>BA4</f>
        <v>2</v>
      </c>
      <c r="BH4">
        <f t="shared" si="6"/>
        <v>1.1463129947092565</v>
      </c>
      <c r="BI4">
        <f>BI3</f>
        <v>45</v>
      </c>
      <c r="BJ4">
        <f>4200*BH4^(BI4-0)</f>
        <v>1958366.6021966841</v>
      </c>
      <c r="BK4">
        <f t="array" ref="BK4">MAX(100+康康不同供能情况的补给物资上限!$A$2:$A$110*10000*(1+0.4*(ROUNDDOWN(BI4*(1+0.25*$B$6),0)-康康不同供能情况的补给物资上限!$A$2:$A$110)))</f>
        <v>3422100</v>
      </c>
      <c r="BL4">
        <f>IF(BJ4&lt;=BK4,1,0)</f>
        <v>1</v>
      </c>
      <c r="BM4">
        <f>BG4</f>
        <v>2</v>
      </c>
      <c r="BN4">
        <f t="shared" si="7"/>
        <v>1.1463129947092565</v>
      </c>
      <c r="BO4">
        <f>BO3</f>
        <v>46</v>
      </c>
      <c r="BP4">
        <f>4200*BN4^(BO4-0)</f>
        <v>2244901.0845026723</v>
      </c>
      <c r="BQ4">
        <f t="array" ref="BQ4">MAX(100+康康不同供能情况的补给物资上限!$A$2:$A$110*10000*(1+0.4*(ROUNDDOWN(BO4*(1+0.25*$B$6),0)-康康不同供能情况的补给物资上限!$A$2:$A$110)))</f>
        <v>3540100</v>
      </c>
      <c r="BR4">
        <f>IF(BP4&lt;=BQ4,1,0)</f>
        <v>1</v>
      </c>
      <c r="BS4">
        <f>BM4</f>
        <v>2</v>
      </c>
      <c r="BT4">
        <f t="shared" si="8"/>
        <v>1.1463129947092565</v>
      </c>
      <c r="BU4">
        <f>BU3</f>
        <v>47</v>
      </c>
      <c r="BV4">
        <f>4200*BT4^(BU4-0)</f>
        <v>2573359.2850023159</v>
      </c>
      <c r="BW4">
        <f t="array" ref="BW4">MAX(100+康康不同供能情况的补给物资上限!$A$2:$A$110*10000*(1+0.4*(ROUNDDOWN(BU4*(1+0.25*$B$6),0)-康康不同供能情况的补给物资上限!$A$2:$A$110)))</f>
        <v>3660100.0000000005</v>
      </c>
      <c r="BX4">
        <f>IF(BV4&lt;=BW4,1,0)</f>
        <v>1</v>
      </c>
      <c r="BY4">
        <f>BS4</f>
        <v>2</v>
      </c>
      <c r="BZ4">
        <f t="shared" si="9"/>
        <v>1.1463129947092565</v>
      </c>
      <c r="CA4">
        <f>CA3</f>
        <v>48</v>
      </c>
      <c r="CB4">
        <f>4200*BZ4^(CA4-0)</f>
        <v>2949875.1884538759</v>
      </c>
      <c r="CC4">
        <f t="array" ref="CC4">MAX(100+康康不同供能情况的补给物资上限!$A$2:$A$110*10000*(1+0.4*(ROUNDDOWN(CA4*(1+0.25*$B$6),0)-康康不同供能情况的补给物资上限!$A$2:$A$110)))</f>
        <v>3906100.0000000005</v>
      </c>
      <c r="CD4">
        <f>IF(CB4&lt;=CC4,1,0)</f>
        <v>1</v>
      </c>
      <c r="CE4">
        <f>BY4</f>
        <v>2</v>
      </c>
      <c r="CF4">
        <f t="shared" si="10"/>
        <v>1.1463129947092565</v>
      </c>
      <c r="CG4">
        <f>CG3</f>
        <v>49</v>
      </c>
      <c r="CH4">
        <f>4200*CF4^(CG4-0)</f>
        <v>3381480.2612950946</v>
      </c>
      <c r="CI4">
        <f t="array" ref="CI4">MAX(100+康康不同供能情况的补给物资上限!$A$2:$A$110*10000*(1+0.4*(ROUNDDOWN(CG4*(1+0.25*$B$6),0)-康康不同供能情况的补给物资上限!$A$2:$A$110)))</f>
        <v>4032100.0000000005</v>
      </c>
      <c r="CJ4">
        <f>IF(CH4&lt;=CI4,1,0)</f>
        <v>1</v>
      </c>
      <c r="CK4">
        <f>CE4</f>
        <v>2</v>
      </c>
      <c r="CL4">
        <f t="shared" si="11"/>
        <v>1.1463129947092565</v>
      </c>
      <c r="CM4">
        <f>CM3</f>
        <v>50</v>
      </c>
      <c r="CN4">
        <f>4200*CL4^(CM4-0)</f>
        <v>3876234.7648754199</v>
      </c>
      <c r="CO4">
        <f t="array" ref="CO4">MAX(100+康康不同供能情况的补给物资上限!$A$2:$A$110*10000*(1+0.4*(ROUNDDOWN(CM4*(1+0.25*$B$6),0)-康康不同供能情况的补给物资上限!$A$2:$A$110)))</f>
        <v>4160100</v>
      </c>
      <c r="CP4">
        <f>IF(CN4&lt;=CO4,1,0)</f>
        <v>1</v>
      </c>
      <c r="CQ4">
        <f>CK4</f>
        <v>2</v>
      </c>
      <c r="CR4">
        <f t="shared" si="12"/>
        <v>1.1463129947092565</v>
      </c>
      <c r="CS4">
        <f>CS3</f>
        <v>51</v>
      </c>
      <c r="CT4">
        <f>4200*CR4^(CS4-0)</f>
        <v>4443378.2815204738</v>
      </c>
      <c r="CU4">
        <f t="array" ref="CU4">MAX(100+康康不同供能情况的补给物资上限!$A$2:$A$110*10000*(1+0.4*(ROUNDDOWN(CS4*(1+0.25*$B$6),0)-康康不同供能情况的补给物资上限!$A$2:$A$110)))</f>
        <v>4290100</v>
      </c>
      <c r="CV4">
        <f>IF(CT4&lt;=CU4,1,0)</f>
        <v>0</v>
      </c>
      <c r="CW4">
        <f>CQ4</f>
        <v>2</v>
      </c>
      <c r="CX4">
        <f t="shared" si="13"/>
        <v>1.1463129947092565</v>
      </c>
      <c r="CY4">
        <f>CY3</f>
        <v>52</v>
      </c>
      <c r="CZ4">
        <f>4200*CX4^(CY4-0)</f>
        <v>5093502.2645158032</v>
      </c>
      <c r="DA4">
        <f t="array" ref="DA4">MAX(100+康康不同供能情况的补给物资上限!$A$2:$A$110*10000*(1+0.4*(ROUNDDOWN(CY4*(1+0.25*$B$6),0)-康康不同供能情况的补给物资上限!$A$2:$A$110)))</f>
        <v>4556100</v>
      </c>
      <c r="DB4">
        <f>IF(CZ4&lt;=DA4,1,0)</f>
        <v>0</v>
      </c>
      <c r="DC4">
        <f>CW4</f>
        <v>2</v>
      </c>
      <c r="DD4">
        <f t="shared" si="14"/>
        <v>1.1463129947092565</v>
      </c>
      <c r="DE4">
        <f>DE3</f>
        <v>53</v>
      </c>
      <c r="DF4">
        <f>4200*DD4^(DE4-0)</f>
        <v>5838747.8343954906</v>
      </c>
      <c r="DG4">
        <f t="array" ref="DG4">MAX(100+康康不同供能情况的补给物资上限!$A$2:$A$110*10000*(1+0.4*(ROUNDDOWN(DE4*(1+0.25*$B$6),0)-康康不同供能情况的补给物资上限!$A$2:$A$110)))</f>
        <v>4692100</v>
      </c>
      <c r="DH4">
        <f>IF(DF4&lt;=DG4,1,0)</f>
        <v>0</v>
      </c>
      <c r="DI4">
        <f>DC4</f>
        <v>2</v>
      </c>
      <c r="DJ4">
        <f t="shared" si="15"/>
        <v>1.1463129947092565</v>
      </c>
      <c r="DK4">
        <f>DK3</f>
        <v>54</v>
      </c>
      <c r="DL4">
        <f>4200*DJ4^(DK4-0)</f>
        <v>6693032.5153980805</v>
      </c>
      <c r="DM4">
        <f t="array" ref="DM4">MAX(100+康康不同供能情况的补给物资上限!$A$2:$A$110*10000*(1+0.4*(ROUNDDOWN(DK4*(1+0.25*$B$6),0)-康康不同供能情况的补给物资上限!$A$2:$A$110)))</f>
        <v>4830100</v>
      </c>
      <c r="DN4">
        <f>IF(DL4&lt;=DM4,1,0)</f>
        <v>0</v>
      </c>
      <c r="DO4">
        <f>DI4</f>
        <v>2</v>
      </c>
      <c r="DP4">
        <f t="shared" si="16"/>
        <v>1.1463129947092565</v>
      </c>
      <c r="DQ4">
        <f>DQ3</f>
        <v>55</v>
      </c>
      <c r="DR4">
        <f>4200*DP4^(DQ4-0)</f>
        <v>7672310.1464124024</v>
      </c>
      <c r="DS4">
        <f t="array" ref="DS4">MAX(100+康康不同供能情况的补给物资上限!$A$2:$A$110*10000*(1+0.4*(ROUNDDOWN(DQ4*(1+0.25*$B$6),0)-康康不同供能情况的补给物资上限!$A$2:$A$110)))</f>
        <v>4970100</v>
      </c>
      <c r="DT4">
        <f>IF(DR4&lt;=DS4,1,0)</f>
        <v>0</v>
      </c>
      <c r="DU4">
        <f>DO4</f>
        <v>2</v>
      </c>
      <c r="DV4">
        <f t="shared" si="17"/>
        <v>1.1463129947092565</v>
      </c>
      <c r="DW4">
        <f>DW3</f>
        <v>56</v>
      </c>
      <c r="DX4">
        <f>4200*DV4^(DW4-0)</f>
        <v>8794868.8202722166</v>
      </c>
      <c r="DY4">
        <f t="array" ref="DY4">MAX(100+康康不同供能情况的补给物资上限!$A$2:$A$110*10000*(1+0.4*(ROUNDDOWN(DW4*(1+0.25*$B$6),0)-康康不同供能情况的补给物资上限!$A$2:$A$110)))</f>
        <v>5256100.0000000009</v>
      </c>
      <c r="DZ4">
        <f>IF(DX4&lt;=DY4,1,0)</f>
        <v>0</v>
      </c>
      <c r="EA4">
        <f>DU4</f>
        <v>2</v>
      </c>
      <c r="EB4">
        <f t="shared" si="18"/>
        <v>1.1463129947092565</v>
      </c>
      <c r="EC4">
        <f>EC3</f>
        <v>57</v>
      </c>
      <c r="ED4">
        <f>4200*EB4^(EC4-0)</f>
        <v>10081672.41544131</v>
      </c>
      <c r="EE4">
        <f t="array" ref="EE4">MAX(100+康康不同供能情况的补给物资上限!$A$2:$A$110*10000*(1+0.4*(ROUNDDOWN(EC4*(1+0.25*$B$6),0)-康康不同供能情况的补给物资上限!$A$2:$A$110)))</f>
        <v>5402100.0000000009</v>
      </c>
      <c r="EF4">
        <f>IF(ED4&lt;=EE4,1,0)</f>
        <v>0</v>
      </c>
      <c r="EG4">
        <f>EA4</f>
        <v>2</v>
      </c>
      <c r="EH4">
        <f t="shared" si="19"/>
        <v>1.1463129947092565</v>
      </c>
      <c r="EI4">
        <f>EI3</f>
        <v>58</v>
      </c>
      <c r="EJ4">
        <f>4200*EH4^(EI4-0)</f>
        <v>11556752.09822223</v>
      </c>
      <c r="EK4">
        <f t="array" ref="EK4">MAX(100+康康不同供能情况的补给物资上限!$A$2:$A$110*10000*(1+0.4*(ROUNDDOWN(EI4*(1+0.25*$B$6),0)-康康不同供能情况的补给物资上限!$A$2:$A$110)))</f>
        <v>5550100</v>
      </c>
      <c r="EL4">
        <f>IF(EJ4&lt;=EK4,1,0)</f>
        <v>0</v>
      </c>
      <c r="EM4">
        <f>EG4</f>
        <v>2</v>
      </c>
      <c r="EN4">
        <f t="shared" si="20"/>
        <v>1.1463129947092565</v>
      </c>
      <c r="EO4">
        <f>EO3</f>
        <v>59</v>
      </c>
      <c r="EP4">
        <f>4200*EN4^(EO4-0)</f>
        <v>13247655.106825611</v>
      </c>
      <c r="EQ4">
        <f t="array" ref="EQ4">MAX(100+康康不同供能情况的补给物资上限!$A$2:$A$110*10000*(1+0.4*(ROUNDDOWN(EO4*(1+0.25*$B$6),0)-康康不同供能情况的补给物资上限!$A$2:$A$110)))</f>
        <v>5700100</v>
      </c>
      <c r="ER4">
        <f>IF(EP4&lt;=EQ4,1,0)</f>
        <v>0</v>
      </c>
      <c r="ES4">
        <f>EM4</f>
        <v>2</v>
      </c>
      <c r="ET4">
        <f t="shared" si="21"/>
        <v>1.1463129947092565</v>
      </c>
      <c r="EU4">
        <f>EU3</f>
        <v>60</v>
      </c>
      <c r="EV4">
        <f>4200*ET4^(EU4-0)</f>
        <v>15185959.198380642</v>
      </c>
      <c r="EW4">
        <f t="array" ref="EW4">MAX(100+康康不同供能情况的补给物资上限!$A$2:$A$110*10000*(1+0.4*(ROUNDDOWN(EU4*(1+0.25*$B$6),0)-康康不同供能情况的补给物资上限!$A$2:$A$110)))</f>
        <v>6006100</v>
      </c>
      <c r="EX4">
        <f>IF(EV4&lt;=EW4,1,0)</f>
        <v>0</v>
      </c>
      <c r="EY4">
        <f>ES4</f>
        <v>2</v>
      </c>
      <c r="EZ4">
        <f t="shared" si="22"/>
        <v>1.1463129947092565</v>
      </c>
      <c r="FA4">
        <f>FA3</f>
        <v>61</v>
      </c>
      <c r="FB4">
        <f>4200*EZ4^(FA4-0)</f>
        <v>17407862.36622829</v>
      </c>
      <c r="FC4">
        <f t="array" ref="FC4">MAX(100+康康不同供能情况的补给物资上限!$A$2:$A$110*10000*(1+0.4*(ROUNDDOWN(FA4*(1+0.25*$B$6),0)-康康不同供能情况的补给物资上限!$A$2:$A$110)))</f>
        <v>6162100</v>
      </c>
      <c r="FD4">
        <f>IF(FB4&lt;=FC4,1,0)</f>
        <v>0</v>
      </c>
      <c r="FE4">
        <f>EY4</f>
        <v>2</v>
      </c>
      <c r="FF4">
        <f t="shared" si="23"/>
        <v>1.1463129947092565</v>
      </c>
      <c r="FG4">
        <f>FG3</f>
        <v>62</v>
      </c>
      <c r="FH4">
        <f>4200*FF4^(FG4-0)</f>
        <v>19954858.840517718</v>
      </c>
      <c r="FI4">
        <f t="array" ref="FI4">MAX(100+康康不同供能情况的补给物资上限!$A$2:$A$110*10000*(1+0.4*(ROUNDDOWN(FG4*(1+0.25*$B$6),0)-康康不同供能情况的补给物资上限!$A$2:$A$110)))</f>
        <v>6320100</v>
      </c>
      <c r="FJ4">
        <f>IF(FH4&lt;=FI4,1,0)</f>
        <v>0</v>
      </c>
      <c r="FK4">
        <f>FE4</f>
        <v>2</v>
      </c>
      <c r="FL4">
        <f t="shared" si="24"/>
        <v>1.1463129947092565</v>
      </c>
      <c r="FM4">
        <f>FM3</f>
        <v>63</v>
      </c>
      <c r="FN4">
        <f>4200*FL4^(FM4-0)</f>
        <v>22874513.996474352</v>
      </c>
      <c r="FO4">
        <f t="array" ref="FO4">MAX(100+康康不同供能情况的补给物资上限!$A$2:$A$110*10000*(1+0.4*(ROUNDDOWN(FM4*(1+0.25*$B$6),0)-康康不同供能情况的补给物资上限!$A$2:$A$110)))</f>
        <v>6480100.0000000009</v>
      </c>
      <c r="FP4">
        <f>IF(FN4&lt;=FO4,1,0)</f>
        <v>0</v>
      </c>
      <c r="FQ4">
        <f>FK4</f>
        <v>2</v>
      </c>
      <c r="FR4">
        <f t="shared" si="25"/>
        <v>1.1463129947092565</v>
      </c>
      <c r="FS4">
        <f>FS3</f>
        <v>64</v>
      </c>
      <c r="FT4">
        <f>4200*FR4^(FS4-0)</f>
        <v>26221352.641817316</v>
      </c>
      <c r="FU4">
        <f t="array" ref="FU4">MAX(100+康康不同供能情况的补给物资上限!$A$2:$A$110*10000*(1+0.4*(ROUNDDOWN(FS4*(1+0.25*$B$6),0)-康康不同供能情况的补给物资上限!$A$2:$A$110)))</f>
        <v>6806100.0000000009</v>
      </c>
      <c r="FV4">
        <f>IF(FT4&lt;=FU4,1,0)</f>
        <v>0</v>
      </c>
      <c r="FW4">
        <f>FQ4</f>
        <v>2</v>
      </c>
      <c r="FX4">
        <f t="shared" si="26"/>
        <v>1.1463129947092565</v>
      </c>
      <c r="FY4">
        <f>FY3</f>
        <v>65</v>
      </c>
      <c r="FZ4">
        <f>4200*FX4^(FY4-0)</f>
        <v>30057877.272169083</v>
      </c>
      <c r="GA4">
        <f t="array" ref="GA4">MAX(100+康康不同供能情况的补给物资上限!$A$2:$A$110*10000*(1+0.4*(ROUNDDOWN(FY4*(1+0.25*$B$6),0)-康康不同供能情况的补给物资上限!$A$2:$A$110)))</f>
        <v>6972100.0000000009</v>
      </c>
      <c r="GB4">
        <f>IF(FZ4&lt;=GA4,1,0)</f>
        <v>0</v>
      </c>
      <c r="GC4">
        <f>FW4</f>
        <v>2</v>
      </c>
      <c r="GD4">
        <f t="shared" si="27"/>
        <v>1.1463129947092565</v>
      </c>
      <c r="GE4">
        <f>GE3</f>
        <v>66</v>
      </c>
      <c r="GF4">
        <f>4200*GD4^(GE4-0)</f>
        <v>34455735.310463443</v>
      </c>
      <c r="GG4">
        <f t="array" ref="GG4">MAX(100+康康不同供能情况的补给物资上限!$A$2:$A$110*10000*(1+0.4*(ROUNDDOWN(GE4*(1+0.25*$B$6),0)-康康不同供能情况的补给物资上限!$A$2:$A$110)))</f>
        <v>7140100</v>
      </c>
      <c r="GH4">
        <f>IF(GF4&lt;=GG4,1,0)</f>
        <v>0</v>
      </c>
      <c r="GI4">
        <f>GC4</f>
        <v>2</v>
      </c>
      <c r="GJ4">
        <f t="shared" si="28"/>
        <v>1.1463129947092565</v>
      </c>
      <c r="GK4">
        <f>GK3</f>
        <v>67</v>
      </c>
      <c r="GL4">
        <f>4200*GJ4^(GK4-0)</f>
        <v>39497057.128646821</v>
      </c>
      <c r="GM4">
        <f t="array" ref="GM4">MAX(100+康康不同供能情况的补给物资上限!$A$2:$A$110*10000*(1+0.4*(ROUNDDOWN(GK4*(1+0.25*$B$6),0)-康康不同供能情况的补给物资上限!$A$2:$A$110)))</f>
        <v>7310100</v>
      </c>
      <c r="GN4">
        <f>IF(GL4&lt;=GM4,1,0)</f>
        <v>0</v>
      </c>
      <c r="GO4">
        <f>GI4</f>
        <v>2</v>
      </c>
      <c r="GP4">
        <f t="shared" si="29"/>
        <v>1.1463129947092565</v>
      </c>
      <c r="GQ4">
        <f>GQ3</f>
        <v>68</v>
      </c>
      <c r="GR4">
        <f>4200*GP4^(GQ4-0)</f>
        <v>45275989.839341722</v>
      </c>
      <c r="GS4">
        <f t="array" ref="GS4">MAX(100+康康不同供能情况的补给物资上限!$A$2:$A$110*10000*(1+0.4*(ROUNDDOWN(GQ4*(1+0.25*$B$6),0)-康康不同供能情况的补给物资上限!$A$2:$A$110)))</f>
        <v>7656100.0000000009</v>
      </c>
      <c r="GT4">
        <f>IF(GR4&lt;=GS4,1,0)</f>
        <v>0</v>
      </c>
      <c r="GU4">
        <f>GO4</f>
        <v>2</v>
      </c>
      <c r="GV4">
        <f t="shared" si="30"/>
        <v>1.1463129947092565</v>
      </c>
      <c r="GW4">
        <f>GW3</f>
        <v>69</v>
      </c>
      <c r="GX4">
        <f>4200*GV4^(GW4-0)</f>
        <v>51900455.501161687</v>
      </c>
      <c r="GY4">
        <f t="array" ref="GY4">MAX(100+康康不同供能情况的补给物资上限!$A$2:$A$110*10000*(1+0.4*(ROUNDDOWN(GW4*(1+0.25*$B$6),0)-康康不同供能情况的补给物资上限!$A$2:$A$110)))</f>
        <v>7832100</v>
      </c>
      <c r="GZ4">
        <f>IF(GX4&lt;=GY4,1,0)</f>
        <v>0</v>
      </c>
      <c r="HA4">
        <f>GU4</f>
        <v>2</v>
      </c>
      <c r="HB4">
        <f t="shared" si="31"/>
        <v>1.1463129947092565</v>
      </c>
      <c r="HC4">
        <f>HC3</f>
        <v>70</v>
      </c>
      <c r="HD4">
        <f>4200*HB4^(HC4-0)</f>
        <v>59494166.572311155</v>
      </c>
      <c r="HE4">
        <f t="array" ref="HE4">MAX(100+康康不同供能情况的补给物资上限!$A$2:$A$110*10000*(1+0.4*(ROUNDDOWN(HC4*(1+0.25*$B$6),0)-康康不同供能情况的补给物资上限!$A$2:$A$110)))</f>
        <v>8010100</v>
      </c>
      <c r="HF4">
        <f>IF(HD4&lt;=HE4,1,0)</f>
        <v>0</v>
      </c>
      <c r="HG4">
        <f>HA4</f>
        <v>2</v>
      </c>
      <c r="HH4">
        <f t="shared" si="32"/>
        <v>1.1463129947092565</v>
      </c>
      <c r="HI4">
        <f>HI3</f>
        <v>71</v>
      </c>
      <c r="HJ4">
        <f>4200*HH4^(HI4-0)</f>
        <v>68198936.251237348</v>
      </c>
      <c r="HK4">
        <f t="array" ref="HK4">MAX(100+康康不同供能情况的补给物资上限!$A$2:$A$110*10000*(1+0.4*(ROUNDDOWN(HI4*(1+0.25*$B$6),0)-康康不同供能情况的补给物资上限!$A$2:$A$110)))</f>
        <v>8190100</v>
      </c>
      <c r="HL4">
        <f>IF(HJ4&lt;=HK4,1,0)</f>
        <v>0</v>
      </c>
      <c r="HM4">
        <f>HG4</f>
        <v>2</v>
      </c>
      <c r="HN4">
        <f t="shared" si="33"/>
        <v>1.1463129947092565</v>
      </c>
      <c r="HO4">
        <f>HO3</f>
        <v>72</v>
      </c>
      <c r="HP4">
        <f>4200*HN4^(HO4-0)</f>
        <v>78177326.850141555</v>
      </c>
      <c r="HQ4">
        <f t="array" ref="HQ4">MAX(100+康康不同供能情况的补给物资上限!$A$2:$A$110*10000*(1+0.4*(ROUNDDOWN(HO4*(1+0.25*$B$6),0)-康康不同供能情况的补给物资上限!$A$2:$A$110)))</f>
        <v>8556100</v>
      </c>
      <c r="HR4">
        <f>IF(HP4&lt;=HQ4,1,0)</f>
        <v>0</v>
      </c>
      <c r="HS4">
        <f>HM4</f>
        <v>2</v>
      </c>
      <c r="HT4">
        <f t="shared" si="34"/>
        <v>1.1463129947092565</v>
      </c>
      <c r="HU4">
        <f>HU3</f>
        <v>73</v>
      </c>
      <c r="HV4">
        <f>4200*HT4^(HU4-0)</f>
        <v>89615685.659950137</v>
      </c>
      <c r="HW4">
        <f t="array" ref="HW4">MAX(100+康康不同供能情况的补给物资上限!$A$2:$A$110*10000*(1+0.4*(ROUNDDOWN(HU4*(1+0.25*$B$6),0)-康康不同供能情况的补给物资上限!$A$2:$A$110)))</f>
        <v>8742100</v>
      </c>
      <c r="HX4">
        <f>IF(HV4&lt;=HW4,1,0)</f>
        <v>0</v>
      </c>
      <c r="HY4">
        <f>HS4</f>
        <v>2</v>
      </c>
      <c r="HZ4">
        <f t="shared" si="35"/>
        <v>1.1463129947092565</v>
      </c>
      <c r="IA4">
        <f>IA3</f>
        <v>74</v>
      </c>
      <c r="IB4">
        <f>4200*HZ4^(IA4-0)</f>
        <v>102727625.00178082</v>
      </c>
      <c r="IC4">
        <f t="array" ref="IC4">MAX(100+康康不同供能情况的补给物资上限!$A$2:$A$110*10000*(1+0.4*(ROUNDDOWN(IA4*(1+0.25*$B$6),0)-康康不同供能情况的补给物资上限!$A$2:$A$110)))</f>
        <v>8930100</v>
      </c>
      <c r="ID4">
        <f>IF(IB4&lt;=IC4,1,0)</f>
        <v>0</v>
      </c>
      <c r="IE4">
        <f>HY4</f>
        <v>2</v>
      </c>
      <c r="IF4">
        <f t="shared" si="36"/>
        <v>1.1463129947092565</v>
      </c>
      <c r="IG4">
        <f>IG3</f>
        <v>75</v>
      </c>
      <c r="IH4">
        <f>4200*IF4^(IG4-0)</f>
        <v>117758011.45516089</v>
      </c>
      <c r="II4">
        <f t="array" ref="II4">MAX(100+康康不同供能情况的补给物资上限!$A$2:$A$110*10000*(1+0.4*(ROUNDDOWN(IG4*(1+0.25*$B$6),0)-康康不同供能情况的补给物资上限!$A$2:$A$110)))</f>
        <v>9120100</v>
      </c>
      <c r="IJ4">
        <f>IF(IH4&lt;=II4,1,0)</f>
        <v>0</v>
      </c>
      <c r="IK4">
        <f>IE4</f>
        <v>2</v>
      </c>
      <c r="IL4">
        <f t="shared" si="37"/>
        <v>1.1463129947092565</v>
      </c>
      <c r="IM4">
        <f>IM3</f>
        <v>76</v>
      </c>
      <c r="IN4">
        <f>4200*IL4^(IM4-0)</f>
        <v>134987538.7621724</v>
      </c>
      <c r="IO4">
        <f t="array" ref="IO4">MAX(100+康康不同供能情况的补给物资上限!$A$2:$A$110*10000*(1+0.4*(ROUNDDOWN(IM4*(1+0.25*$B$6),0)-康康不同供能情况的补给物资上限!$A$2:$A$110)))</f>
        <v>9506100.0000000019</v>
      </c>
      <c r="IP4">
        <f>IF(IN4&lt;=IO4,1,0)</f>
        <v>0</v>
      </c>
      <c r="IQ4">
        <f>IK4</f>
        <v>2</v>
      </c>
      <c r="IR4">
        <f t="shared" si="38"/>
        <v>1.1463129947092565</v>
      </c>
      <c r="IS4">
        <f>IS3</f>
        <v>77</v>
      </c>
      <c r="IT4">
        <f>4200*IR4^(IS4-0)</f>
        <v>154737969.8068977</v>
      </c>
      <c r="IU4">
        <f t="array" ref="IU4">MAX(100+康康不同供能情况的补给物资上限!$A$2:$A$110*10000*(1+0.4*(ROUNDDOWN(IS4*(1+0.25*$B$6),0)-康康不同供能情况的补给物资上限!$A$2:$A$110)))</f>
        <v>9702100</v>
      </c>
      <c r="IV4">
        <f>IF(IT4&lt;=IU4,1,0)</f>
        <v>0</v>
      </c>
      <c r="IW4">
        <f>IQ4</f>
        <v>2</v>
      </c>
      <c r="IX4">
        <f t="shared" si="39"/>
        <v>1.1463129947092565</v>
      </c>
      <c r="IY4">
        <f>IY3</f>
        <v>78</v>
      </c>
      <c r="IZ4">
        <f>4200*IX4^(IY4-0)</f>
        <v>177378145.5645754</v>
      </c>
      <c r="JA4">
        <f t="array" ref="JA4">MAX(100+康康不同供能情况的补给物资上限!$A$2:$A$110*10000*(1+0.4*(ROUNDDOWN(IY4*(1+0.25*$B$6),0)-康康不同供能情况的补给物资上限!$A$2:$A$110)))</f>
        <v>9900100</v>
      </c>
      <c r="JB4">
        <f>IF(IZ4&lt;=JA4,1,0)</f>
        <v>0</v>
      </c>
      <c r="JC4">
        <f>IW4</f>
        <v>2</v>
      </c>
      <c r="JD4">
        <f t="shared" si="40"/>
        <v>1.1463129947092565</v>
      </c>
      <c r="JE4">
        <f>JE3</f>
        <v>79</v>
      </c>
      <c r="JF4">
        <f>4200*JD4^(JE4-0)</f>
        <v>203330873.23810288</v>
      </c>
      <c r="JG4">
        <f t="array" ref="JG4">MAX(100+康康不同供能情况的补给物资上限!$A$2:$A$110*10000*(1+0.4*(ROUNDDOWN(JE4*(1+0.25*$B$6),0)-康康不同供能情况的补给物资上限!$A$2:$A$110)))</f>
        <v>10100100.000000002</v>
      </c>
      <c r="JH4">
        <f>IF(JF4&lt;=JG4,1,0)</f>
        <v>0</v>
      </c>
      <c r="JI4">
        <f>JC4</f>
        <v>2</v>
      </c>
      <c r="JJ4">
        <f t="shared" si="41"/>
        <v>1.1463129947092565</v>
      </c>
      <c r="JK4">
        <f>JK3</f>
        <v>80</v>
      </c>
      <c r="JL4">
        <f>4200*JJ4^(JK4-0)</f>
        <v>233080822.21841794</v>
      </c>
      <c r="JM4">
        <f t="array" ref="JM4">MAX(100+康康不同供能情况的补给物资上限!$A$2:$A$110*10000*(1+0.4*(ROUNDDOWN(JK4*(1+0.25*$B$6),0)-康康不同供能情况的补给物资上限!$A$2:$A$110)))</f>
        <v>10506100</v>
      </c>
      <c r="JN4">
        <f>IF(JL4&lt;=JM4,1,0)</f>
        <v>0</v>
      </c>
      <c r="JO4">
        <f>JI4</f>
        <v>2</v>
      </c>
      <c r="JP4">
        <f t="shared" si="42"/>
        <v>1.1463129947092565</v>
      </c>
      <c r="JQ4">
        <f>JQ3</f>
        <v>81</v>
      </c>
      <c r="JR4">
        <f>4200*JP4^(JQ4-0)</f>
        <v>267183575.32649046</v>
      </c>
      <c r="JS4">
        <f t="array" ref="JS4">MAX(100+康康不同供能情况的补给物资上限!$A$2:$A$110*10000*(1+0.4*(ROUNDDOWN(JQ4*(1+0.25*$B$6),0)-康康不同供能情况的补给物资上限!$A$2:$A$110)))</f>
        <v>10712100</v>
      </c>
      <c r="JT4">
        <f>IF(JR4&lt;=JS4,1,0)</f>
        <v>0</v>
      </c>
    </row>
    <row r="5" spans="1:280" x14ac:dyDescent="0.25">
      <c r="B5" s="1" t="s">
        <v>51</v>
      </c>
      <c r="F5">
        <v>1</v>
      </c>
      <c r="G5">
        <f t="shared" ref="G5:G68" si="49">1.2-(LN(50+$A$2*5)-LN(50))*0.01-0.01-0.04*$B$2-0.005*$C$2-0.005*$D$2-0.0075*$E$2-(F5-1)*0.0004</f>
        <v>1.1467129947092565</v>
      </c>
      <c r="H5">
        <f>H2</f>
        <v>55</v>
      </c>
      <c r="I5">
        <f>4200*G5^(H5-0)</f>
        <v>7820952.7393642981</v>
      </c>
      <c r="J5">
        <f t="array" ref="J5">MAX(100+康康不同供能情况的补给物资上限!$A$2:$A$110*10000*(1+0.4*(ROUNDDOWN(H5*(1+0.25*B$6),0)-康康不同供能情况的补给物资上限!$A$2:$A$110)))</f>
        <v>4970100</v>
      </c>
      <c r="K5">
        <f>IF(I5&lt;=J5,1,0)</f>
        <v>0</v>
      </c>
      <c r="AB5">
        <f t="shared" si="43"/>
        <v>51</v>
      </c>
      <c r="AC5">
        <v>3</v>
      </c>
      <c r="AD5">
        <f t="shared" si="0"/>
        <v>1.1459129947092566</v>
      </c>
      <c r="AE5">
        <f>AE4</f>
        <v>40</v>
      </c>
      <c r="AF5">
        <f t="shared" si="1"/>
        <v>975697.21507239575</v>
      </c>
      <c r="AG5">
        <f t="array" ref="AG5">MAX(100+康康不同供能情况的补给物资上限!$A$2:$A$110*10000*(1+0.4*(ROUNDDOWN(AE5*(1+0.25*B$6),0)-康康不同供能情况的补给物资上限!$A$2:$A$110)))</f>
        <v>2756100.0000000005</v>
      </c>
      <c r="AH5">
        <f t="shared" si="2"/>
        <v>1</v>
      </c>
      <c r="AI5">
        <f t="shared" si="44"/>
        <v>3</v>
      </c>
      <c r="AJ5">
        <f t="shared" si="45"/>
        <v>1.1459129947092566</v>
      </c>
      <c r="AK5">
        <f t="shared" si="46"/>
        <v>41</v>
      </c>
      <c r="AL5">
        <f t="shared" si="47"/>
        <v>1118064.1176530905</v>
      </c>
      <c r="AM5">
        <f t="array" ref="AM5">MAX(100+康康不同供能情况的补给物资上限!$A$2:$A$110*10000*(1+0.4*(ROUNDDOWN(AK5*(1+0.25*$B$6),0)-康康不同供能情况的补给物资上限!$A$2:$A$110)))</f>
        <v>2862100.0000000005</v>
      </c>
      <c r="AN5">
        <f t="shared" si="48"/>
        <v>1</v>
      </c>
      <c r="AO5">
        <f>AI5</f>
        <v>3</v>
      </c>
      <c r="AP5">
        <f t="shared" si="3"/>
        <v>1.1459129947092566</v>
      </c>
      <c r="AQ5">
        <f>AQ4</f>
        <v>42</v>
      </c>
      <c r="AR5">
        <f>4200*AP5^(AQ5-0)</f>
        <v>1281204.2013368157</v>
      </c>
      <c r="AS5">
        <f t="array" ref="AS5">MAX(100+康康不同供能情况的补给物资上限!$A$2:$A$110*10000*(1+0.4*(ROUNDDOWN(AQ5*(1+0.25*$B$6),0)-康康不同供能情况的补给物资上限!$A$2:$A$110)))</f>
        <v>2970100</v>
      </c>
      <c r="AT5">
        <f>IF(AR5&lt;=AS5,1,0)</f>
        <v>1</v>
      </c>
      <c r="AU5">
        <f>AO5</f>
        <v>3</v>
      </c>
      <c r="AV5">
        <f t="shared" si="4"/>
        <v>1.1459129947092566</v>
      </c>
      <c r="AW5">
        <f>AW4</f>
        <v>43</v>
      </c>
      <c r="AX5">
        <f>4200*AV5^(AW5-0)</f>
        <v>1468148.5431879519</v>
      </c>
      <c r="AY5">
        <f t="array" ref="AY5">MAX(100+康康不同供能情况的补给物资上限!$A$2:$A$110*10000*(1+0.4*(ROUNDDOWN(AW5*(1+0.25*$B$6),0)-康康不同供能情况的补给物资上限!$A$2:$A$110)))</f>
        <v>3080100</v>
      </c>
      <c r="AZ5">
        <f>IF(AX5&lt;=AY5,1,0)</f>
        <v>1</v>
      </c>
      <c r="BA5">
        <f>AU5</f>
        <v>3</v>
      </c>
      <c r="BB5">
        <f t="shared" si="5"/>
        <v>1.1459129947092566</v>
      </c>
      <c r="BC5">
        <f>BC4</f>
        <v>44</v>
      </c>
      <c r="BD5">
        <f>4200*BB5^(BC5-0)</f>
        <v>1682370.4938025379</v>
      </c>
      <c r="BE5">
        <f t="array" ref="BE5">MAX(100+康康不同供能情况的补给物资上限!$A$2:$A$110*10000*(1+0.4*(ROUNDDOWN(BC5*(1+0.25*$B$6),0)-康康不同供能情况的补给物资上限!$A$2:$A$110)))</f>
        <v>3306100</v>
      </c>
      <c r="BF5">
        <f>IF(BD5&lt;=BE5,1,0)</f>
        <v>1</v>
      </c>
      <c r="BG5">
        <f>BA5</f>
        <v>3</v>
      </c>
      <c r="BH5">
        <f t="shared" si="6"/>
        <v>1.1459129947092566</v>
      </c>
      <c r="BI5">
        <f>BI4</f>
        <v>45</v>
      </c>
      <c r="BJ5">
        <f>4200*BH5^(BI5-0)</f>
        <v>1927850.2107637573</v>
      </c>
      <c r="BK5">
        <f t="array" ref="BK5">MAX(100+康康不同供能情况的补给物资上限!$A$2:$A$110*10000*(1+0.4*(ROUNDDOWN(BI5*(1+0.25*$B$6),0)-康康不同供能情况的补给物资上限!$A$2:$A$110)))</f>
        <v>3422100</v>
      </c>
      <c r="BL5">
        <f>IF(BJ5&lt;=BK5,1,0)</f>
        <v>1</v>
      </c>
      <c r="BM5">
        <f>BG5</f>
        <v>3</v>
      </c>
      <c r="BN5">
        <f t="shared" si="7"/>
        <v>1.1459129947092566</v>
      </c>
      <c r="BO5">
        <f>BO4</f>
        <v>46</v>
      </c>
      <c r="BP5">
        <f>4200*BN5^(BO5-0)</f>
        <v>2209148.6083671683</v>
      </c>
      <c r="BQ5">
        <f t="array" ref="BQ5">MAX(100+康康不同供能情况的补给物资上限!$A$2:$A$110*10000*(1+0.4*(ROUNDDOWN(BO5*(1+0.25*$B$6),0)-康康不同供能情况的补给物资上限!$A$2:$A$110)))</f>
        <v>3540100</v>
      </c>
      <c r="BR5">
        <f>IF(BP5&lt;=BQ5,1,0)</f>
        <v>1</v>
      </c>
      <c r="BS5">
        <f>BM5</f>
        <v>3</v>
      </c>
      <c r="BT5">
        <f t="shared" si="8"/>
        <v>1.1459129947092566</v>
      </c>
      <c r="BU5">
        <f>BU4</f>
        <v>47</v>
      </c>
      <c r="BV5">
        <f>4200*BT5^(BU5-0)</f>
        <v>2531492.0975718088</v>
      </c>
      <c r="BW5">
        <f t="array" ref="BW5">MAX(100+康康不同供能情况的补给物资上限!$A$2:$A$110*10000*(1+0.4*(ROUNDDOWN(BU5*(1+0.25*$B$6),0)-康康不同供能情况的补给物资上限!$A$2:$A$110)))</f>
        <v>3660100.0000000005</v>
      </c>
      <c r="BX5">
        <f>IF(BV5&lt;=BW5,1,0)</f>
        <v>1</v>
      </c>
      <c r="BY5">
        <f>BS5</f>
        <v>3</v>
      </c>
      <c r="BZ5">
        <f t="shared" si="9"/>
        <v>1.1459129947092566</v>
      </c>
      <c r="CA5">
        <f>CA4</f>
        <v>48</v>
      </c>
      <c r="CB5">
        <f>4200*BZ5^(CA5-0)</f>
        <v>2900869.6906113285</v>
      </c>
      <c r="CC5">
        <f t="array" ref="CC5">MAX(100+康康不同供能情况的补给物资上限!$A$2:$A$110*10000*(1+0.4*(ROUNDDOWN(CA5*(1+0.25*$B$6),0)-康康不同供能情况的补给物资上限!$A$2:$A$110)))</f>
        <v>3906100.0000000005</v>
      </c>
      <c r="CD5">
        <f>IF(CB5&lt;=CC5,1,0)</f>
        <v>1</v>
      </c>
      <c r="CE5">
        <f>BY5</f>
        <v>3</v>
      </c>
      <c r="CF5">
        <f t="shared" si="10"/>
        <v>1.1459129947092566</v>
      </c>
      <c r="CG5">
        <f>CG4</f>
        <v>49</v>
      </c>
      <c r="CH5">
        <f>4200*CF5^(CG5-0)</f>
        <v>3324144.2744297422</v>
      </c>
      <c r="CI5">
        <f t="array" ref="CI5">MAX(100+康康不同供能情况的补给物资上限!$A$2:$A$110*10000*(1+0.4*(ROUNDDOWN(CG5*(1+0.25*$B$6),0)-康康不同供能情况的补给物资上限!$A$2:$A$110)))</f>
        <v>4032100.0000000005</v>
      </c>
      <c r="CJ5">
        <f>IF(CH5&lt;=CI5,1,0)</f>
        <v>1</v>
      </c>
      <c r="CK5">
        <f>CE5</f>
        <v>3</v>
      </c>
      <c r="CL5">
        <f t="shared" si="11"/>
        <v>1.1459129947092566</v>
      </c>
      <c r="CM5">
        <f>CM4</f>
        <v>50</v>
      </c>
      <c r="CN5">
        <f>4200*CL5^(CM5-0)</f>
        <v>3809180.1203574152</v>
      </c>
      <c r="CO5">
        <f t="array" ref="CO5">MAX(100+康康不同供能情况的补给物资上限!$A$2:$A$110*10000*(1+0.4*(ROUNDDOWN(CM5*(1+0.25*$B$6),0)-康康不同供能情况的补给物资上限!$A$2:$A$110)))</f>
        <v>4160100</v>
      </c>
      <c r="CP5">
        <f>IF(CN5&lt;=CO5,1,0)</f>
        <v>1</v>
      </c>
      <c r="CQ5">
        <f>CK5</f>
        <v>3</v>
      </c>
      <c r="CR5">
        <f t="shared" si="12"/>
        <v>1.1459129947092566</v>
      </c>
      <c r="CS5">
        <f>CS4</f>
        <v>51</v>
      </c>
      <c r="CT5">
        <f>4200*CR5^(CS5-0)</f>
        <v>4364988.999105731</v>
      </c>
      <c r="CU5">
        <f t="array" ref="CU5">MAX(100+康康不同供能情况的补给物资上限!$A$2:$A$110*10000*(1+0.4*(ROUNDDOWN(CS5*(1+0.25*$B$6),0)-康康不同供能情况的补给物资上限!$A$2:$A$110)))</f>
        <v>4290100</v>
      </c>
      <c r="CV5">
        <f>IF(CT5&lt;=CU5,1,0)</f>
        <v>0</v>
      </c>
      <c r="CW5">
        <f>CQ5</f>
        <v>3</v>
      </c>
      <c r="CX5">
        <f t="shared" si="13"/>
        <v>1.1459129947092566</v>
      </c>
      <c r="CY5">
        <f>CY4</f>
        <v>52</v>
      </c>
      <c r="CZ5">
        <f>4200*CX5^(CY5-0)</f>
        <v>5001897.6158382082</v>
      </c>
      <c r="DA5">
        <f t="array" ref="DA5">MAX(100+康康不同供能情况的补给物资上限!$A$2:$A$110*10000*(1+0.4*(ROUNDDOWN(CY5*(1+0.25*$B$6),0)-康康不同供能情况的补给物资上限!$A$2:$A$110)))</f>
        <v>4556100</v>
      </c>
      <c r="DB5">
        <f>IF(CZ5&lt;=DA5,1,0)</f>
        <v>0</v>
      </c>
      <c r="DC5">
        <f>CW5</f>
        <v>3</v>
      </c>
      <c r="DD5">
        <f t="shared" si="14"/>
        <v>1.1459129947092566</v>
      </c>
      <c r="DE5">
        <f>DE4</f>
        <v>53</v>
      </c>
      <c r="DF5">
        <f>4200*DD5^(DE5-0)</f>
        <v>5731739.4761942532</v>
      </c>
      <c r="DG5">
        <f t="array" ref="DG5">MAX(100+康康不同供能情况的补给物资上限!$A$2:$A$110*10000*(1+0.4*(ROUNDDOWN(DE5*(1+0.25*$B$6),0)-康康不同供能情况的补给物资上限!$A$2:$A$110)))</f>
        <v>4692100</v>
      </c>
      <c r="DH5">
        <f>IF(DF5&lt;=DG5,1,0)</f>
        <v>0</v>
      </c>
      <c r="DI5">
        <f>DC5</f>
        <v>3</v>
      </c>
      <c r="DJ5">
        <f t="shared" si="15"/>
        <v>1.1459129947092566</v>
      </c>
      <c r="DK5">
        <f>DK4</f>
        <v>54</v>
      </c>
      <c r="DL5">
        <f>4200*DJ5^(DK5-0)</f>
        <v>6568074.7480590222</v>
      </c>
      <c r="DM5">
        <f t="array" ref="DM5">MAX(100+康康不同供能情况的补给物资上限!$A$2:$A$110*10000*(1+0.4*(ROUNDDOWN(DK5*(1+0.25*$B$6),0)-康康不同供能情况的补给物资上限!$A$2:$A$110)))</f>
        <v>4830100</v>
      </c>
      <c r="DN5">
        <f>IF(DL5&lt;=DM5,1,0)</f>
        <v>0</v>
      </c>
      <c r="DO5">
        <f>DI5</f>
        <v>3</v>
      </c>
      <c r="DP5">
        <f t="shared" si="16"/>
        <v>1.1459129947092566</v>
      </c>
      <c r="DQ5">
        <f>DQ4</f>
        <v>55</v>
      </c>
      <c r="DR5">
        <f>4200*DP5^(DQ5-0)</f>
        <v>7526442.2040225603</v>
      </c>
      <c r="DS5">
        <f t="array" ref="DS5">MAX(100+康康不同供能情况的补给物资上限!$A$2:$A$110*10000*(1+0.4*(ROUNDDOWN(DQ5*(1+0.25*$B$6),0)-康康不同供能情况的补给物资上限!$A$2:$A$110)))</f>
        <v>4970100</v>
      </c>
      <c r="DT5">
        <f>IF(DR5&lt;=DS5,1,0)</f>
        <v>0</v>
      </c>
      <c r="DU5">
        <f>DO5</f>
        <v>3</v>
      </c>
      <c r="DV5">
        <f t="shared" si="17"/>
        <v>1.1459129947092566</v>
      </c>
      <c r="DW5">
        <f>DW4</f>
        <v>56</v>
      </c>
      <c r="DX5">
        <f>4200*DV5^(DW5-0)</f>
        <v>8624647.9255176298</v>
      </c>
      <c r="DY5">
        <f t="array" ref="DY5">MAX(100+康康不同供能情况的补给物资上限!$A$2:$A$110*10000*(1+0.4*(ROUNDDOWN(DW5*(1+0.25*$B$6),0)-康康不同供能情况的补给物资上限!$A$2:$A$110)))</f>
        <v>5256100.0000000009</v>
      </c>
      <c r="DZ5">
        <f>IF(DX5&lt;=DY5,1,0)</f>
        <v>0</v>
      </c>
      <c r="EA5">
        <f>DU5</f>
        <v>3</v>
      </c>
      <c r="EB5">
        <f t="shared" si="18"/>
        <v>1.1459129947092566</v>
      </c>
      <c r="EC5">
        <f>EC4</f>
        <v>57</v>
      </c>
      <c r="ED5">
        <f>4200*EB5^(EC5-0)</f>
        <v>9883096.1326428838</v>
      </c>
      <c r="EE5">
        <f t="array" ref="EE5">MAX(100+康康不同供能情况的补给物资上限!$A$2:$A$110*10000*(1+0.4*(ROUNDDOWN(EC5*(1+0.25*$B$6),0)-康康不同供能情况的补给物资上限!$A$2:$A$110)))</f>
        <v>5402100.0000000009</v>
      </c>
      <c r="EF5">
        <f>IF(ED5&lt;=EE5,1,0)</f>
        <v>0</v>
      </c>
      <c r="EG5">
        <f>EA5</f>
        <v>3</v>
      </c>
      <c r="EH5">
        <f t="shared" si="19"/>
        <v>1.1459129947092566</v>
      </c>
      <c r="EI5">
        <f>EI4</f>
        <v>58</v>
      </c>
      <c r="EJ5">
        <f>4200*EH5^(EI5-0)</f>
        <v>11325168.28635628</v>
      </c>
      <c r="EK5">
        <f t="array" ref="EK5">MAX(100+康康不同供能情况的补给物资上限!$A$2:$A$110*10000*(1+0.4*(ROUNDDOWN(EI5*(1+0.25*$B$6),0)-康康不同供能情况的补给物资上限!$A$2:$A$110)))</f>
        <v>5550100</v>
      </c>
      <c r="EL5">
        <f>IF(EJ5&lt;=EK5,1,0)</f>
        <v>0</v>
      </c>
      <c r="EM5">
        <f>EG5</f>
        <v>3</v>
      </c>
      <c r="EN5">
        <f t="shared" si="20"/>
        <v>1.1459129947092566</v>
      </c>
      <c r="EO5">
        <f>EO4</f>
        <v>59</v>
      </c>
      <c r="EP5">
        <f>4200*EN5^(EO5-0)</f>
        <v>12977657.506604824</v>
      </c>
      <c r="EQ5">
        <f t="array" ref="EQ5">MAX(100+康康不同供能情况的补给物资上限!$A$2:$A$110*10000*(1+0.4*(ROUNDDOWN(EO5*(1+0.25*$B$6),0)-康康不同供能情况的补给物资上限!$A$2:$A$110)))</f>
        <v>5700100</v>
      </c>
      <c r="ER5">
        <f>IF(EP5&lt;=EQ5,1,0)</f>
        <v>0</v>
      </c>
      <c r="ES5">
        <f>EM5</f>
        <v>3</v>
      </c>
      <c r="ET5">
        <f t="shared" si="21"/>
        <v>1.1459129947092566</v>
      </c>
      <c r="EU5">
        <f>EU4</f>
        <v>60</v>
      </c>
      <c r="EV5">
        <f>4200*ET5^(EU5-0)</f>
        <v>14871266.377704598</v>
      </c>
      <c r="EW5">
        <f t="array" ref="EW5">MAX(100+康康不同供能情况的补给物资上限!$A$2:$A$110*10000*(1+0.4*(ROUNDDOWN(EU5*(1+0.25*$B$6),0)-康康不同供能情况的补给物资上限!$A$2:$A$110)))</f>
        <v>6006100</v>
      </c>
      <c r="EX5">
        <f>IF(EV5&lt;=EW5,1,0)</f>
        <v>0</v>
      </c>
      <c r="EY5">
        <f>ES5</f>
        <v>3</v>
      </c>
      <c r="EZ5">
        <f t="shared" si="22"/>
        <v>1.1459129947092566</v>
      </c>
      <c r="FA5">
        <f>FA4</f>
        <v>61</v>
      </c>
      <c r="FB5">
        <f>4200*EZ5^(FA5-0)</f>
        <v>17041177.389994554</v>
      </c>
      <c r="FC5">
        <f t="array" ref="FC5">MAX(100+康康不同供能情况的补给物资上限!$A$2:$A$110*10000*(1+0.4*(ROUNDDOWN(FA5*(1+0.25*$B$6),0)-康康不同供能情况的补给物资上限!$A$2:$A$110)))</f>
        <v>6162100</v>
      </c>
      <c r="FD5">
        <f>IF(FB5&lt;=FC5,1,0)</f>
        <v>0</v>
      </c>
      <c r="FE5">
        <f>EY5</f>
        <v>3</v>
      </c>
      <c r="FF5">
        <f t="shared" si="23"/>
        <v>1.1459129947092566</v>
      </c>
      <c r="FG5">
        <f>FG4</f>
        <v>62</v>
      </c>
      <c r="FH5">
        <f>4200*FF5^(FG5-0)</f>
        <v>19527706.616340335</v>
      </c>
      <c r="FI5">
        <f t="array" ref="FI5">MAX(100+康康不同供能情况的补给物资上限!$A$2:$A$110*10000*(1+0.4*(ROUNDDOWN(FG5*(1+0.25*$B$6),0)-康康不同供能情况的补给物资上限!$A$2:$A$110)))</f>
        <v>6320100</v>
      </c>
      <c r="FJ5">
        <f>IF(FH5&lt;=FI5,1,0)</f>
        <v>0</v>
      </c>
      <c r="FK5">
        <f>FE5</f>
        <v>3</v>
      </c>
      <c r="FL5">
        <f t="shared" si="24"/>
        <v>1.1459129947092566</v>
      </c>
      <c r="FM5">
        <f>FM4</f>
        <v>63</v>
      </c>
      <c r="FN5">
        <f>4200*FL5^(FM5-0)</f>
        <v>22377052.76853431</v>
      </c>
      <c r="FO5">
        <f t="array" ref="FO5">MAX(100+康康不同供能情况的补给物资上限!$A$2:$A$110*10000*(1+0.4*(ROUNDDOWN(FM5*(1+0.25*$B$6),0)-康康不同供能情况的补给物资上限!$A$2:$A$110)))</f>
        <v>6480100.0000000009</v>
      </c>
      <c r="FP5">
        <f>IF(FN5&lt;=FO5,1,0)</f>
        <v>0</v>
      </c>
      <c r="FQ5">
        <f>FK5</f>
        <v>3</v>
      </c>
      <c r="FR5">
        <f t="shared" si="25"/>
        <v>1.1459129947092566</v>
      </c>
      <c r="FS5">
        <f>FS4</f>
        <v>64</v>
      </c>
      <c r="FT5">
        <f>4200*FR5^(FS5-0)</f>
        <v>25642155.550758213</v>
      </c>
      <c r="FU5">
        <f t="array" ref="FU5">MAX(100+康康不同供能情况的补给物资上限!$A$2:$A$110*10000*(1+0.4*(ROUNDDOWN(FS5*(1+0.25*$B$6),0)-康康不同供能情况的补给物资上限!$A$2:$A$110)))</f>
        <v>6806100.0000000009</v>
      </c>
      <c r="FV5">
        <f>IF(FT5&lt;=FU5,1,0)</f>
        <v>0</v>
      </c>
      <c r="FW5">
        <f>FQ5</f>
        <v>3</v>
      </c>
      <c r="FX5">
        <f t="shared" si="26"/>
        <v>1.1459129947092566</v>
      </c>
      <c r="FY5">
        <f>FY4</f>
        <v>65</v>
      </c>
      <c r="FZ5">
        <f>4200*FX5^(FY5-0)</f>
        <v>29383679.257969927</v>
      </c>
      <c r="GA5">
        <f t="array" ref="GA5">MAX(100+康康不同供能情况的补给物资上限!$A$2:$A$110*10000*(1+0.4*(ROUNDDOWN(FY5*(1+0.25*$B$6),0)-康康不同供能情况的补给物资上限!$A$2:$A$110)))</f>
        <v>6972100.0000000009</v>
      </c>
      <c r="GB5">
        <f>IF(FZ5&lt;=GA5,1,0)</f>
        <v>0</v>
      </c>
      <c r="GC5">
        <f>FW5</f>
        <v>3</v>
      </c>
      <c r="GD5">
        <f t="shared" si="27"/>
        <v>1.1459129947092566</v>
      </c>
      <c r="GE5">
        <f>GE4</f>
        <v>66</v>
      </c>
      <c r="GF5">
        <f>4200*GD5^(GE5-0)</f>
        <v>33671139.894076586</v>
      </c>
      <c r="GG5">
        <f t="array" ref="GG5">MAX(100+康康不同供能情况的补给物资上限!$A$2:$A$110*10000*(1+0.4*(ROUNDDOWN(GE5*(1+0.25*$B$6),0)-康康不同供能情况的补给物资上限!$A$2:$A$110)))</f>
        <v>7140100</v>
      </c>
      <c r="GH5">
        <f>IF(GF5&lt;=GG5,1,0)</f>
        <v>0</v>
      </c>
      <c r="GI5">
        <f>GC5</f>
        <v>3</v>
      </c>
      <c r="GJ5">
        <f t="shared" si="28"/>
        <v>1.1459129947092566</v>
      </c>
      <c r="GK5">
        <f>GK4</f>
        <v>67</v>
      </c>
      <c r="GL5">
        <f>4200*GJ5^(GK5-0)</f>
        <v>38584196.751295626</v>
      </c>
      <c r="GM5">
        <f t="array" ref="GM5">MAX(100+康康不同供能情况的补给物资上限!$A$2:$A$110*10000*(1+0.4*(ROUNDDOWN(GK5*(1+0.25*$B$6),0)-康康不同供能情况的补给物资上限!$A$2:$A$110)))</f>
        <v>7310100</v>
      </c>
      <c r="GN5">
        <f>IF(GL5&lt;=GM5,1,0)</f>
        <v>0</v>
      </c>
      <c r="GO5">
        <f>GI5</f>
        <v>3</v>
      </c>
      <c r="GP5">
        <f t="shared" si="29"/>
        <v>1.1459129947092566</v>
      </c>
      <c r="GQ5">
        <f>GQ4</f>
        <v>68</v>
      </c>
      <c r="GR5">
        <f>4200*GP5^(GQ5-0)</f>
        <v>44214132.447728336</v>
      </c>
      <c r="GS5">
        <f t="array" ref="GS5">MAX(100+康康不同供能情况的补给物资上限!$A$2:$A$110*10000*(1+0.4*(ROUNDDOWN(GQ5*(1+0.25*$B$6),0)-康康不同供能情况的补给物资上限!$A$2:$A$110)))</f>
        <v>7656100.0000000009</v>
      </c>
      <c r="GT5">
        <f>IF(GR5&lt;=GS5,1,0)</f>
        <v>0</v>
      </c>
      <c r="GU5">
        <f>GO5</f>
        <v>3</v>
      </c>
      <c r="GV5">
        <f t="shared" si="30"/>
        <v>1.1459129947092566</v>
      </c>
      <c r="GW5">
        <f>GW4</f>
        <v>69</v>
      </c>
      <c r="GX5">
        <f>4200*GV5^(GW5-0)</f>
        <v>50665548.921648093</v>
      </c>
      <c r="GY5">
        <f t="array" ref="GY5">MAX(100+康康不同供能情况的补给物资上限!$A$2:$A$110*10000*(1+0.4*(ROUNDDOWN(GW5*(1+0.25*$B$6),0)-康康不同供能情况的补给物资上限!$A$2:$A$110)))</f>
        <v>7832100</v>
      </c>
      <c r="GZ5">
        <f>IF(GX5&lt;=GY5,1,0)</f>
        <v>0</v>
      </c>
      <c r="HA5">
        <f>GU5</f>
        <v>3</v>
      </c>
      <c r="HB5">
        <f t="shared" si="31"/>
        <v>1.1459129947092566</v>
      </c>
      <c r="HC5">
        <f>HC4</f>
        <v>70</v>
      </c>
      <c r="HD5">
        <f>4200*HB5^(HC5-0)</f>
        <v>58058310.893394113</v>
      </c>
      <c r="HE5">
        <f t="array" ref="HE5">MAX(100+康康不同供能情况的补给物资上限!$A$2:$A$110*10000*(1+0.4*(ROUNDDOWN(HC5*(1+0.25*$B$6),0)-康康不同供能情况的补给物资上限!$A$2:$A$110)))</f>
        <v>8010100</v>
      </c>
      <c r="HF5">
        <f>IF(HD5&lt;=HE5,1,0)</f>
        <v>0</v>
      </c>
      <c r="HG5">
        <f>HA5</f>
        <v>3</v>
      </c>
      <c r="HH5">
        <f t="shared" si="32"/>
        <v>1.1459129947092566</v>
      </c>
      <c r="HI5">
        <f>HI4</f>
        <v>71</v>
      </c>
      <c r="HJ5">
        <f>4200*HH5^(HI5-0)</f>
        <v>66529772.903610304</v>
      </c>
      <c r="HK5">
        <f t="array" ref="HK5">MAX(100+康康不同供能情况的补给物资上限!$A$2:$A$110*10000*(1+0.4*(ROUNDDOWN(HI5*(1+0.25*$B$6),0)-康康不同供能情况的补给物资上限!$A$2:$A$110)))</f>
        <v>8190100</v>
      </c>
      <c r="HL5">
        <f>IF(HJ5&lt;=HK5,1,0)</f>
        <v>0</v>
      </c>
      <c r="HM5">
        <f>HG5</f>
        <v>3</v>
      </c>
      <c r="HN5">
        <f t="shared" si="33"/>
        <v>1.1459129947092566</v>
      </c>
      <c r="HO5">
        <f>HO4</f>
        <v>72</v>
      </c>
      <c r="HP5">
        <f>4200*HN5^(HO5-0)</f>
        <v>76237331.305302829</v>
      </c>
      <c r="HQ5">
        <f t="array" ref="HQ5">MAX(100+康康不同供能情况的补给物资上限!$A$2:$A$110*10000*(1+0.4*(ROUNDDOWN(HO5*(1+0.25*$B$6),0)-康康不同供能情况的补给物资上限!$A$2:$A$110)))</f>
        <v>8556100</v>
      </c>
      <c r="HR5">
        <f>IF(HP5&lt;=HQ5,1,0)</f>
        <v>0</v>
      </c>
      <c r="HS5">
        <f>HM5</f>
        <v>3</v>
      </c>
      <c r="HT5">
        <f t="shared" si="34"/>
        <v>1.1459129947092566</v>
      </c>
      <c r="HU5">
        <f>HU4</f>
        <v>73</v>
      </c>
      <c r="HV5">
        <f>4200*HT5^(HU5-0)</f>
        <v>87361348.624701306</v>
      </c>
      <c r="HW5">
        <f t="array" ref="HW5">MAX(100+康康不同供能情况的补给物资上限!$A$2:$A$110*10000*(1+0.4*(ROUNDDOWN(HU5*(1+0.25*$B$6),0)-康康不同供能情况的补给物资上限!$A$2:$A$110)))</f>
        <v>8742100</v>
      </c>
      <c r="HX5">
        <f>IF(HV5&lt;=HW5,1,0)</f>
        <v>0</v>
      </c>
      <c r="HY5">
        <f>HS5</f>
        <v>3</v>
      </c>
      <c r="HZ5">
        <f t="shared" si="35"/>
        <v>1.1459129947092566</v>
      </c>
      <c r="IA5">
        <f>IA4</f>
        <v>74</v>
      </c>
      <c r="IB5">
        <f>4200*HZ5^(IA5-0)</f>
        <v>100108504.62437089</v>
      </c>
      <c r="IC5">
        <f t="array" ref="IC5">MAX(100+康康不同供能情况的补给物资上限!$A$2:$A$110*10000*(1+0.4*(ROUNDDOWN(IA5*(1+0.25*$B$6),0)-康康不同供能情况的补给物资上限!$A$2:$A$110)))</f>
        <v>8930100</v>
      </c>
      <c r="ID5">
        <f>IF(IB5&lt;=IC5,1,0)</f>
        <v>0</v>
      </c>
      <c r="IE5">
        <f>HY5</f>
        <v>3</v>
      </c>
      <c r="IF5">
        <f t="shared" si="36"/>
        <v>1.1459129947092566</v>
      </c>
      <c r="IG5">
        <f>IG4</f>
        <v>75</v>
      </c>
      <c r="IH5">
        <f>4200*IF5^(IG5-0)</f>
        <v>114715636.3299783</v>
      </c>
      <c r="II5">
        <f t="array" ref="II5">MAX(100+康康不同供能情况的补给物资上限!$A$2:$A$110*10000*(1+0.4*(ROUNDDOWN(IG5*(1+0.25*$B$6),0)-康康不同供能情况的补给物资上限!$A$2:$A$110)))</f>
        <v>9120100</v>
      </c>
      <c r="IJ5">
        <f>IF(IH5&lt;=II5,1,0)</f>
        <v>0</v>
      </c>
      <c r="IK5">
        <f>IE5</f>
        <v>3</v>
      </c>
      <c r="IL5">
        <f t="shared" si="37"/>
        <v>1.1459129947092566</v>
      </c>
      <c r="IM5">
        <f>IM4</f>
        <v>76</v>
      </c>
      <c r="IN5">
        <f>4200*IL5^(IM5-0)</f>
        <v>131454138.36686343</v>
      </c>
      <c r="IO5">
        <f t="array" ref="IO5">MAX(100+康康不同供能情况的补给物资上限!$A$2:$A$110*10000*(1+0.4*(ROUNDDOWN(IM5*(1+0.25*$B$6),0)-康康不同供能情况的补给物资上限!$A$2:$A$110)))</f>
        <v>9506100.0000000019</v>
      </c>
      <c r="IP5">
        <f>IF(IN5&lt;=IO5,1,0)</f>
        <v>0</v>
      </c>
      <c r="IQ5">
        <f>IK5</f>
        <v>3</v>
      </c>
      <c r="IR5">
        <f t="shared" si="38"/>
        <v>1.1459129947092566</v>
      </c>
      <c r="IS5">
        <f>IS4</f>
        <v>77</v>
      </c>
      <c r="IT5">
        <f>4200*IR5^(IS5-0)</f>
        <v>150635005.36289749</v>
      </c>
      <c r="IU5">
        <f t="array" ref="IU5">MAX(100+康康不同供能情况的补给物资上限!$A$2:$A$110*10000*(1+0.4*(ROUNDDOWN(IS5*(1+0.25*$B$6),0)-康康不同供能情况的补给物资上限!$A$2:$A$110)))</f>
        <v>9702100</v>
      </c>
      <c r="IV5">
        <f>IF(IT5&lt;=IU5,1,0)</f>
        <v>0</v>
      </c>
      <c r="IW5">
        <f>IQ5</f>
        <v>3</v>
      </c>
      <c r="IX5">
        <f t="shared" si="39"/>
        <v>1.1459129947092566</v>
      </c>
      <c r="IY5">
        <f>IY4</f>
        <v>78</v>
      </c>
      <c r="IZ5">
        <f>4200*IX5^(IY5-0)</f>
        <v>172614610.10344279</v>
      </c>
      <c r="JA5">
        <f t="array" ref="JA5">MAX(100+康康不同供能情况的补给物资上限!$A$2:$A$110*10000*(1+0.4*(ROUNDDOWN(IY5*(1+0.25*$B$6),0)-康康不同供能情况的补给物资上限!$A$2:$A$110)))</f>
        <v>9900100</v>
      </c>
      <c r="JB5">
        <f>IF(IZ5&lt;=JA5,1,0)</f>
        <v>0</v>
      </c>
      <c r="JC5">
        <f>IW5</f>
        <v>3</v>
      </c>
      <c r="JD5">
        <f t="shared" si="40"/>
        <v>1.1459129947092566</v>
      </c>
      <c r="JE5">
        <f>JE4</f>
        <v>79</v>
      </c>
      <c r="JF5">
        <f>4200*JD5^(JE5-0)</f>
        <v>197801324.79420677</v>
      </c>
      <c r="JG5">
        <f t="array" ref="JG5">MAX(100+康康不同供能情况的补给物资上限!$A$2:$A$110*10000*(1+0.4*(ROUNDDOWN(JE5*(1+0.25*$B$6),0)-康康不同供能情况的补给物资上限!$A$2:$A$110)))</f>
        <v>10100100.000000002</v>
      </c>
      <c r="JH5">
        <f>IF(JF5&lt;=JG5,1,0)</f>
        <v>0</v>
      </c>
      <c r="JI5">
        <f>JC5</f>
        <v>3</v>
      </c>
      <c r="JJ5">
        <f t="shared" si="41"/>
        <v>1.1459129947092566</v>
      </c>
      <c r="JK5">
        <f>JK4</f>
        <v>80</v>
      </c>
      <c r="JL5">
        <f>4200*JJ5^(JK5-0)</f>
        <v>226663108.45238781</v>
      </c>
      <c r="JM5">
        <f t="array" ref="JM5">MAX(100+康康不同供能情况的补给物资上限!$A$2:$A$110*10000*(1+0.4*(ROUNDDOWN(JK5*(1+0.25*$B$6),0)-康康不同供能情况的补给物资上限!$A$2:$A$110)))</f>
        <v>10506100</v>
      </c>
      <c r="JN5">
        <f>IF(JL5&lt;=JM5,1,0)</f>
        <v>0</v>
      </c>
      <c r="JO5">
        <f>JI5</f>
        <v>3</v>
      </c>
      <c r="JP5">
        <f t="shared" si="42"/>
        <v>1.1459129947092566</v>
      </c>
      <c r="JQ5">
        <f>JQ4</f>
        <v>81</v>
      </c>
      <c r="JR5">
        <f>4200*JP5^(JQ5-0)</f>
        <v>259736201.39678472</v>
      </c>
      <c r="JS5">
        <f t="array" ref="JS5">MAX(100+康康不同供能情况的补给物资上限!$A$2:$A$110*10000*(1+0.4*(ROUNDDOWN(JQ5*(1+0.25*$B$6),0)-康康不同供能情况的补给物资上限!$A$2:$A$110)))</f>
        <v>10712100</v>
      </c>
      <c r="JT5">
        <f>IF(JR5&lt;=JS5,1,0)</f>
        <v>0</v>
      </c>
    </row>
    <row r="6" spans="1:280" x14ac:dyDescent="0.25">
      <c r="B6">
        <v>1</v>
      </c>
      <c r="F6">
        <v>2</v>
      </c>
      <c r="G6">
        <f t="shared" si="49"/>
        <v>1.1463129947092565</v>
      </c>
      <c r="H6">
        <f t="shared" ref="H6:H69" si="50">H5</f>
        <v>55</v>
      </c>
      <c r="I6">
        <f>4200*G6^(H6-0)</f>
        <v>7672310.1464124024</v>
      </c>
      <c r="J6">
        <f t="array" ref="J6">MAX(100+康康不同供能情况的补给物资上限!$A$2:$A$110*10000*(1+0.4*(ROUNDDOWN(H6*(1+0.25*B$6),0)-康康不同供能情况的补给物资上限!$A$2:$A$110)))</f>
        <v>4970100</v>
      </c>
      <c r="K6">
        <f>IF(I6&lt;=J6,1,0)</f>
        <v>0</v>
      </c>
      <c r="AB6">
        <f t="shared" si="43"/>
        <v>52</v>
      </c>
      <c r="AC6">
        <v>4</v>
      </c>
      <c r="AD6">
        <f t="shared" si="0"/>
        <v>1.1455129947092564</v>
      </c>
      <c r="AE6">
        <f t="shared" ref="AE6:AE69" si="51">AE5</f>
        <v>40</v>
      </c>
      <c r="AF6">
        <f t="shared" ref="AF6:AF69" si="52">4200*AD6^(AE6-0)</f>
        <v>962166.20370150183</v>
      </c>
      <c r="AG6">
        <f t="array" ref="AG6">MAX(100+康康不同供能情况的补给物资上限!$A$2:$A$110*10000*(1+0.4*(ROUNDDOWN(AE6*(1+0.25*B$6),0)-康康不同供能情况的补给物资上限!$A$2:$A$110)))</f>
        <v>2756100.0000000005</v>
      </c>
      <c r="AH6">
        <f t="shared" ref="AH6:AH69" si="53">IF(AF6&lt;=AG6,1,0)</f>
        <v>1</v>
      </c>
      <c r="AI6">
        <f t="shared" ref="AI6:AI69" si="54">AC6</f>
        <v>4</v>
      </c>
      <c r="AJ6">
        <f t="shared" si="45"/>
        <v>1.1455129947092564</v>
      </c>
      <c r="AK6">
        <f t="shared" ref="AK6:AK69" si="55">AK5</f>
        <v>41</v>
      </c>
      <c r="AL6">
        <f t="shared" ref="AL6:AL69" si="56">4200*AJ6^(AK6-0)</f>
        <v>1102173.889410144</v>
      </c>
      <c r="AM6">
        <f t="array" ref="AM6">MAX(100+康康不同供能情况的补给物资上限!$A$2:$A$110*10000*(1+0.4*(ROUNDDOWN(AK6*(1+0.25*$B$6),0)-康康不同供能情况的补给物资上限!$A$2:$A$110)))</f>
        <v>2862100.0000000005</v>
      </c>
      <c r="AN6">
        <f t="shared" ref="AN6:AN69" si="57">IF(AL6&lt;=AM6,1,0)</f>
        <v>1</v>
      </c>
      <c r="AO6">
        <f t="shared" ref="AO6:AO69" si="58">AI6</f>
        <v>4</v>
      </c>
      <c r="AP6">
        <f t="shared" si="3"/>
        <v>1.1455129947092564</v>
      </c>
      <c r="AQ6">
        <f t="shared" ref="AQ6:AQ69" si="59">AQ5</f>
        <v>42</v>
      </c>
      <c r="AR6">
        <f t="shared" ref="AR6:AR69" si="60">4200*AP6^(AQ6-0)</f>
        <v>1262554.5127485627</v>
      </c>
      <c r="AS6">
        <f t="array" ref="AS6">MAX(100+康康不同供能情况的补给物资上限!$A$2:$A$110*10000*(1+0.4*(ROUNDDOWN(AQ6*(1+0.25*$B$6),0)-康康不同供能情况的补给物资上限!$A$2:$A$110)))</f>
        <v>2970100</v>
      </c>
      <c r="AT6">
        <f t="shared" ref="AT6:AT69" si="61">IF(AR6&lt;=AS6,1,0)</f>
        <v>1</v>
      </c>
      <c r="AU6">
        <f t="shared" ref="AU6:AU69" si="62">AO6</f>
        <v>4</v>
      </c>
      <c r="AV6">
        <f t="shared" si="4"/>
        <v>1.1455129947092564</v>
      </c>
      <c r="AW6">
        <f t="shared" ref="AW6:AW69" si="63">AW5</f>
        <v>43</v>
      </c>
      <c r="AX6">
        <f t="shared" ref="AX6:AX69" si="64">4200*AV6^(AW6-0)</f>
        <v>1446272.6008822923</v>
      </c>
      <c r="AY6">
        <f t="array" ref="AY6">MAX(100+康康不同供能情况的补给物资上限!$A$2:$A$110*10000*(1+0.4*(ROUNDDOWN(AW6*(1+0.25*$B$6),0)-康康不同供能情况的补给物资上限!$A$2:$A$110)))</f>
        <v>3080100</v>
      </c>
      <c r="AZ6">
        <f t="shared" ref="AZ6:AZ69" si="65">IF(AX6&lt;=AY6,1,0)</f>
        <v>1</v>
      </c>
      <c r="BA6">
        <f t="shared" ref="BA6:BA69" si="66">AU6</f>
        <v>4</v>
      </c>
      <c r="BB6">
        <f t="shared" si="5"/>
        <v>1.1455129947092564</v>
      </c>
      <c r="BC6">
        <f t="shared" ref="BC6:BC69" si="67">BC5</f>
        <v>44</v>
      </c>
      <c r="BD6">
        <f t="shared" ref="BD6:BD69" si="68">4200*BB6^(BC6-0)</f>
        <v>1656724.0582026199</v>
      </c>
      <c r="BE6">
        <f t="array" ref="BE6">MAX(100+康康不同供能情况的补给物资上限!$A$2:$A$110*10000*(1+0.4*(ROUNDDOWN(BC6*(1+0.25*$B$6),0)-康康不同供能情况的补给物资上限!$A$2:$A$110)))</f>
        <v>3306100</v>
      </c>
      <c r="BF6">
        <f t="shared" ref="BF6:BF69" si="69">IF(BD6&lt;=BE6,1,0)</f>
        <v>1</v>
      </c>
      <c r="BG6">
        <f t="shared" ref="BG6:BG69" si="70">BA6</f>
        <v>4</v>
      </c>
      <c r="BH6">
        <f t="shared" si="6"/>
        <v>1.1455129947092564</v>
      </c>
      <c r="BI6">
        <f t="shared" ref="BI6:BI69" si="71">BI5</f>
        <v>45</v>
      </c>
      <c r="BJ6">
        <f t="shared" ref="BJ6:BJ69" si="72">4200*BH6^(BI6-0)</f>
        <v>1897798.9373185553</v>
      </c>
      <c r="BK6">
        <f t="array" ref="BK6">MAX(100+康康不同供能情况的补给物资上限!$A$2:$A$110*10000*(1+0.4*(ROUNDDOWN(BI6*(1+0.25*$B$6),0)-康康不同供能情况的补给物资上限!$A$2:$A$110)))</f>
        <v>3422100</v>
      </c>
      <c r="BL6">
        <f t="shared" ref="BL6:BL69" si="73">IF(BJ6&lt;=BK6,1,0)</f>
        <v>1</v>
      </c>
      <c r="BM6">
        <f t="shared" ref="BM6:BM69" si="74">BG6</f>
        <v>4</v>
      </c>
      <c r="BN6">
        <f t="shared" si="7"/>
        <v>1.1455129947092564</v>
      </c>
      <c r="BO6">
        <f t="shared" ref="BO6:BO69" si="75">BO5</f>
        <v>46</v>
      </c>
      <c r="BP6">
        <f t="shared" ref="BP6:BP69" si="76">4200*BN6^(BO6-0)</f>
        <v>2173953.344043823</v>
      </c>
      <c r="BQ6">
        <f t="array" ref="BQ6">MAX(100+康康不同供能情况的补给物资上限!$A$2:$A$110*10000*(1+0.4*(ROUNDDOWN(BO6*(1+0.25*$B$6),0)-康康不同供能情况的补给物资上限!$A$2:$A$110)))</f>
        <v>3540100</v>
      </c>
      <c r="BR6">
        <f t="shared" ref="BR6:BR69" si="77">IF(BP6&lt;=BQ6,1,0)</f>
        <v>1</v>
      </c>
      <c r="BS6">
        <f t="shared" ref="BS6:BS69" si="78">BM6</f>
        <v>4</v>
      </c>
      <c r="BT6">
        <f t="shared" si="8"/>
        <v>1.1455129947092564</v>
      </c>
      <c r="BU6">
        <f t="shared" ref="BU6:BU69" si="79">BU5</f>
        <v>47</v>
      </c>
      <c r="BV6">
        <f t="shared" ref="BV6:BV69" si="80">4200*BT6^(BU6-0)</f>
        <v>2490291.8054938414</v>
      </c>
      <c r="BW6">
        <f t="array" ref="BW6">MAX(100+康康不同供能情况的补给物资上限!$A$2:$A$110*10000*(1+0.4*(ROUNDDOWN(BU6*(1+0.25*$B$6),0)-康康不同供能情况的补给物资上限!$A$2:$A$110)))</f>
        <v>3660100.0000000005</v>
      </c>
      <c r="BX6">
        <f t="shared" ref="BX6:BX69" si="81">IF(BV6&lt;=BW6,1,0)</f>
        <v>1</v>
      </c>
      <c r="BY6">
        <f t="shared" ref="BY6:BY69" si="82">BS6</f>
        <v>4</v>
      </c>
      <c r="BZ6">
        <f t="shared" si="9"/>
        <v>1.1455129947092564</v>
      </c>
      <c r="CA6">
        <f t="shared" ref="CA6:CA69" si="83">CA5</f>
        <v>48</v>
      </c>
      <c r="CB6">
        <f t="shared" ref="CB6:CB69" si="84">4200*BZ6^(CA6-0)</f>
        <v>2852661.6238111714</v>
      </c>
      <c r="CC6">
        <f t="array" ref="CC6">MAX(100+康康不同供能情况的补给物资上限!$A$2:$A$110*10000*(1+0.4*(ROUNDDOWN(CA6*(1+0.25*$B$6),0)-康康不同供能情况的补给物资上限!$A$2:$A$110)))</f>
        <v>3906100.0000000005</v>
      </c>
      <c r="CD6">
        <f t="shared" ref="CD6:CD69" si="85">IF(CB6&lt;=CC6,1,0)</f>
        <v>1</v>
      </c>
      <c r="CE6">
        <f t="shared" ref="CE6:CE69" si="86">BY6</f>
        <v>4</v>
      </c>
      <c r="CF6">
        <f t="shared" si="10"/>
        <v>1.1455129947092564</v>
      </c>
      <c r="CG6">
        <f t="shared" ref="CG6:CG69" si="87">CG5</f>
        <v>49</v>
      </c>
      <c r="CH6">
        <f t="shared" ref="CH6:CH69" si="88">4200*CF6^(CG6-0)</f>
        <v>3267760.9595841053</v>
      </c>
      <c r="CI6">
        <f t="array" ref="CI6">MAX(100+康康不同供能情况的补给物资上限!$A$2:$A$110*10000*(1+0.4*(ROUNDDOWN(CG6*(1+0.25*$B$6),0)-康康不同供能情况的补给物资上限!$A$2:$A$110)))</f>
        <v>4032100.0000000005</v>
      </c>
      <c r="CJ6">
        <f t="shared" ref="CJ6:CJ69" si="89">IF(CH6&lt;=CI6,1,0)</f>
        <v>1</v>
      </c>
      <c r="CK6">
        <f t="shared" ref="CK6:CK69" si="90">CE6</f>
        <v>4</v>
      </c>
      <c r="CL6">
        <f t="shared" si="11"/>
        <v>1.1455129947092564</v>
      </c>
      <c r="CM6">
        <f t="shared" ref="CM6:CM69" si="91">CM5</f>
        <v>50</v>
      </c>
      <c r="CN6">
        <f t="shared" ref="CN6:CN69" si="92">4200*CL6^(CM6-0)</f>
        <v>3743262.6428071819</v>
      </c>
      <c r="CO6">
        <f t="array" ref="CO6">MAX(100+康康不同供能情况的补给物资上限!$A$2:$A$110*10000*(1+0.4*(ROUNDDOWN(CM6*(1+0.25*$B$6),0)-康康不同供能情况的补给物资上限!$A$2:$A$110)))</f>
        <v>4160100</v>
      </c>
      <c r="CP6">
        <f t="shared" ref="CP6:CP69" si="93">IF(CN6&lt;=CO6,1,0)</f>
        <v>1</v>
      </c>
      <c r="CQ6">
        <f t="shared" ref="CQ6:CQ69" si="94">CK6</f>
        <v>4</v>
      </c>
      <c r="CR6">
        <f t="shared" si="12"/>
        <v>1.1455129947092564</v>
      </c>
      <c r="CS6">
        <f t="shared" ref="CS6:CS69" si="95">CS5</f>
        <v>51</v>
      </c>
      <c r="CT6">
        <f t="shared" ref="CT6:CT69" si="96">4200*CR6^(CS6-0)</f>
        <v>4287955.9999453407</v>
      </c>
      <c r="CU6">
        <f t="array" ref="CU6">MAX(100+康康不同供能情况的补给物资上限!$A$2:$A$110*10000*(1+0.4*(ROUNDDOWN(CS6*(1+0.25*$B$6),0)-康康不同供能情况的补给物资上限!$A$2:$A$110)))</f>
        <v>4290100</v>
      </c>
      <c r="CV6">
        <f t="shared" ref="CV6:CV69" si="97">IF(CT6&lt;=CU6,1,0)</f>
        <v>1</v>
      </c>
      <c r="CW6">
        <f t="shared" ref="CW6:CW69" si="98">CQ6</f>
        <v>4</v>
      </c>
      <c r="CX6">
        <f t="shared" si="13"/>
        <v>1.1455129947092564</v>
      </c>
      <c r="CY6">
        <f t="shared" ref="CY6:CY69" si="99">CY5</f>
        <v>52</v>
      </c>
      <c r="CZ6">
        <f t="shared" ref="CZ6:CZ69" si="100">4200*CX6^(CY6-0)</f>
        <v>4911909.3186789118</v>
      </c>
      <c r="DA6">
        <f t="array" ref="DA6">MAX(100+康康不同供能情况的补给物资上限!$A$2:$A$110*10000*(1+0.4*(ROUNDDOWN(CY6*(1+0.25*$B$6),0)-康康不同供能情况的补给物资上限!$A$2:$A$110)))</f>
        <v>4556100</v>
      </c>
      <c r="DB6">
        <f t="shared" ref="DB6:DB69" si="101">IF(CZ6&lt;=DA6,1,0)</f>
        <v>0</v>
      </c>
      <c r="DC6">
        <f t="shared" ref="DC6:DC69" si="102">CW6</f>
        <v>4</v>
      </c>
      <c r="DD6">
        <f t="shared" si="14"/>
        <v>1.1455129947092564</v>
      </c>
      <c r="DE6">
        <f t="shared" ref="DE6:DE69" si="103">DE5</f>
        <v>53</v>
      </c>
      <c r="DF6">
        <f t="shared" ref="DF6:DF69" si="104">4200*DD6^(DE6-0)</f>
        <v>5626655.9533801842</v>
      </c>
      <c r="DG6">
        <f t="array" ref="DG6">MAX(100+康康不同供能情况的补给物资上限!$A$2:$A$110*10000*(1+0.4*(ROUNDDOWN(DE6*(1+0.25*$B$6),0)-康康不同供能情况的补给物资上限!$A$2:$A$110)))</f>
        <v>4692100</v>
      </c>
      <c r="DH6">
        <f t="shared" ref="DH6:DH69" si="105">IF(DF6&lt;=DG6,1,0)</f>
        <v>0</v>
      </c>
      <c r="DI6">
        <f t="shared" ref="DI6:DI69" si="106">DC6</f>
        <v>4</v>
      </c>
      <c r="DJ6">
        <f t="shared" si="15"/>
        <v>1.1455129947092564</v>
      </c>
      <c r="DK6">
        <f t="shared" ref="DK6:DK69" si="107">DK5</f>
        <v>54</v>
      </c>
      <c r="DL6">
        <f t="shared" ref="DL6:DL69" si="108">4200*DJ6^(DK6-0)</f>
        <v>6445407.5113551999</v>
      </c>
      <c r="DM6">
        <f t="array" ref="DM6">MAX(100+康康不同供能情况的补给物资上限!$A$2:$A$110*10000*(1+0.4*(ROUNDDOWN(DK6*(1+0.25*$B$6),0)-康康不同供能情况的补给物资上限!$A$2:$A$110)))</f>
        <v>4830100</v>
      </c>
      <c r="DN6">
        <f t="shared" ref="DN6:DN69" si="109">IF(DL6&lt;=DM6,1,0)</f>
        <v>0</v>
      </c>
      <c r="DO6">
        <f t="shared" ref="DO6:DO69" si="110">DI6</f>
        <v>4</v>
      </c>
      <c r="DP6">
        <f t="shared" si="16"/>
        <v>1.1455129947092564</v>
      </c>
      <c r="DQ6">
        <f t="shared" ref="DQ6:DQ69" si="111">DQ5</f>
        <v>55</v>
      </c>
      <c r="DR6">
        <f t="shared" ref="DR6:DR69" si="112">4200*DP6^(DQ6-0)</f>
        <v>7383298.0604540305</v>
      </c>
      <c r="DS6">
        <f t="array" ref="DS6">MAX(100+康康不同供能情况的补给物资上限!$A$2:$A$110*10000*(1+0.4*(ROUNDDOWN(DQ6*(1+0.25*$B$6),0)-康康不同供能情况的补给物资上限!$A$2:$A$110)))</f>
        <v>4970100</v>
      </c>
      <c r="DT6">
        <f t="shared" ref="DT6:DT69" si="113">IF(DR6&lt;=DS6,1,0)</f>
        <v>0</v>
      </c>
      <c r="DU6">
        <f t="shared" ref="DU6:DU69" si="114">DO6</f>
        <v>4</v>
      </c>
      <c r="DV6">
        <f t="shared" si="17"/>
        <v>1.1455129947092564</v>
      </c>
      <c r="DW6">
        <f t="shared" ref="DW6:DW69" si="115">DW5</f>
        <v>56</v>
      </c>
      <c r="DX6">
        <f t="shared" ref="DX6:DX69" si="116">4200*DV6^(DW6-0)</f>
        <v>8457663.8720617406</v>
      </c>
      <c r="DY6">
        <f t="array" ref="DY6">MAX(100+康康不同供能情况的补给物资上限!$A$2:$A$110*10000*(1+0.4*(ROUNDDOWN(DW6*(1+0.25*$B$6),0)-康康不同供能情况的补给物资上限!$A$2:$A$110)))</f>
        <v>5256100.0000000009</v>
      </c>
      <c r="DZ6">
        <f t="shared" ref="DZ6:DZ69" si="117">IF(DX6&lt;=DY6,1,0)</f>
        <v>0</v>
      </c>
      <c r="EA6">
        <f t="shared" ref="EA6:EA69" si="118">DU6</f>
        <v>4</v>
      </c>
      <c r="EB6">
        <f t="shared" si="18"/>
        <v>1.1455129947092564</v>
      </c>
      <c r="EC6">
        <f t="shared" ref="EC6:EC69" si="119">EC5</f>
        <v>57</v>
      </c>
      <c r="ED6">
        <f t="shared" ref="ED6:ED69" si="120">4200*EB6^(EC6-0)</f>
        <v>9688363.8703297302</v>
      </c>
      <c r="EE6">
        <f t="array" ref="EE6">MAX(100+康康不同供能情况的补给物资上限!$A$2:$A$110*10000*(1+0.4*(ROUNDDOWN(EC6*(1+0.25*$B$6),0)-康康不同供能情况的补给物资上限!$A$2:$A$110)))</f>
        <v>5402100.0000000009</v>
      </c>
      <c r="EF6">
        <f t="shared" ref="EF6:EF69" si="121">IF(ED6&lt;=EE6,1,0)</f>
        <v>0</v>
      </c>
      <c r="EG6">
        <f t="shared" ref="EG6:EG69" si="122">EA6</f>
        <v>4</v>
      </c>
      <c r="EH6">
        <f t="shared" si="19"/>
        <v>1.1455129947092564</v>
      </c>
      <c r="EI6">
        <f t="shared" ref="EI6:EI69" si="123">EI5</f>
        <v>58</v>
      </c>
      <c r="EJ6">
        <f t="shared" ref="EJ6:EJ69" si="124">4200*EH6^(EI6-0)</f>
        <v>11098146.710934373</v>
      </c>
      <c r="EK6">
        <f t="array" ref="EK6">MAX(100+康康不同供能情况的补给物资上限!$A$2:$A$110*10000*(1+0.4*(ROUNDDOWN(EI6*(1+0.25*$B$6),0)-康康不同供能情况的补给物资上限!$A$2:$A$110)))</f>
        <v>5550100</v>
      </c>
      <c r="EL6">
        <f t="shared" ref="EL6:EL69" si="125">IF(EJ6&lt;=EK6,1,0)</f>
        <v>0</v>
      </c>
      <c r="EM6">
        <f t="shared" ref="EM6:EM69" si="126">EG6</f>
        <v>4</v>
      </c>
      <c r="EN6">
        <f t="shared" si="20"/>
        <v>1.1455129947092564</v>
      </c>
      <c r="EO6">
        <f t="shared" ref="EO6:EO69" si="127">EO5</f>
        <v>59</v>
      </c>
      <c r="EP6">
        <f t="shared" ref="EP6:EP69" si="128">4200*EN6^(EO6-0)</f>
        <v>12713071.274565117</v>
      </c>
      <c r="EQ6">
        <f t="array" ref="EQ6">MAX(100+康康不同供能情况的补给物资上限!$A$2:$A$110*10000*(1+0.4*(ROUNDDOWN(EO6*(1+0.25*$B$6),0)-康康不同供能情况的补给物资上限!$A$2:$A$110)))</f>
        <v>5700100</v>
      </c>
      <c r="ER6">
        <f t="shared" ref="ER6:ER69" si="129">IF(EP6&lt;=EQ6,1,0)</f>
        <v>0</v>
      </c>
      <c r="ES6">
        <f t="shared" ref="ES6:ES69" si="130">EM6</f>
        <v>4</v>
      </c>
      <c r="ET6">
        <f t="shared" si="21"/>
        <v>1.1455129947092564</v>
      </c>
      <c r="EU6">
        <f t="shared" ref="EU6:EU69" si="131">EU5</f>
        <v>60</v>
      </c>
      <c r="EV6">
        <f t="shared" ref="EV6:EV69" si="132">4200*ET6^(EU6-0)</f>
        <v>14562988.34767931</v>
      </c>
      <c r="EW6">
        <f t="array" ref="EW6">MAX(100+康康不同供能情况的补给物资上限!$A$2:$A$110*10000*(1+0.4*(ROUNDDOWN(EU6*(1+0.25*$B$6),0)-康康不同供能情况的补给物资上限!$A$2:$A$110)))</f>
        <v>6006100</v>
      </c>
      <c r="EX6">
        <f t="shared" ref="EX6:EX69" si="133">IF(EV6&lt;=EW6,1,0)</f>
        <v>0</v>
      </c>
      <c r="EY6">
        <f t="shared" ref="EY6:EY69" si="134">ES6</f>
        <v>4</v>
      </c>
      <c r="EZ6">
        <f t="shared" si="22"/>
        <v>1.1455129947092564</v>
      </c>
      <c r="FA6">
        <f t="shared" ref="FA6:FA69" si="135">FA5</f>
        <v>61</v>
      </c>
      <c r="FB6">
        <f t="shared" ref="FB6:FB69" si="136">4200*EZ6^(FA6-0)</f>
        <v>16682092.394066133</v>
      </c>
      <c r="FC6">
        <f t="array" ref="FC6">MAX(100+康康不同供能情况的补给物资上限!$A$2:$A$110*10000*(1+0.4*(ROUNDDOWN(FA6*(1+0.25*$B$6),0)-康康不同供能情况的补给物资上限!$A$2:$A$110)))</f>
        <v>6162100</v>
      </c>
      <c r="FD6">
        <f t="shared" ref="FD6:FD69" si="137">IF(FB6&lt;=FC6,1,0)</f>
        <v>0</v>
      </c>
      <c r="FE6">
        <f t="shared" ref="FE6:FE69" si="138">EY6</f>
        <v>4</v>
      </c>
      <c r="FF6">
        <f t="shared" si="23"/>
        <v>1.1455129947092564</v>
      </c>
      <c r="FG6">
        <f t="shared" ref="FG6:FG69" si="139">FG5</f>
        <v>62</v>
      </c>
      <c r="FH6">
        <f t="shared" ref="FH6:FH69" si="140">4200*FF6^(FG6-0)</f>
        <v>19109553.616343204</v>
      </c>
      <c r="FI6">
        <f t="array" ref="FI6">MAX(100+康康不同供能情况的补给物资上限!$A$2:$A$110*10000*(1+0.4*(ROUNDDOWN(FG6*(1+0.25*$B$6),0)-康康不同供能情况的补给物资上限!$A$2:$A$110)))</f>
        <v>6320100</v>
      </c>
      <c r="FJ6">
        <f t="shared" ref="FJ6:FJ69" si="141">IF(FH6&lt;=FI6,1,0)</f>
        <v>0</v>
      </c>
      <c r="FK6">
        <f t="shared" ref="FK6:FK69" si="142">FE6</f>
        <v>4</v>
      </c>
      <c r="FL6">
        <f t="shared" si="24"/>
        <v>1.1455129947092564</v>
      </c>
      <c r="FM6">
        <f t="shared" ref="FM6:FM69" si="143">FM5</f>
        <v>63</v>
      </c>
      <c r="FN6">
        <f t="shared" ref="FN6:FN69" si="144">4200*FL6^(FM6-0)</f>
        <v>21890241.990614403</v>
      </c>
      <c r="FO6">
        <f t="array" ref="FO6">MAX(100+康康不同供能情况的补给物资上限!$A$2:$A$110*10000*(1+0.4*(ROUNDDOWN(FM6*(1+0.25*$B$6),0)-康康不同供能情况的补给物资上限!$A$2:$A$110)))</f>
        <v>6480100.0000000009</v>
      </c>
      <c r="FP6">
        <f t="shared" ref="FP6:FP69" si="145">IF(FN6&lt;=FO6,1,0)</f>
        <v>0</v>
      </c>
      <c r="FQ6">
        <f t="shared" ref="FQ6:FQ69" si="146">FK6</f>
        <v>4</v>
      </c>
      <c r="FR6">
        <f t="shared" si="25"/>
        <v>1.1455129947092564</v>
      </c>
      <c r="FS6">
        <f t="shared" ref="FS6:FS69" si="147">FS5</f>
        <v>64</v>
      </c>
      <c r="FT6">
        <f t="shared" ref="FT6:FT69" si="148">4200*FR6^(FS6-0)</f>
        <v>25075556.65757902</v>
      </c>
      <c r="FU6">
        <f t="array" ref="FU6">MAX(100+康康不同供能情况的补给物资上限!$A$2:$A$110*10000*(1+0.4*(ROUNDDOWN(FS6*(1+0.25*$B$6),0)-康康不同供能情况的补给物资上限!$A$2:$A$110)))</f>
        <v>6806100.0000000009</v>
      </c>
      <c r="FV6">
        <f t="shared" ref="FV6:FV69" si="149">IF(FT6&lt;=FU6,1,0)</f>
        <v>0</v>
      </c>
      <c r="FW6">
        <f t="shared" ref="FW6:FW69" si="150">FQ6</f>
        <v>4</v>
      </c>
      <c r="FX6">
        <f t="shared" si="26"/>
        <v>1.1455129947092564</v>
      </c>
      <c r="FY6">
        <f t="shared" ref="FY6:FY69" si="151">FY5</f>
        <v>65</v>
      </c>
      <c r="FZ6">
        <f t="shared" ref="FZ6:FZ69" si="152">4200*FX6^(FY6-0)</f>
        <v>28724376.000824977</v>
      </c>
      <c r="GA6">
        <f t="array" ref="GA6">MAX(100+康康不同供能情况的补给物资上限!$A$2:$A$110*10000*(1+0.4*(ROUNDDOWN(FY6*(1+0.25*$B$6),0)-康康不同供能情况的补给物资上限!$A$2:$A$110)))</f>
        <v>6972100.0000000009</v>
      </c>
      <c r="GB6">
        <f t="shared" ref="GB6:GB69" si="153">IF(FZ6&lt;=GA6,1,0)</f>
        <v>0</v>
      </c>
      <c r="GC6">
        <f t="shared" ref="GC6:GC69" si="154">FW6</f>
        <v>4</v>
      </c>
      <c r="GD6">
        <f t="shared" si="27"/>
        <v>1.1455129947092564</v>
      </c>
      <c r="GE6">
        <f t="shared" ref="GE6:GE69" si="155">GE5</f>
        <v>66</v>
      </c>
      <c r="GF6">
        <f t="shared" ref="GF6:GF69" si="156">4200*GD6^(GE6-0)</f>
        <v>32904145.973859712</v>
      </c>
      <c r="GG6">
        <f t="array" ref="GG6">MAX(100+康康不同供能情况的补给物资上限!$A$2:$A$110*10000*(1+0.4*(ROUNDDOWN(GE6*(1+0.25*$B$6),0)-康康不同供能情况的补给物资上限!$A$2:$A$110)))</f>
        <v>7140100</v>
      </c>
      <c r="GH6">
        <f t="shared" ref="GH6:GH69" si="157">IF(GF6&lt;=GG6,1,0)</f>
        <v>0</v>
      </c>
      <c r="GI6">
        <f t="shared" ref="GI6:GI69" si="158">GC6</f>
        <v>4</v>
      </c>
      <c r="GJ6">
        <f t="shared" si="28"/>
        <v>1.1455129947092564</v>
      </c>
      <c r="GK6">
        <f t="shared" ref="GK6:GK69" si="159">GK5</f>
        <v>67</v>
      </c>
      <c r="GL6">
        <f t="shared" ref="GL6:GL69" si="160">4200*GJ6^(GK6-0)</f>
        <v>37692126.792866558</v>
      </c>
      <c r="GM6">
        <f t="array" ref="GM6">MAX(100+康康不同供能情况的补给物资上限!$A$2:$A$110*10000*(1+0.4*(ROUNDDOWN(GK6*(1+0.25*$B$6),0)-康康不同供能情况的补给物资上限!$A$2:$A$110)))</f>
        <v>7310100</v>
      </c>
      <c r="GN6">
        <f t="shared" ref="GN6:GN69" si="161">IF(GL6&lt;=GM6,1,0)</f>
        <v>0</v>
      </c>
      <c r="GO6">
        <f t="shared" ref="GO6:GO69" si="162">GI6</f>
        <v>4</v>
      </c>
      <c r="GP6">
        <f t="shared" si="29"/>
        <v>1.1455129947092564</v>
      </c>
      <c r="GQ6">
        <f t="shared" ref="GQ6:GQ69" si="163">GQ5</f>
        <v>68</v>
      </c>
      <c r="GR6">
        <f t="shared" ref="GR6:GR69" si="164">4200*GP6^(GQ6-0)</f>
        <v>43176821.039457582</v>
      </c>
      <c r="GS6">
        <f t="array" ref="GS6">MAX(100+康康不同供能情况的补给物资上限!$A$2:$A$110*10000*(1+0.4*(ROUNDDOWN(GQ6*(1+0.25*$B$6),0)-康康不同供能情况的补给物资上限!$A$2:$A$110)))</f>
        <v>7656100.0000000009</v>
      </c>
      <c r="GT6">
        <f t="shared" ref="GT6:GT69" si="165">IF(GR6&lt;=GS6,1,0)</f>
        <v>0</v>
      </c>
      <c r="GU6">
        <f t="shared" ref="GU6:GU69" si="166">GO6</f>
        <v>4</v>
      </c>
      <c r="GV6">
        <f t="shared" si="30"/>
        <v>1.1455129947092564</v>
      </c>
      <c r="GW6">
        <f t="shared" ref="GW6:GW69" si="167">GW5</f>
        <v>69</v>
      </c>
      <c r="GX6">
        <f t="shared" ref="GX6:GX69" si="168">4200*GV6^(GW6-0)</f>
        <v>49459609.570934676</v>
      </c>
      <c r="GY6">
        <f t="array" ref="GY6">MAX(100+康康不同供能情况的补给物资上限!$A$2:$A$110*10000*(1+0.4*(ROUNDDOWN(GW6*(1+0.25*$B$6),0)-康康不同供能情况的补给物资上限!$A$2:$A$110)))</f>
        <v>7832100</v>
      </c>
      <c r="GZ6">
        <f t="shared" ref="GZ6:GZ69" si="169">IF(GX6&lt;=GY6,1,0)</f>
        <v>0</v>
      </c>
      <c r="HA6">
        <f t="shared" ref="HA6:HA69" si="170">GU6</f>
        <v>4</v>
      </c>
      <c r="HB6">
        <f t="shared" si="31"/>
        <v>1.1455129947092564</v>
      </c>
      <c r="HC6">
        <f t="shared" ref="HC6:HC69" si="171">HC5</f>
        <v>70</v>
      </c>
      <c r="HD6">
        <f t="shared" ref="HD6:HD69" si="172">4200*HB6^(HC6-0)</f>
        <v>56656625.476751983</v>
      </c>
      <c r="HE6">
        <f t="array" ref="HE6">MAX(100+康康不同供能情况的补给物资上限!$A$2:$A$110*10000*(1+0.4*(ROUNDDOWN(HC6*(1+0.25*$B$6),0)-康康不同供能情况的补给物资上限!$A$2:$A$110)))</f>
        <v>8010100</v>
      </c>
      <c r="HF6">
        <f t="shared" ref="HF6:HF69" si="173">IF(HD6&lt;=HE6,1,0)</f>
        <v>0</v>
      </c>
      <c r="HG6">
        <f t="shared" ref="HG6:HG69" si="174">HA6</f>
        <v>4</v>
      </c>
      <c r="HH6">
        <f t="shared" si="32"/>
        <v>1.1455129947092564</v>
      </c>
      <c r="HI6">
        <f t="shared" ref="HI6:HI69" si="175">HI5</f>
        <v>71</v>
      </c>
      <c r="HJ6">
        <f t="shared" ref="HJ6:HJ69" si="176">4200*HH6^(HI6-0)</f>
        <v>64900900.719994918</v>
      </c>
      <c r="HK6">
        <f t="array" ref="HK6">MAX(100+康康不同供能情况的补给物资上限!$A$2:$A$110*10000*(1+0.4*(ROUNDDOWN(HI6*(1+0.25*$B$6),0)-康康不同供能情况的补给物资上限!$A$2:$A$110)))</f>
        <v>8190100</v>
      </c>
      <c r="HL6">
        <f t="shared" ref="HL6:HL69" si="177">IF(HJ6&lt;=HK6,1,0)</f>
        <v>0</v>
      </c>
      <c r="HM6">
        <f t="shared" ref="HM6:HM69" si="178">HG6</f>
        <v>4</v>
      </c>
      <c r="HN6">
        <f t="shared" si="33"/>
        <v>1.1455129947092564</v>
      </c>
      <c r="HO6">
        <f t="shared" ref="HO6:HO69" si="179">HO5</f>
        <v>72</v>
      </c>
      <c r="HP6">
        <f t="shared" ref="HP6:HP69" si="180">4200*HN6^(HO6-0)</f>
        <v>74344825.143089518</v>
      </c>
      <c r="HQ6">
        <f t="array" ref="HQ6">MAX(100+康康不同供能情况的补给物资上限!$A$2:$A$110*10000*(1+0.4*(ROUNDDOWN(HO6*(1+0.25*$B$6),0)-康康不同供能情况的补给物资上限!$A$2:$A$110)))</f>
        <v>8556100</v>
      </c>
      <c r="HR6">
        <f t="shared" ref="HR6:HR69" si="181">IF(HP6&lt;=HQ6,1,0)</f>
        <v>0</v>
      </c>
      <c r="HS6">
        <f t="shared" ref="HS6:HS69" si="182">HM6</f>
        <v>4</v>
      </c>
      <c r="HT6">
        <f t="shared" si="34"/>
        <v>1.1455129947092564</v>
      </c>
      <c r="HU6">
        <f t="shared" ref="HU6:HU69" si="183">HU5</f>
        <v>73</v>
      </c>
      <c r="HV6">
        <f t="shared" ref="HV6:HV69" si="184">4200*HT6^(HU6-0)</f>
        <v>85162963.290796474</v>
      </c>
      <c r="HW6">
        <f t="array" ref="HW6">MAX(100+康康不同供能情况的补给物资上限!$A$2:$A$110*10000*(1+0.4*(ROUNDDOWN(HU6*(1+0.25*$B$6),0)-康康不同供能情况的补给物资上限!$A$2:$A$110)))</f>
        <v>8742100</v>
      </c>
      <c r="HX6">
        <f t="shared" ref="HX6:HX69" si="185">IF(HV6&lt;=HW6,1,0)</f>
        <v>0</v>
      </c>
      <c r="HY6">
        <f t="shared" ref="HY6:HY69" si="186">HS6</f>
        <v>4</v>
      </c>
      <c r="HZ6">
        <f t="shared" si="35"/>
        <v>1.1455129947092564</v>
      </c>
      <c r="IA6">
        <f t="shared" ref="IA6:IA69" si="187">IA5</f>
        <v>74</v>
      </c>
      <c r="IB6">
        <f t="shared" ref="IB6:IB69" si="188">4200*HZ6^(IA6-0)</f>
        <v>97555281.117554754</v>
      </c>
      <c r="IC6">
        <f t="array" ref="IC6">MAX(100+康康不同供能情况的补给物资上限!$A$2:$A$110*10000*(1+0.4*(ROUNDDOWN(IA6*(1+0.25*$B$6),0)-康康不同供能情况的补给物资上限!$A$2:$A$110)))</f>
        <v>8930100</v>
      </c>
      <c r="ID6">
        <f t="shared" ref="ID6:ID69" si="189">IF(IB6&lt;=IC6,1,0)</f>
        <v>0</v>
      </c>
      <c r="IE6">
        <f t="shared" ref="IE6:IE69" si="190">HY6</f>
        <v>4</v>
      </c>
      <c r="IF6">
        <f t="shared" si="36"/>
        <v>1.1455129947092564</v>
      </c>
      <c r="IG6">
        <f t="shared" ref="IG6:IG69" si="191">IG5</f>
        <v>75</v>
      </c>
      <c r="IH6">
        <f t="shared" ref="IH6:IH69" si="192">4200*IF6^(IG6-0)</f>
        <v>111750842.22267352</v>
      </c>
      <c r="II6">
        <f t="array" ref="II6">MAX(100+康康不同供能情况的补给物资上限!$A$2:$A$110*10000*(1+0.4*(ROUNDDOWN(IG6*(1+0.25*$B$6),0)-康康不同供能情况的补给物资上限!$A$2:$A$110)))</f>
        <v>9120100</v>
      </c>
      <c r="IJ6">
        <f t="shared" ref="IJ6:IJ69" si="193">IF(IH6&lt;=II6,1,0)</f>
        <v>0</v>
      </c>
      <c r="IK6">
        <f t="shared" ref="IK6:IK69" si="194">IE6</f>
        <v>4</v>
      </c>
      <c r="IL6">
        <f t="shared" si="37"/>
        <v>1.1455129947092564</v>
      </c>
      <c r="IM6">
        <f t="shared" ref="IM6:IM69" si="195">IM5</f>
        <v>76</v>
      </c>
      <c r="IN6">
        <f t="shared" ref="IN6:IN69" si="196">4200*IL6^(IM6-0)</f>
        <v>128012041.93577638</v>
      </c>
      <c r="IO6">
        <f t="array" ref="IO6">MAX(100+康康不同供能情况的补给物资上限!$A$2:$A$110*10000*(1+0.4*(ROUNDDOWN(IM6*(1+0.25*$B$6),0)-康康不同供能情况的补给物资上限!$A$2:$A$110)))</f>
        <v>9506100.0000000019</v>
      </c>
      <c r="IP6">
        <f t="shared" ref="IP6:IP69" si="197">IF(IN6&lt;=IO6,1,0)</f>
        <v>0</v>
      </c>
      <c r="IQ6">
        <f t="shared" ref="IQ6:IQ69" si="198">IK6</f>
        <v>4</v>
      </c>
      <c r="IR6">
        <f t="shared" si="38"/>
        <v>1.1455129947092564</v>
      </c>
      <c r="IS6">
        <f t="shared" ref="IS6:IS69" si="199">IS5</f>
        <v>77</v>
      </c>
      <c r="IT6">
        <f t="shared" ref="IT6:IT69" si="200">4200*IR6^(IS6-0)</f>
        <v>146639457.51669812</v>
      </c>
      <c r="IU6">
        <f t="array" ref="IU6">MAX(100+康康不同供能情况的补给物资上限!$A$2:$A$110*10000*(1+0.4*(ROUNDDOWN(IS6*(1+0.25*$B$6),0)-康康不同供能情况的补给物资上限!$A$2:$A$110)))</f>
        <v>9702100</v>
      </c>
      <c r="IV6">
        <f t="shared" ref="IV6:IV69" si="201">IF(IT6&lt;=IU6,1,0)</f>
        <v>0</v>
      </c>
      <c r="IW6">
        <f t="shared" ref="IW6:IW69" si="202">IQ6</f>
        <v>4</v>
      </c>
      <c r="IX6">
        <f t="shared" si="39"/>
        <v>1.1455129947092564</v>
      </c>
      <c r="IY6">
        <f t="shared" ref="IY6:IY69" si="203">IY5</f>
        <v>78</v>
      </c>
      <c r="IZ6">
        <f t="shared" ref="IZ6:IZ69" si="204">4200*IX6^(IY6-0)</f>
        <v>167977404.12249365</v>
      </c>
      <c r="JA6">
        <f t="array" ref="JA6">MAX(100+康康不同供能情况的补给物资上限!$A$2:$A$110*10000*(1+0.4*(ROUNDDOWN(IY6*(1+0.25*$B$6),0)-康康不同供能情况的补给物资上限!$A$2:$A$110)))</f>
        <v>9900100</v>
      </c>
      <c r="JB6">
        <f t="shared" ref="JB6:JB69" si="205">IF(IZ6&lt;=JA6,1,0)</f>
        <v>0</v>
      </c>
      <c r="JC6">
        <f t="shared" ref="JC6:JC69" si="206">IW6</f>
        <v>4</v>
      </c>
      <c r="JD6">
        <f t="shared" si="40"/>
        <v>1.1455129947092564</v>
      </c>
      <c r="JE6">
        <f t="shared" ref="JE6:JE69" si="207">JE5</f>
        <v>79</v>
      </c>
      <c r="JF6">
        <f t="shared" ref="JF6:JF69" si="208">4200*JD6^(JE6-0)</f>
        <v>192420299.23984465</v>
      </c>
      <c r="JG6">
        <f t="array" ref="JG6">MAX(100+康康不同供能情况的补给物资上限!$A$2:$A$110*10000*(1+0.4*(ROUNDDOWN(JE6*(1+0.25*$B$6),0)-康康不同供能情况的补给物资上限!$A$2:$A$110)))</f>
        <v>10100100.000000002</v>
      </c>
      <c r="JH6">
        <f t="shared" ref="JH6:JH69" si="209">IF(JF6&lt;=JG6,1,0)</f>
        <v>0</v>
      </c>
      <c r="JI6">
        <f t="shared" ref="JI6:JI69" si="210">JC6</f>
        <v>4</v>
      </c>
      <c r="JJ6">
        <f t="shared" si="41"/>
        <v>1.1455129947092564</v>
      </c>
      <c r="JK6">
        <f t="shared" ref="JK6:JK69" si="211">JK5</f>
        <v>80</v>
      </c>
      <c r="JL6">
        <f t="shared" ref="JL6:JL69" si="212">4200*JJ6^(JK6-0)</f>
        <v>220419953.22508574</v>
      </c>
      <c r="JM6">
        <f t="array" ref="JM6">MAX(100+康康不同供能情况的补给物资上限!$A$2:$A$110*10000*(1+0.4*(ROUNDDOWN(JK6*(1+0.25*$B$6),0)-康康不同供能情况的补给物资上限!$A$2:$A$110)))</f>
        <v>10506100</v>
      </c>
      <c r="JN6">
        <f t="shared" ref="JN6:JN69" si="213">IF(JL6&lt;=JM6,1,0)</f>
        <v>0</v>
      </c>
      <c r="JO6">
        <f t="shared" ref="JO6:JO69" si="214">JI6</f>
        <v>4</v>
      </c>
      <c r="JP6">
        <f t="shared" si="42"/>
        <v>1.1455129947092564</v>
      </c>
      <c r="JQ6">
        <f t="shared" ref="JQ6:JQ69" si="215">JQ5</f>
        <v>81</v>
      </c>
      <c r="JR6">
        <f t="shared" ref="JR6:JR69" si="216">4200*JP6^(JQ6-0)</f>
        <v>252493920.71254215</v>
      </c>
      <c r="JS6">
        <f t="array" ref="JS6">MAX(100+康康不同供能情况的补给物资上限!$A$2:$A$110*10000*(1+0.4*(ROUNDDOWN(JQ6*(1+0.25*$B$6),0)-康康不同供能情况的补给物资上限!$A$2:$A$110)))</f>
        <v>10712100</v>
      </c>
      <c r="JT6">
        <f t="shared" ref="JT6:JT69" si="217">IF(JR6&lt;=JS6,1,0)</f>
        <v>0</v>
      </c>
    </row>
    <row r="7" spans="1:280" x14ac:dyDescent="0.25">
      <c r="F7">
        <v>3</v>
      </c>
      <c r="G7">
        <f t="shared" si="49"/>
        <v>1.1459129947092566</v>
      </c>
      <c r="H7">
        <f t="shared" si="50"/>
        <v>55</v>
      </c>
      <c r="I7">
        <f t="shared" ref="I7:I70" si="218">4200*G7^(H7-0)</f>
        <v>7526442.2040225603</v>
      </c>
      <c r="J7">
        <f t="array" ref="J7">MAX(100+康康不同供能情况的补给物资上限!$A$2:$A$110*10000*(1+0.4*(ROUNDDOWN(H7*(1+0.25*B$6),0)-康康不同供能情况的补给物资上限!$A$2:$A$110)))</f>
        <v>4970100</v>
      </c>
      <c r="K7">
        <f t="shared" ref="K7:K70" si="219">IF(I7&lt;=J7,1,0)</f>
        <v>0</v>
      </c>
      <c r="AB7">
        <f t="shared" si="43"/>
        <v>52</v>
      </c>
      <c r="AC7">
        <v>5</v>
      </c>
      <c r="AD7">
        <f t="shared" si="0"/>
        <v>1.1451129947092564</v>
      </c>
      <c r="AE7">
        <f t="shared" si="51"/>
        <v>40</v>
      </c>
      <c r="AF7">
        <f t="shared" si="52"/>
        <v>948818.21329662018</v>
      </c>
      <c r="AG7">
        <f t="array" ref="AG7">MAX(100+康康不同供能情况的补给物资上限!$A$2:$A$110*10000*(1+0.4*(ROUNDDOWN(AE7*(1+0.25*B$6),0)-康康不同供能情况的补给物资上限!$A$2:$A$110)))</f>
        <v>2756100.0000000005</v>
      </c>
      <c r="AH7">
        <f t="shared" si="53"/>
        <v>1</v>
      </c>
      <c r="AI7">
        <f t="shared" si="54"/>
        <v>5</v>
      </c>
      <c r="AJ7">
        <f t="shared" si="45"/>
        <v>1.1451129947092564</v>
      </c>
      <c r="AK7">
        <f t="shared" si="55"/>
        <v>41</v>
      </c>
      <c r="AL7">
        <f t="shared" si="56"/>
        <v>1086504.0656627787</v>
      </c>
      <c r="AM7">
        <f t="array" ref="AM7">MAX(100+康康不同供能情况的补给物资上限!$A$2:$A$110*10000*(1+0.4*(ROUNDDOWN(AK7*(1+0.25*$B$6),0)-康康不同供能情况的补给物资上限!$A$2:$A$110)))</f>
        <v>2862100.0000000005</v>
      </c>
      <c r="AN7">
        <f t="shared" si="57"/>
        <v>1</v>
      </c>
      <c r="AO7">
        <f t="shared" si="58"/>
        <v>5</v>
      </c>
      <c r="AP7">
        <f t="shared" si="3"/>
        <v>1.1451129947092564</v>
      </c>
      <c r="AQ7">
        <f t="shared" si="59"/>
        <v>42</v>
      </c>
      <c r="AR7">
        <f t="shared" si="60"/>
        <v>1244169.9243948872</v>
      </c>
      <c r="AS7">
        <f t="array" ref="AS7">MAX(100+康康不同供能情况的补给物资上限!$A$2:$A$110*10000*(1+0.4*(ROUNDDOWN(AQ7*(1+0.25*$B$6),0)-康康不同供能情况的补给物资上限!$A$2:$A$110)))</f>
        <v>2970100</v>
      </c>
      <c r="AT7">
        <f t="shared" si="61"/>
        <v>1</v>
      </c>
      <c r="AU7">
        <f t="shared" si="62"/>
        <v>5</v>
      </c>
      <c r="AV7">
        <f t="shared" si="4"/>
        <v>1.1451129947092564</v>
      </c>
      <c r="AW7">
        <f t="shared" si="63"/>
        <v>43</v>
      </c>
      <c r="AX7">
        <f t="shared" si="64"/>
        <v>1424715.1480510184</v>
      </c>
      <c r="AY7">
        <f t="array" ref="AY7">MAX(100+康康不同供能情况的补给物资上限!$A$2:$A$110*10000*(1+0.4*(ROUNDDOWN(AW7*(1+0.25*$B$6),0)-康康不同供能情况的补给物资上限!$A$2:$A$110)))</f>
        <v>3080100</v>
      </c>
      <c r="AZ7">
        <f t="shared" si="65"/>
        <v>1</v>
      </c>
      <c r="BA7">
        <f t="shared" si="66"/>
        <v>5</v>
      </c>
      <c r="BB7">
        <f t="shared" si="5"/>
        <v>1.1451129947092564</v>
      </c>
      <c r="BC7">
        <f t="shared" si="67"/>
        <v>44</v>
      </c>
      <c r="BD7">
        <f t="shared" si="68"/>
        <v>1631459.8297923433</v>
      </c>
      <c r="BE7">
        <f t="array" ref="BE7">MAX(100+康康不同供能情况的补给物资上限!$A$2:$A$110*10000*(1+0.4*(ROUNDDOWN(BC7*(1+0.25*$B$6),0)-康康不同供能情况的补给物资上限!$A$2:$A$110)))</f>
        <v>3306100</v>
      </c>
      <c r="BF7">
        <f t="shared" si="69"/>
        <v>1</v>
      </c>
      <c r="BG7">
        <f t="shared" si="70"/>
        <v>5</v>
      </c>
      <c r="BH7">
        <f t="shared" si="6"/>
        <v>1.1451129947092564</v>
      </c>
      <c r="BI7">
        <f t="shared" si="71"/>
        <v>45</v>
      </c>
      <c r="BJ7">
        <f t="shared" si="72"/>
        <v>1868205.851441364</v>
      </c>
      <c r="BK7">
        <f t="array" ref="BK7">MAX(100+康康不同供能情况的补给物资上限!$A$2:$A$110*10000*(1+0.4*(ROUNDDOWN(BI7*(1+0.25*$B$6),0)-康康不同供能情况的补给物资上限!$A$2:$A$110)))</f>
        <v>3422100</v>
      </c>
      <c r="BL7">
        <f t="shared" si="73"/>
        <v>1</v>
      </c>
      <c r="BM7">
        <f t="shared" si="74"/>
        <v>5</v>
      </c>
      <c r="BN7">
        <f t="shared" si="7"/>
        <v>1.1451129947092564</v>
      </c>
      <c r="BO7">
        <f t="shared" si="75"/>
        <v>46</v>
      </c>
      <c r="BP7">
        <f t="shared" si="76"/>
        <v>2139306.797277377</v>
      </c>
      <c r="BQ7">
        <f t="array" ref="BQ7">MAX(100+康康不同供能情况的补给物资上限!$A$2:$A$110*10000*(1+0.4*(ROUNDDOWN(BO7*(1+0.25*$B$6),0)-康康不同供能情况的补给物资上限!$A$2:$A$110)))</f>
        <v>3540100</v>
      </c>
      <c r="BR7">
        <f t="shared" si="77"/>
        <v>1</v>
      </c>
      <c r="BS7">
        <f t="shared" si="78"/>
        <v>5</v>
      </c>
      <c r="BT7">
        <f t="shared" si="8"/>
        <v>1.1451129947092564</v>
      </c>
      <c r="BU7">
        <f t="shared" si="79"/>
        <v>47</v>
      </c>
      <c r="BV7">
        <f t="shared" si="80"/>
        <v>2449748.013232165</v>
      </c>
      <c r="BW7">
        <f t="array" ref="BW7">MAX(100+康康不同供能情况的补给物资上限!$A$2:$A$110*10000*(1+0.4*(ROUNDDOWN(BU7*(1+0.25*$B$6),0)-康康不同供能情况的补给物资上限!$A$2:$A$110)))</f>
        <v>3660100.0000000005</v>
      </c>
      <c r="BX7">
        <f t="shared" si="81"/>
        <v>1</v>
      </c>
      <c r="BY7">
        <f t="shared" si="82"/>
        <v>5</v>
      </c>
      <c r="BZ7">
        <f t="shared" si="9"/>
        <v>1.1451129947092564</v>
      </c>
      <c r="CA7">
        <f t="shared" si="83"/>
        <v>48</v>
      </c>
      <c r="CB7">
        <f t="shared" si="84"/>
        <v>2805238.2837153357</v>
      </c>
      <c r="CC7">
        <f t="array" ref="CC7">MAX(100+康康不同供能情况的补给物资上限!$A$2:$A$110*10000*(1+0.4*(ROUNDDOWN(CA7*(1+0.25*$B$6),0)-康康不同供能情况的补给物资上限!$A$2:$A$110)))</f>
        <v>3906100.0000000005</v>
      </c>
      <c r="CD7">
        <f t="shared" si="85"/>
        <v>1</v>
      </c>
      <c r="CE7">
        <f t="shared" si="86"/>
        <v>5</v>
      </c>
      <c r="CF7">
        <f t="shared" si="10"/>
        <v>1.1451129947092564</v>
      </c>
      <c r="CG7">
        <f t="shared" si="87"/>
        <v>49</v>
      </c>
      <c r="CH7">
        <f t="shared" si="88"/>
        <v>3212314.8119383221</v>
      </c>
      <c r="CI7">
        <f t="array" ref="CI7">MAX(100+康康不同供能情况的补给物资上限!$A$2:$A$110*10000*(1+0.4*(ROUNDDOWN(CG7*(1+0.25*$B$6),0)-康康不同供能情况的补给物资上限!$A$2:$A$110)))</f>
        <v>4032100.0000000005</v>
      </c>
      <c r="CJ7">
        <f t="shared" si="89"/>
        <v>1</v>
      </c>
      <c r="CK7">
        <f t="shared" si="90"/>
        <v>5</v>
      </c>
      <c r="CL7">
        <f t="shared" si="11"/>
        <v>1.1451129947092564</v>
      </c>
      <c r="CM7">
        <f t="shared" si="91"/>
        <v>50</v>
      </c>
      <c r="CN7">
        <f t="shared" si="92"/>
        <v>3678463.4342475943</v>
      </c>
      <c r="CO7">
        <f t="array" ref="CO7">MAX(100+康康不同供能情况的补给物资上限!$A$2:$A$110*10000*(1+0.4*(ROUNDDOWN(CM7*(1+0.25*$B$6),0)-康康不同供能情况的补给物资上限!$A$2:$A$110)))</f>
        <v>4160100</v>
      </c>
      <c r="CP7">
        <f t="shared" si="93"/>
        <v>1</v>
      </c>
      <c r="CQ7">
        <f t="shared" si="94"/>
        <v>5</v>
      </c>
      <c r="CR7">
        <f t="shared" si="12"/>
        <v>1.1451129947092564</v>
      </c>
      <c r="CS7">
        <f t="shared" si="95"/>
        <v>51</v>
      </c>
      <c r="CT7">
        <f t="shared" si="96"/>
        <v>4212256.2791197589</v>
      </c>
      <c r="CU7">
        <f t="array" ref="CU7">MAX(100+康康不同供能情况的补给物资上限!$A$2:$A$110*10000*(1+0.4*(ROUNDDOWN(CS7*(1+0.25*$B$6),0)-康康不同供能情况的补给物资上限!$A$2:$A$110)))</f>
        <v>4290100</v>
      </c>
      <c r="CV7">
        <f t="shared" si="97"/>
        <v>1</v>
      </c>
      <c r="CW7">
        <f t="shared" si="98"/>
        <v>5</v>
      </c>
      <c r="CX7">
        <f t="shared" si="13"/>
        <v>1.1451129947092564</v>
      </c>
      <c r="CY7">
        <f t="shared" si="99"/>
        <v>52</v>
      </c>
      <c r="CZ7">
        <f t="shared" si="100"/>
        <v>4823509.4022656968</v>
      </c>
      <c r="DA7">
        <f t="array" ref="DA7">MAX(100+康康不同供能情况的补给物资上限!$A$2:$A$110*10000*(1+0.4*(ROUNDDOWN(CY7*(1+0.25*$B$6),0)-康康不同供能情况的补给物资上限!$A$2:$A$110)))</f>
        <v>4556100</v>
      </c>
      <c r="DB7">
        <f t="shared" si="101"/>
        <v>0</v>
      </c>
      <c r="DC7">
        <f t="shared" si="102"/>
        <v>5</v>
      </c>
      <c r="DD7">
        <f t="shared" si="14"/>
        <v>1.1451129947092564</v>
      </c>
      <c r="DE7">
        <f t="shared" si="103"/>
        <v>53</v>
      </c>
      <c r="DF7">
        <f t="shared" si="104"/>
        <v>5523463.2966367286</v>
      </c>
      <c r="DG7">
        <f t="array" ref="DG7">MAX(100+康康不同供能情况的补给物资上限!$A$2:$A$110*10000*(1+0.4*(ROUNDDOWN(DE7*(1+0.25*$B$6),0)-康康不同供能情况的补给物资上限!$A$2:$A$110)))</f>
        <v>4692100</v>
      </c>
      <c r="DH7">
        <f t="shared" si="105"/>
        <v>0</v>
      </c>
      <c r="DI7">
        <f t="shared" si="106"/>
        <v>5</v>
      </c>
      <c r="DJ7">
        <f t="shared" si="15"/>
        <v>1.1451129947092564</v>
      </c>
      <c r="DK7">
        <f t="shared" si="107"/>
        <v>54</v>
      </c>
      <c r="DL7">
        <f t="shared" si="108"/>
        <v>6324989.5967783453</v>
      </c>
      <c r="DM7">
        <f t="array" ref="DM7">MAX(100+康康不同供能情况的补给物资上限!$A$2:$A$110*10000*(1+0.4*(ROUNDDOWN(DK7*(1+0.25*$B$6),0)-康康不同供能情况的补给物资上限!$A$2:$A$110)))</f>
        <v>4830100</v>
      </c>
      <c r="DN7">
        <f t="shared" si="109"/>
        <v>0</v>
      </c>
      <c r="DO7">
        <f t="shared" si="110"/>
        <v>5</v>
      </c>
      <c r="DP7">
        <f t="shared" si="16"/>
        <v>1.1451129947092564</v>
      </c>
      <c r="DQ7">
        <f t="shared" si="111"/>
        <v>55</v>
      </c>
      <c r="DR7">
        <f t="shared" si="112"/>
        <v>7242827.7786717424</v>
      </c>
      <c r="DS7">
        <f t="array" ref="DS7">MAX(100+康康不同供能情况的补给物资上限!$A$2:$A$110*10000*(1+0.4*(ROUNDDOWN(DQ7*(1+0.25*$B$6),0)-康康不同供能情况的补给物资上限!$A$2:$A$110)))</f>
        <v>4970100</v>
      </c>
      <c r="DT7">
        <f t="shared" si="113"/>
        <v>0</v>
      </c>
      <c r="DU7">
        <f t="shared" si="114"/>
        <v>5</v>
      </c>
      <c r="DV7">
        <f t="shared" si="17"/>
        <v>1.1451129947092564</v>
      </c>
      <c r="DW7">
        <f t="shared" si="115"/>
        <v>56</v>
      </c>
      <c r="DX7">
        <f t="shared" si="116"/>
        <v>8293856.2077981913</v>
      </c>
      <c r="DY7">
        <f t="array" ref="DY7">MAX(100+康康不同供能情况的补给物资上限!$A$2:$A$110*10000*(1+0.4*(ROUNDDOWN(DW7*(1+0.25*$B$6),0)-康康不同供能情况的补给物资上限!$A$2:$A$110)))</f>
        <v>5256100.0000000009</v>
      </c>
      <c r="DZ7">
        <f t="shared" si="117"/>
        <v>0</v>
      </c>
      <c r="EA7">
        <f t="shared" si="118"/>
        <v>5</v>
      </c>
      <c r="EB7">
        <f t="shared" si="18"/>
        <v>1.1451129947092564</v>
      </c>
      <c r="EC7">
        <f t="shared" si="119"/>
        <v>57</v>
      </c>
      <c r="ED7">
        <f t="shared" si="120"/>
        <v>9497402.5197997447</v>
      </c>
      <c r="EE7">
        <f t="array" ref="EE7">MAX(100+康康不同供能情况的补给物资上限!$A$2:$A$110*10000*(1+0.4*(ROUNDDOWN(EC7*(1+0.25*$B$6),0)-康康不同供能情况的补给物资上限!$A$2:$A$110)))</f>
        <v>5402100.0000000009</v>
      </c>
      <c r="EF7">
        <f t="shared" si="121"/>
        <v>0</v>
      </c>
      <c r="EG7">
        <f t="shared" si="122"/>
        <v>5</v>
      </c>
      <c r="EH7">
        <f t="shared" si="19"/>
        <v>1.1451129947092564</v>
      </c>
      <c r="EI7">
        <f t="shared" si="123"/>
        <v>58</v>
      </c>
      <c r="EJ7">
        <f t="shared" si="124"/>
        <v>10875599.041407121</v>
      </c>
      <c r="EK7">
        <f t="array" ref="EK7">MAX(100+康康不同供能情况的补给物资上限!$A$2:$A$110*10000*(1+0.4*(ROUNDDOWN(EI7*(1+0.25*$B$6),0)-康康不同供能情况的补给物资上限!$A$2:$A$110)))</f>
        <v>5550100</v>
      </c>
      <c r="EL7">
        <f t="shared" si="125"/>
        <v>0</v>
      </c>
      <c r="EM7">
        <f t="shared" si="126"/>
        <v>5</v>
      </c>
      <c r="EN7">
        <f t="shared" si="20"/>
        <v>1.1451129947092564</v>
      </c>
      <c r="EO7">
        <f t="shared" si="127"/>
        <v>59</v>
      </c>
      <c r="EP7">
        <f t="shared" si="128"/>
        <v>12453789.787562827</v>
      </c>
      <c r="EQ7">
        <f t="array" ref="EQ7">MAX(100+康康不同供能情况的补给物资上限!$A$2:$A$110*10000*(1+0.4*(ROUNDDOWN(EO7*(1+0.25*$B$6),0)-康康不同供能情况的补给物资上限!$A$2:$A$110)))</f>
        <v>5700100</v>
      </c>
      <c r="ER7">
        <f t="shared" si="129"/>
        <v>0</v>
      </c>
      <c r="ES7">
        <f t="shared" si="130"/>
        <v>5</v>
      </c>
      <c r="ET7">
        <f t="shared" si="21"/>
        <v>1.1451129947092564</v>
      </c>
      <c r="EU7">
        <f t="shared" si="131"/>
        <v>60</v>
      </c>
      <c r="EV7">
        <f t="shared" si="132"/>
        <v>14260996.519115623</v>
      </c>
      <c r="EW7">
        <f t="array" ref="EW7">MAX(100+康康不同供能情况的补给物资上限!$A$2:$A$110*10000*(1+0.4*(ROUNDDOWN(EU7*(1+0.25*$B$6),0)-康康不同供能情况的补给物资上限!$A$2:$A$110)))</f>
        <v>6006100</v>
      </c>
      <c r="EX7">
        <f t="shared" si="133"/>
        <v>0</v>
      </c>
      <c r="EY7">
        <f t="shared" si="134"/>
        <v>5</v>
      </c>
      <c r="EZ7">
        <f t="shared" si="22"/>
        <v>1.1451129947092564</v>
      </c>
      <c r="FA7">
        <f t="shared" si="135"/>
        <v>61</v>
      </c>
      <c r="FB7">
        <f t="shared" si="136"/>
        <v>16330452.431542777</v>
      </c>
      <c r="FC7">
        <f t="array" ref="FC7">MAX(100+康康不同供能情况的补给物资上限!$A$2:$A$110*10000*(1+0.4*(ROUNDDOWN(FA7*(1+0.25*$B$6),0)-康康不同供能情况的补给物资上限!$A$2:$A$110)))</f>
        <v>6162100</v>
      </c>
      <c r="FD7">
        <f t="shared" si="137"/>
        <v>0</v>
      </c>
      <c r="FE7">
        <f t="shared" si="138"/>
        <v>5</v>
      </c>
      <c r="FF7">
        <f t="shared" si="23"/>
        <v>1.1451129947092564</v>
      </c>
      <c r="FG7">
        <f t="shared" si="139"/>
        <v>62</v>
      </c>
      <c r="FH7">
        <f t="shared" si="140"/>
        <v>18700213.288841005</v>
      </c>
      <c r="FI7">
        <f t="array" ref="FI7">MAX(100+康康不同供能情况的补给物资上限!$A$2:$A$110*10000*(1+0.4*(ROUNDDOWN(FG7*(1+0.25*$B$6),0)-康康不同供能情况的补给物资上限!$A$2:$A$110)))</f>
        <v>6320100</v>
      </c>
      <c r="FJ7">
        <f t="shared" si="141"/>
        <v>0</v>
      </c>
      <c r="FK7">
        <f t="shared" si="142"/>
        <v>5</v>
      </c>
      <c r="FL7">
        <f t="shared" si="24"/>
        <v>1.1451129947092564</v>
      </c>
      <c r="FM7">
        <f t="shared" si="143"/>
        <v>63</v>
      </c>
      <c r="FN7">
        <f t="shared" si="144"/>
        <v>21413857.240886554</v>
      </c>
      <c r="FO7">
        <f t="array" ref="FO7">MAX(100+康康不同供能情况的补给物资上限!$A$2:$A$110*10000*(1+0.4*(ROUNDDOWN(FM7*(1+0.25*$B$6),0)-康康不同供能情况的补给物资上限!$A$2:$A$110)))</f>
        <v>6480100.0000000009</v>
      </c>
      <c r="FP7">
        <f t="shared" si="145"/>
        <v>0</v>
      </c>
      <c r="FQ7">
        <f t="shared" si="146"/>
        <v>5</v>
      </c>
      <c r="FR7">
        <f t="shared" si="25"/>
        <v>1.1451129947092564</v>
      </c>
      <c r="FS7">
        <f t="shared" si="147"/>
        <v>64</v>
      </c>
      <c r="FT7">
        <f t="shared" si="148"/>
        <v>24521286.193388097</v>
      </c>
      <c r="FU7">
        <f t="array" ref="FU7">MAX(100+康康不同供能情况的补给物资上限!$A$2:$A$110*10000*(1+0.4*(ROUNDDOWN(FS7*(1+0.25*$B$6),0)-康康不同供能情况的补给物资上限!$A$2:$A$110)))</f>
        <v>6806100.0000000009</v>
      </c>
      <c r="FV7">
        <f t="shared" si="149"/>
        <v>0</v>
      </c>
      <c r="FW7">
        <f t="shared" si="150"/>
        <v>5</v>
      </c>
      <c r="FX7">
        <f t="shared" si="26"/>
        <v>1.1451129947092564</v>
      </c>
      <c r="FY7">
        <f t="shared" si="151"/>
        <v>65</v>
      </c>
      <c r="FZ7">
        <f t="shared" si="152"/>
        <v>28079643.467033386</v>
      </c>
      <c r="GA7">
        <f t="array" ref="GA7">MAX(100+康康不同供能情况的补给物资上限!$A$2:$A$110*10000*(1+0.4*(ROUNDDOWN(FY7*(1+0.25*$B$6),0)-康康不同供能情况的补给物资上限!$A$2:$A$110)))</f>
        <v>6972100.0000000009</v>
      </c>
      <c r="GB7">
        <f t="shared" si="153"/>
        <v>0</v>
      </c>
      <c r="GC7">
        <f t="shared" si="154"/>
        <v>5</v>
      </c>
      <c r="GD7">
        <f t="shared" si="27"/>
        <v>1.1451129947092564</v>
      </c>
      <c r="GE7">
        <f t="shared" si="155"/>
        <v>66</v>
      </c>
      <c r="GF7">
        <f t="shared" si="156"/>
        <v>32154364.62090281</v>
      </c>
      <c r="GG7">
        <f t="array" ref="GG7">MAX(100+康康不同供能情况的补给物资上限!$A$2:$A$110*10000*(1+0.4*(ROUNDDOWN(GE7*(1+0.25*$B$6),0)-康康不同供能情况的补给物资上限!$A$2:$A$110)))</f>
        <v>7140100</v>
      </c>
      <c r="GH7">
        <f t="shared" si="157"/>
        <v>0</v>
      </c>
      <c r="GI7">
        <f t="shared" si="158"/>
        <v>5</v>
      </c>
      <c r="GJ7">
        <f t="shared" si="28"/>
        <v>1.1451129947092564</v>
      </c>
      <c r="GK7">
        <f t="shared" si="159"/>
        <v>67</v>
      </c>
      <c r="GL7">
        <f t="shared" si="160"/>
        <v>36820380.764015384</v>
      </c>
      <c r="GM7">
        <f t="array" ref="GM7">MAX(100+康康不同供能情况的补给物资上限!$A$2:$A$110*10000*(1+0.4*(ROUNDDOWN(GK7*(1+0.25*$B$6),0)-康康不同供能情况的补给物资上限!$A$2:$A$110)))</f>
        <v>7310100</v>
      </c>
      <c r="GN7">
        <f t="shared" si="161"/>
        <v>0</v>
      </c>
      <c r="GO7">
        <f t="shared" si="162"/>
        <v>5</v>
      </c>
      <c r="GP7">
        <f t="shared" si="29"/>
        <v>1.1451129947092564</v>
      </c>
      <c r="GQ7">
        <f t="shared" si="163"/>
        <v>68</v>
      </c>
      <c r="GR7">
        <f t="shared" si="164"/>
        <v>42163496.483016752</v>
      </c>
      <c r="GS7">
        <f t="array" ref="GS7">MAX(100+康康不同供能情况的补给物资上限!$A$2:$A$110*10000*(1+0.4*(ROUNDDOWN(GQ7*(1+0.25*$B$6),0)-康康不同供能情况的补给物资上限!$A$2:$A$110)))</f>
        <v>7656100.0000000009</v>
      </c>
      <c r="GT7">
        <f t="shared" si="165"/>
        <v>0</v>
      </c>
      <c r="GU7">
        <f t="shared" si="166"/>
        <v>5</v>
      </c>
      <c r="GV7">
        <f t="shared" si="30"/>
        <v>1.1451129947092564</v>
      </c>
      <c r="GW7">
        <f t="shared" si="167"/>
        <v>69</v>
      </c>
      <c r="GX7">
        <f t="shared" si="168"/>
        <v>48281967.72508052</v>
      </c>
      <c r="GY7">
        <f t="array" ref="GY7">MAX(100+康康不同供能情况的补给物资上限!$A$2:$A$110*10000*(1+0.4*(ROUNDDOWN(GW7*(1+0.25*$B$6),0)-康康不同供能情况的补给物资上限!$A$2:$A$110)))</f>
        <v>7832100</v>
      </c>
      <c r="GZ7">
        <f t="shared" si="169"/>
        <v>0</v>
      </c>
      <c r="HA7">
        <f t="shared" si="170"/>
        <v>5</v>
      </c>
      <c r="HB7">
        <f t="shared" si="31"/>
        <v>1.1451129947092564</v>
      </c>
      <c r="HC7">
        <f t="shared" si="171"/>
        <v>70</v>
      </c>
      <c r="HD7">
        <f t="shared" si="172"/>
        <v>55288308.652122617</v>
      </c>
      <c r="HE7">
        <f t="array" ref="HE7">MAX(100+康康不同供能情况的补给物资上限!$A$2:$A$110*10000*(1+0.4*(ROUNDDOWN(HC7*(1+0.25*$B$6),0)-康康不同供能情况的补给物资上限!$A$2:$A$110)))</f>
        <v>8010100</v>
      </c>
      <c r="HF7">
        <f t="shared" si="173"/>
        <v>0</v>
      </c>
      <c r="HG7">
        <f t="shared" si="174"/>
        <v>5</v>
      </c>
      <c r="HH7">
        <f t="shared" si="32"/>
        <v>1.1451129947092564</v>
      </c>
      <c r="HI7">
        <f t="shared" si="175"/>
        <v>71</v>
      </c>
      <c r="HJ7">
        <f t="shared" si="176"/>
        <v>63311360.693041816</v>
      </c>
      <c r="HK7">
        <f t="array" ref="HK7">MAX(100+康康不同供能情况的补给物资上限!$A$2:$A$110*10000*(1+0.4*(ROUNDDOWN(HI7*(1+0.25*$B$6),0)-康康不同供能情况的补给物资上限!$A$2:$A$110)))</f>
        <v>8190100</v>
      </c>
      <c r="HL7">
        <f t="shared" si="177"/>
        <v>0</v>
      </c>
      <c r="HM7">
        <f t="shared" si="178"/>
        <v>5</v>
      </c>
      <c r="HN7">
        <f t="shared" si="33"/>
        <v>1.1451129947092564</v>
      </c>
      <c r="HO7">
        <f t="shared" si="179"/>
        <v>72</v>
      </c>
      <c r="HP7">
        <f t="shared" si="180"/>
        <v>72498661.842327014</v>
      </c>
      <c r="HQ7">
        <f t="array" ref="HQ7">MAX(100+康康不同供能情况的补给物资上限!$A$2:$A$110*10000*(1+0.4*(ROUNDDOWN(HO7*(1+0.25*$B$6),0)-康康不同供能情况的补给物资上限!$A$2:$A$110)))</f>
        <v>8556100</v>
      </c>
      <c r="HR7">
        <f t="shared" si="181"/>
        <v>0</v>
      </c>
      <c r="HS7">
        <f t="shared" si="182"/>
        <v>5</v>
      </c>
      <c r="HT7">
        <f t="shared" si="34"/>
        <v>1.1451129947092564</v>
      </c>
      <c r="HU7">
        <f t="shared" si="183"/>
        <v>73</v>
      </c>
      <c r="HV7">
        <f t="shared" si="184"/>
        <v>83019159.774680793</v>
      </c>
      <c r="HW7">
        <f t="array" ref="HW7">MAX(100+康康不同供能情况的补给物资上限!$A$2:$A$110*10000*(1+0.4*(ROUNDDOWN(HU7*(1+0.25*$B$6),0)-康康不同供能情况的补给物资上限!$A$2:$A$110)))</f>
        <v>8742100</v>
      </c>
      <c r="HX7">
        <f t="shared" si="185"/>
        <v>0</v>
      </c>
      <c r="HY7">
        <f t="shared" si="186"/>
        <v>5</v>
      </c>
      <c r="HZ7">
        <f t="shared" si="35"/>
        <v>1.1451129947092564</v>
      </c>
      <c r="IA7">
        <f t="shared" si="187"/>
        <v>74</v>
      </c>
      <c r="IB7">
        <f t="shared" si="188"/>
        <v>95066318.667830974</v>
      </c>
      <c r="IC7">
        <f t="array" ref="IC7">MAX(100+康康不同供能情况的补给物资上限!$A$2:$A$110*10000*(1+0.4*(ROUNDDOWN(IA7*(1+0.25*$B$6),0)-康康不同供能情况的补给物资上限!$A$2:$A$110)))</f>
        <v>8930100</v>
      </c>
      <c r="ID7">
        <f t="shared" si="189"/>
        <v>0</v>
      </c>
      <c r="IE7">
        <f t="shared" si="190"/>
        <v>5</v>
      </c>
      <c r="IF7">
        <f t="shared" si="36"/>
        <v>1.1451129947092564</v>
      </c>
      <c r="IG7">
        <f t="shared" si="191"/>
        <v>75</v>
      </c>
      <c r="IH7">
        <f t="shared" si="192"/>
        <v>108861676.86570439</v>
      </c>
      <c r="II7">
        <f t="array" ref="II7">MAX(100+康康不同供能情况的补给物资上限!$A$2:$A$110*10000*(1+0.4*(ROUNDDOWN(IG7*(1+0.25*$B$6),0)-康康不同供能情况的补给物资上限!$A$2:$A$110)))</f>
        <v>9120100</v>
      </c>
      <c r="IJ7">
        <f t="shared" si="193"/>
        <v>0</v>
      </c>
      <c r="IK7">
        <f t="shared" si="194"/>
        <v>5</v>
      </c>
      <c r="IL7">
        <f t="shared" si="37"/>
        <v>1.1451129947092564</v>
      </c>
      <c r="IM7">
        <f t="shared" si="195"/>
        <v>76</v>
      </c>
      <c r="IN7">
        <f t="shared" si="196"/>
        <v>124658920.80475816</v>
      </c>
      <c r="IO7">
        <f t="array" ref="IO7">MAX(100+康康不同供能情况的补给物资上限!$A$2:$A$110*10000*(1+0.4*(ROUNDDOWN(IM7*(1+0.25*$B$6),0)-康康不同供能情况的补给物资上限!$A$2:$A$110)))</f>
        <v>9506100.0000000019</v>
      </c>
      <c r="IP7">
        <f t="shared" si="197"/>
        <v>0</v>
      </c>
      <c r="IQ7">
        <f t="shared" si="198"/>
        <v>5</v>
      </c>
      <c r="IR7">
        <f t="shared" si="38"/>
        <v>1.1451129947092564</v>
      </c>
      <c r="IS7">
        <f t="shared" si="199"/>
        <v>77</v>
      </c>
      <c r="IT7">
        <f t="shared" si="200"/>
        <v>142748550.11996064</v>
      </c>
      <c r="IU7">
        <f t="array" ref="IU7">MAX(100+康康不同供能情况的补给物资上限!$A$2:$A$110*10000*(1+0.4*(ROUNDDOWN(IS7*(1+0.25*$B$6),0)-康康不同供能情况的补给物资上限!$A$2:$A$110)))</f>
        <v>9702100</v>
      </c>
      <c r="IV7">
        <f t="shared" si="201"/>
        <v>0</v>
      </c>
      <c r="IW7">
        <f t="shared" si="202"/>
        <v>5</v>
      </c>
      <c r="IX7">
        <f t="shared" si="39"/>
        <v>1.1451129947092564</v>
      </c>
      <c r="IY7">
        <f t="shared" si="203"/>
        <v>78</v>
      </c>
      <c r="IZ7">
        <f t="shared" si="204"/>
        <v>163463219.71827254</v>
      </c>
      <c r="JA7">
        <f t="array" ref="JA7">MAX(100+康康不同供能情况的补给物资上限!$A$2:$A$110*10000*(1+0.4*(ROUNDDOWN(IY7*(1+0.25*$B$6),0)-康康不同供能情况的补给物资上限!$A$2:$A$110)))</f>
        <v>9900100</v>
      </c>
      <c r="JB7">
        <f t="shared" si="205"/>
        <v>0</v>
      </c>
      <c r="JC7">
        <f t="shared" si="206"/>
        <v>5</v>
      </c>
      <c r="JD7">
        <f t="shared" si="40"/>
        <v>1.1451129947092564</v>
      </c>
      <c r="JE7">
        <f t="shared" si="207"/>
        <v>79</v>
      </c>
      <c r="JF7">
        <f t="shared" si="208"/>
        <v>187183857.05640823</v>
      </c>
      <c r="JG7">
        <f t="array" ref="JG7">MAX(100+康康不同供能情况的补给物资上限!$A$2:$A$110*10000*(1+0.4*(ROUNDDOWN(JE7*(1+0.25*$B$6),0)-康康不同供能情况的补给物资上限!$A$2:$A$110)))</f>
        <v>10100100.000000002</v>
      </c>
      <c r="JH7">
        <f t="shared" si="209"/>
        <v>0</v>
      </c>
      <c r="JI7">
        <f t="shared" si="210"/>
        <v>5</v>
      </c>
      <c r="JJ7">
        <f t="shared" si="41"/>
        <v>1.1451129947092564</v>
      </c>
      <c r="JK7">
        <f t="shared" si="211"/>
        <v>80</v>
      </c>
      <c r="JL7">
        <f t="shared" si="212"/>
        <v>214346667.11509299</v>
      </c>
      <c r="JM7">
        <f t="array" ref="JM7">MAX(100+康康不同供能情况的补给物资上限!$A$2:$A$110*10000*(1+0.4*(ROUNDDOWN(JK7*(1+0.25*$B$6),0)-康康不同供能情况的补给物资上限!$A$2:$A$110)))</f>
        <v>10506100</v>
      </c>
      <c r="JN7">
        <f t="shared" si="213"/>
        <v>0</v>
      </c>
      <c r="JO7">
        <f t="shared" si="214"/>
        <v>5</v>
      </c>
      <c r="JP7">
        <f t="shared" si="42"/>
        <v>1.1451129947092564</v>
      </c>
      <c r="JQ7">
        <f t="shared" si="215"/>
        <v>81</v>
      </c>
      <c r="JR7">
        <f t="shared" si="216"/>
        <v>245451153.88611221</v>
      </c>
      <c r="JS7">
        <f t="array" ref="JS7">MAX(100+康康不同供能情况的补给物资上限!$A$2:$A$110*10000*(1+0.4*(ROUNDDOWN(JQ7*(1+0.25*$B$6),0)-康康不同供能情况的补给物资上限!$A$2:$A$110)))</f>
        <v>10712100</v>
      </c>
      <c r="JT7">
        <f t="shared" si="217"/>
        <v>0</v>
      </c>
    </row>
    <row r="8" spans="1:280" x14ac:dyDescent="0.25">
      <c r="F8">
        <v>4</v>
      </c>
      <c r="G8">
        <f t="shared" si="49"/>
        <v>1.1455129947092564</v>
      </c>
      <c r="H8">
        <f t="shared" si="50"/>
        <v>55</v>
      </c>
      <c r="I8">
        <f t="shared" si="218"/>
        <v>7383298.0604540305</v>
      </c>
      <c r="J8">
        <f t="array" ref="J8">MAX(100+康康不同供能情况的补给物资上限!$A$2:$A$110*10000*(1+0.4*(ROUNDDOWN(H8*(1+0.25*B$6),0)-康康不同供能情况的补给物资上限!$A$2:$A$110)))</f>
        <v>4970100</v>
      </c>
      <c r="K8">
        <f t="shared" si="219"/>
        <v>0</v>
      </c>
      <c r="AB8">
        <f t="shared" si="43"/>
        <v>52</v>
      </c>
      <c r="AC8">
        <v>6</v>
      </c>
      <c r="AD8">
        <f t="shared" si="0"/>
        <v>1.1447129947092565</v>
      </c>
      <c r="AE8">
        <f t="shared" si="51"/>
        <v>40</v>
      </c>
      <c r="AF8">
        <f t="shared" si="52"/>
        <v>935650.83094707155</v>
      </c>
      <c r="AG8">
        <f t="array" ref="AG8">MAX(100+康康不同供能情况的补给物资上限!$A$2:$A$110*10000*(1+0.4*(ROUNDDOWN(AE8*(1+0.25*B$6),0)-康康不同供能情况的补给物资上限!$A$2:$A$110)))</f>
        <v>2756100.0000000005</v>
      </c>
      <c r="AH8">
        <f t="shared" si="53"/>
        <v>1</v>
      </c>
      <c r="AI8">
        <f t="shared" si="54"/>
        <v>6</v>
      </c>
      <c r="AJ8">
        <f t="shared" si="45"/>
        <v>1.1447129947092565</v>
      </c>
      <c r="AK8">
        <f t="shared" si="55"/>
        <v>41</v>
      </c>
      <c r="AL8">
        <f t="shared" si="56"/>
        <v>1071051.6646956266</v>
      </c>
      <c r="AM8">
        <f t="array" ref="AM8">MAX(100+康康不同供能情况的补给物资上限!$A$2:$A$110*10000*(1+0.4*(ROUNDDOWN(AK8*(1+0.25*$B$6),0)-康康不同供能情况的补给物资上限!$A$2:$A$110)))</f>
        <v>2862100.0000000005</v>
      </c>
      <c r="AN8">
        <f t="shared" si="57"/>
        <v>1</v>
      </c>
      <c r="AO8">
        <f t="shared" si="58"/>
        <v>6</v>
      </c>
      <c r="AP8">
        <f t="shared" si="3"/>
        <v>1.1447129947092565</v>
      </c>
      <c r="AQ8">
        <f t="shared" si="59"/>
        <v>42</v>
      </c>
      <c r="AR8">
        <f t="shared" si="60"/>
        <v>1226046.7585820651</v>
      </c>
      <c r="AS8">
        <f t="array" ref="AS8">MAX(100+康康不同供能情况的补给物资上限!$A$2:$A$110*10000*(1+0.4*(ROUNDDOWN(AQ8*(1+0.25*$B$6),0)-康康不同供能情况的补给物资上限!$A$2:$A$110)))</f>
        <v>2970100</v>
      </c>
      <c r="AT8">
        <f t="shared" si="61"/>
        <v>1</v>
      </c>
      <c r="AU8">
        <f t="shared" si="62"/>
        <v>6</v>
      </c>
      <c r="AV8">
        <f t="shared" si="4"/>
        <v>1.1447129947092565</v>
      </c>
      <c r="AW8">
        <f t="shared" si="63"/>
        <v>43</v>
      </c>
      <c r="AX8">
        <f t="shared" si="64"/>
        <v>1403471.6566700526</v>
      </c>
      <c r="AY8">
        <f t="array" ref="AY8">MAX(100+康康不同供能情况的补给物资上限!$A$2:$A$110*10000*(1+0.4*(ROUNDDOWN(AW8*(1+0.25*$B$6),0)-康康不同供能情况的补给物资上限!$A$2:$A$110)))</f>
        <v>3080100</v>
      </c>
      <c r="AZ8">
        <f t="shared" si="65"/>
        <v>1</v>
      </c>
      <c r="BA8">
        <f t="shared" si="66"/>
        <v>6</v>
      </c>
      <c r="BB8">
        <f t="shared" si="5"/>
        <v>1.1447129947092565</v>
      </c>
      <c r="BC8">
        <f t="shared" si="67"/>
        <v>44</v>
      </c>
      <c r="BD8">
        <f t="shared" si="68"/>
        <v>1606572.2430963372</v>
      </c>
      <c r="BE8">
        <f t="array" ref="BE8">MAX(100+康康不同供能情况的补给物资上限!$A$2:$A$110*10000*(1+0.4*(ROUNDDOWN(BC8*(1+0.25*$B$6),0)-康康不同供能情况的补给物资上限!$A$2:$A$110)))</f>
        <v>3306100</v>
      </c>
      <c r="BF8">
        <f t="shared" si="69"/>
        <v>1</v>
      </c>
      <c r="BG8">
        <f t="shared" si="70"/>
        <v>6</v>
      </c>
      <c r="BH8">
        <f t="shared" si="6"/>
        <v>1.1447129947092565</v>
      </c>
      <c r="BI8">
        <f t="shared" si="71"/>
        <v>45</v>
      </c>
      <c r="BJ8">
        <f t="shared" si="72"/>
        <v>1839064.1236115757</v>
      </c>
      <c r="BK8">
        <f t="array" ref="BK8">MAX(100+康康不同供能情况的补给物资上限!$A$2:$A$110*10000*(1+0.4*(ROUNDDOWN(BI8*(1+0.25*$B$6),0)-康康不同供能情况的补给物资上限!$A$2:$A$110)))</f>
        <v>3422100</v>
      </c>
      <c r="BL8">
        <f t="shared" si="73"/>
        <v>1</v>
      </c>
      <c r="BM8">
        <f t="shared" si="74"/>
        <v>6</v>
      </c>
      <c r="BN8">
        <f t="shared" si="7"/>
        <v>1.1447129947092565</v>
      </c>
      <c r="BO8">
        <f t="shared" si="75"/>
        <v>46</v>
      </c>
      <c r="BP8">
        <f t="shared" si="76"/>
        <v>2105200.6004017615</v>
      </c>
      <c r="BQ8">
        <f t="array" ref="BQ8">MAX(100+康康不同供能情况的补给物资上限!$A$2:$A$110*10000*(1+0.4*(ROUNDDOWN(BO8*(1+0.25*$B$6),0)-康康不同供能情况的补给物资上限!$A$2:$A$110)))</f>
        <v>3540100</v>
      </c>
      <c r="BR8">
        <f t="shared" si="77"/>
        <v>1</v>
      </c>
      <c r="BS8">
        <f t="shared" si="78"/>
        <v>6</v>
      </c>
      <c r="BT8">
        <f t="shared" si="8"/>
        <v>1.1447129947092565</v>
      </c>
      <c r="BU8">
        <f t="shared" si="79"/>
        <v>47</v>
      </c>
      <c r="BV8">
        <f t="shared" si="80"/>
        <v>2409850.4837496243</v>
      </c>
      <c r="BW8">
        <f t="array" ref="BW8">MAX(100+康康不同供能情况的补给物资上限!$A$2:$A$110*10000*(1+0.4*(ROUNDDOWN(BU8*(1+0.25*$B$6),0)-康康不同供能情况的补给物资上限!$A$2:$A$110)))</f>
        <v>3660100.0000000005</v>
      </c>
      <c r="BX8">
        <f t="shared" si="81"/>
        <v>1</v>
      </c>
      <c r="BY8">
        <f t="shared" si="82"/>
        <v>6</v>
      </c>
      <c r="BZ8">
        <f t="shared" si="9"/>
        <v>1.1447129947092565</v>
      </c>
      <c r="CA8">
        <f t="shared" si="83"/>
        <v>48</v>
      </c>
      <c r="CB8">
        <f t="shared" si="84"/>
        <v>2758587.1640545828</v>
      </c>
      <c r="CC8">
        <f t="array" ref="CC8">MAX(100+康康不同供能情况的补给物资上限!$A$2:$A$110*10000*(1+0.4*(ROUNDDOWN(CA8*(1+0.25*$B$6),0)-康康不同供能情况的补给物资上限!$A$2:$A$110)))</f>
        <v>3906100.0000000005</v>
      </c>
      <c r="CD8">
        <f t="shared" si="85"/>
        <v>1</v>
      </c>
      <c r="CE8">
        <f t="shared" si="86"/>
        <v>6</v>
      </c>
      <c r="CF8">
        <f t="shared" si="10"/>
        <v>1.1447129947092565</v>
      </c>
      <c r="CG8">
        <f t="shared" si="87"/>
        <v>49</v>
      </c>
      <c r="CH8">
        <f t="shared" si="88"/>
        <v>3157790.5737314364</v>
      </c>
      <c r="CI8">
        <f t="array" ref="CI8">MAX(100+康康不同供能情况的补给物资上限!$A$2:$A$110*10000*(1+0.4*(ROUNDDOWN(CG8*(1+0.25*$B$6),0)-康康不同供能情况的补给物资上限!$A$2:$A$110)))</f>
        <v>4032100.0000000005</v>
      </c>
      <c r="CJ8">
        <f t="shared" si="89"/>
        <v>1</v>
      </c>
      <c r="CK8">
        <f t="shared" si="90"/>
        <v>6</v>
      </c>
      <c r="CL8">
        <f t="shared" si="11"/>
        <v>1.1447129947092565</v>
      </c>
      <c r="CM8">
        <f t="shared" si="91"/>
        <v>50</v>
      </c>
      <c r="CN8">
        <f t="shared" si="92"/>
        <v>3614763.9043207741</v>
      </c>
      <c r="CO8">
        <f t="array" ref="CO8">MAX(100+康康不同供能情况的补给物资上限!$A$2:$A$110*10000*(1+0.4*(ROUNDDOWN(CM8*(1+0.25*$B$6),0)-康康不同供能情况的补给物资上限!$A$2:$A$110)))</f>
        <v>4160100</v>
      </c>
      <c r="CP8">
        <f t="shared" si="93"/>
        <v>1</v>
      </c>
      <c r="CQ8">
        <f t="shared" si="94"/>
        <v>6</v>
      </c>
      <c r="CR8">
        <f t="shared" si="12"/>
        <v>1.1447129947092565</v>
      </c>
      <c r="CS8">
        <f t="shared" si="95"/>
        <v>51</v>
      </c>
      <c r="CT8">
        <f t="shared" si="96"/>
        <v>4137867.214081957</v>
      </c>
      <c r="CU8">
        <f t="array" ref="CU8">MAX(100+康康不同供能情况的补给物资上限!$A$2:$A$110*10000*(1+0.4*(ROUNDDOWN(CS8*(1+0.25*$B$6),0)-康康不同供能情况的补给物资上限!$A$2:$A$110)))</f>
        <v>4290100</v>
      </c>
      <c r="CV8">
        <f t="shared" si="97"/>
        <v>1</v>
      </c>
      <c r="CW8">
        <f t="shared" si="98"/>
        <v>6</v>
      </c>
      <c r="CX8">
        <f t="shared" si="13"/>
        <v>1.1447129947092565</v>
      </c>
      <c r="CY8">
        <f t="shared" si="99"/>
        <v>52</v>
      </c>
      <c r="CZ8">
        <f t="shared" si="100"/>
        <v>4736670.3703410057</v>
      </c>
      <c r="DA8">
        <f t="array" ref="DA8">MAX(100+康康不同供能情况的补给物资上限!$A$2:$A$110*10000*(1+0.4*(ROUNDDOWN(CY8*(1+0.25*$B$6),0)-康康不同供能情况的补给物资上限!$A$2:$A$110)))</f>
        <v>4556100</v>
      </c>
      <c r="DB8">
        <f t="shared" si="101"/>
        <v>0</v>
      </c>
      <c r="DC8">
        <f t="shared" si="102"/>
        <v>6</v>
      </c>
      <c r="DD8">
        <f t="shared" si="14"/>
        <v>1.1447129947092565</v>
      </c>
      <c r="DE8">
        <f t="shared" si="103"/>
        <v>53</v>
      </c>
      <c r="DF8">
        <f t="shared" si="104"/>
        <v>5422128.1245836541</v>
      </c>
      <c r="DG8">
        <f t="array" ref="DG8">MAX(100+康康不同供能情况的补给物资上限!$A$2:$A$110*10000*(1+0.4*(ROUNDDOWN(DE8*(1+0.25*$B$6),0)-康康不同供能情况的补给物资上限!$A$2:$A$110)))</f>
        <v>4692100</v>
      </c>
      <c r="DH8">
        <f t="shared" si="105"/>
        <v>0</v>
      </c>
      <c r="DI8">
        <f t="shared" si="106"/>
        <v>6</v>
      </c>
      <c r="DJ8">
        <f t="shared" si="15"/>
        <v>1.1447129947092565</v>
      </c>
      <c r="DK8">
        <f t="shared" si="107"/>
        <v>54</v>
      </c>
      <c r="DL8">
        <f t="shared" si="108"/>
        <v>6206780.5231894404</v>
      </c>
      <c r="DM8">
        <f t="array" ref="DM8">MAX(100+康康不同供能情况的补给物资上限!$A$2:$A$110*10000*(1+0.4*(ROUNDDOWN(DK8*(1+0.25*$B$6),0)-康康不同供能情况的补给物资上限!$A$2:$A$110)))</f>
        <v>4830100</v>
      </c>
      <c r="DN8">
        <f t="shared" si="109"/>
        <v>0</v>
      </c>
      <c r="DO8">
        <f t="shared" si="110"/>
        <v>6</v>
      </c>
      <c r="DP8">
        <f t="shared" si="16"/>
        <v>1.1447129947092565</v>
      </c>
      <c r="DQ8">
        <f t="shared" si="111"/>
        <v>55</v>
      </c>
      <c r="DR8">
        <f t="shared" si="112"/>
        <v>7104982.3202032689</v>
      </c>
      <c r="DS8">
        <f t="array" ref="DS8">MAX(100+康康不同供能情况的补给物资上限!$A$2:$A$110*10000*(1+0.4*(ROUNDDOWN(DQ8*(1+0.25*$B$6),0)-康康不同供能情况的补给物资上限!$A$2:$A$110)))</f>
        <v>4970100</v>
      </c>
      <c r="DT8">
        <f t="shared" si="113"/>
        <v>0</v>
      </c>
      <c r="DU8">
        <f t="shared" si="114"/>
        <v>6</v>
      </c>
      <c r="DV8">
        <f t="shared" si="17"/>
        <v>1.1447129947092565</v>
      </c>
      <c r="DW8">
        <f t="shared" si="115"/>
        <v>56</v>
      </c>
      <c r="DX8">
        <f t="shared" si="116"/>
        <v>8133165.5891162073</v>
      </c>
      <c r="DY8">
        <f t="array" ref="DY8">MAX(100+康康不同供能情况的补给物资上限!$A$2:$A$110*10000*(1+0.4*(ROUNDDOWN(DW8*(1+0.25*$B$6),0)-康康不同供能情况的补给物资上限!$A$2:$A$110)))</f>
        <v>5256100.0000000009</v>
      </c>
      <c r="DZ8">
        <f t="shared" si="117"/>
        <v>0</v>
      </c>
      <c r="EA8">
        <f t="shared" si="118"/>
        <v>6</v>
      </c>
      <c r="EB8">
        <f t="shared" si="18"/>
        <v>1.1447129947092565</v>
      </c>
      <c r="EC8">
        <f t="shared" si="119"/>
        <v>57</v>
      </c>
      <c r="ED8">
        <f t="shared" si="120"/>
        <v>9310140.3379834872</v>
      </c>
      <c r="EE8">
        <f t="array" ref="EE8">MAX(100+康康不同供能情况的补给物资上限!$A$2:$A$110*10000*(1+0.4*(ROUNDDOWN(EC8*(1+0.25*$B$6),0)-康康不同供能情况的补给物资上限!$A$2:$A$110)))</f>
        <v>5402100.0000000009</v>
      </c>
      <c r="EF8">
        <f t="shared" si="121"/>
        <v>0</v>
      </c>
      <c r="EG8">
        <f t="shared" si="122"/>
        <v>6</v>
      </c>
      <c r="EH8">
        <f t="shared" si="19"/>
        <v>1.1447129947092565</v>
      </c>
      <c r="EI8">
        <f t="shared" si="123"/>
        <v>58</v>
      </c>
      <c r="EJ8">
        <f t="shared" si="124"/>
        <v>10657438.627456525</v>
      </c>
      <c r="EK8">
        <f t="array" ref="EK8">MAX(100+康康不同供能情况的补给物资上限!$A$2:$A$110*10000*(1+0.4*(ROUNDDOWN(EI8*(1+0.25*$B$6),0)-康康不同供能情况的补给物资上限!$A$2:$A$110)))</f>
        <v>5550100</v>
      </c>
      <c r="EL8">
        <f t="shared" si="125"/>
        <v>0</v>
      </c>
      <c r="EM8">
        <f t="shared" si="126"/>
        <v>6</v>
      </c>
      <c r="EN8">
        <f t="shared" si="20"/>
        <v>1.1447129947092565</v>
      </c>
      <c r="EO8">
        <f t="shared" si="127"/>
        <v>59</v>
      </c>
      <c r="EP8">
        <f t="shared" si="128"/>
        <v>12199708.487165868</v>
      </c>
      <c r="EQ8">
        <f t="array" ref="EQ8">MAX(100+康康不同供能情况的补给物资上限!$A$2:$A$110*10000*(1+0.4*(ROUNDDOWN(EO8*(1+0.25*$B$6),0)-康康不同供能情况的补给物资上限!$A$2:$A$110)))</f>
        <v>5700100</v>
      </c>
      <c r="ER8">
        <f t="shared" si="129"/>
        <v>0</v>
      </c>
      <c r="ES8">
        <f t="shared" si="130"/>
        <v>6</v>
      </c>
      <c r="ET8">
        <f t="shared" si="21"/>
        <v>1.1447129947092565</v>
      </c>
      <c r="EU8">
        <f t="shared" si="131"/>
        <v>60</v>
      </c>
      <c r="EV8">
        <f t="shared" si="132"/>
        <v>13965164.836923571</v>
      </c>
      <c r="EW8">
        <f t="array" ref="EW8">MAX(100+康康不同供能情况的补给物资上限!$A$2:$A$110*10000*(1+0.4*(ROUNDDOWN(EU8*(1+0.25*$B$6),0)-康康不同供能情况的补给物资上限!$A$2:$A$110)))</f>
        <v>6006100</v>
      </c>
      <c r="EX8">
        <f t="shared" si="133"/>
        <v>0</v>
      </c>
      <c r="EY8">
        <f t="shared" si="134"/>
        <v>6</v>
      </c>
      <c r="EZ8">
        <f t="shared" si="22"/>
        <v>1.1447129947092565</v>
      </c>
      <c r="FA8">
        <f t="shared" si="135"/>
        <v>61</v>
      </c>
      <c r="FB8">
        <f t="shared" si="136"/>
        <v>15986105.66208319</v>
      </c>
      <c r="FC8">
        <f t="array" ref="FC8">MAX(100+康康不同供能情况的补给物资上限!$A$2:$A$110*10000*(1+0.4*(ROUNDDOWN(FA8*(1+0.25*$B$6),0)-康康不同供能情况的补给物资上限!$A$2:$A$110)))</f>
        <v>6162100</v>
      </c>
      <c r="FD8">
        <f t="shared" si="137"/>
        <v>0</v>
      </c>
      <c r="FE8">
        <f t="shared" si="138"/>
        <v>6</v>
      </c>
      <c r="FF8">
        <f t="shared" si="23"/>
        <v>1.1447129947092565</v>
      </c>
      <c r="FG8">
        <f t="shared" si="139"/>
        <v>62</v>
      </c>
      <c r="FH8">
        <f t="shared" si="140"/>
        <v>18299502.88618185</v>
      </c>
      <c r="FI8">
        <f t="array" ref="FI8">MAX(100+康康不同供能情况的补给物资上限!$A$2:$A$110*10000*(1+0.4*(ROUNDDOWN(FG8*(1+0.25*$B$6),0)-康康不同供能情况的补给物资上限!$A$2:$A$110)))</f>
        <v>6320100</v>
      </c>
      <c r="FJ8">
        <f t="shared" si="141"/>
        <v>0</v>
      </c>
      <c r="FK8">
        <f t="shared" si="142"/>
        <v>6</v>
      </c>
      <c r="FL8">
        <f t="shared" si="24"/>
        <v>1.1447129947092565</v>
      </c>
      <c r="FM8">
        <f t="shared" si="143"/>
        <v>63</v>
      </c>
      <c r="FN8">
        <f t="shared" si="144"/>
        <v>20947678.750531901</v>
      </c>
      <c r="FO8">
        <f t="array" ref="FO8">MAX(100+康康不同供能情况的补给物资上限!$A$2:$A$110*10000*(1+0.4*(ROUNDDOWN(FM8*(1+0.25*$B$6),0)-康康不同供能情况的补给物资上限!$A$2:$A$110)))</f>
        <v>6480100.0000000009</v>
      </c>
      <c r="FP8">
        <f t="shared" si="145"/>
        <v>0</v>
      </c>
      <c r="FQ8">
        <f t="shared" si="146"/>
        <v>6</v>
      </c>
      <c r="FR8">
        <f t="shared" si="25"/>
        <v>1.1447129947092565</v>
      </c>
      <c r="FS8">
        <f t="shared" si="147"/>
        <v>64</v>
      </c>
      <c r="FT8">
        <f t="shared" si="148"/>
        <v>23979080.074728832</v>
      </c>
      <c r="FU8">
        <f t="array" ref="FU8">MAX(100+康康不同供能情况的补给物资上限!$A$2:$A$110*10000*(1+0.4*(ROUNDDOWN(FS8*(1+0.25*$B$6),0)-康康不同供能情况的补给物资上限!$A$2:$A$110)))</f>
        <v>6806100.0000000009</v>
      </c>
      <c r="FV8">
        <f t="shared" si="149"/>
        <v>0</v>
      </c>
      <c r="FW8">
        <f t="shared" si="150"/>
        <v>6</v>
      </c>
      <c r="FX8">
        <f t="shared" si="26"/>
        <v>1.1447129947092565</v>
      </c>
      <c r="FY8">
        <f t="shared" si="151"/>
        <v>65</v>
      </c>
      <c r="FZ8">
        <f t="shared" si="152"/>
        <v>27449164.562715899</v>
      </c>
      <c r="GA8">
        <f t="array" ref="GA8">MAX(100+康康不同供能情况的补给物资上限!$A$2:$A$110*10000*(1+0.4*(ROUNDDOWN(FY8*(1+0.25*$B$6),0)-康康不同供能情况的补给物资上限!$A$2:$A$110)))</f>
        <v>6972100.0000000009</v>
      </c>
      <c r="GB8">
        <f t="shared" si="153"/>
        <v>0</v>
      </c>
      <c r="GC8">
        <f t="shared" si="154"/>
        <v>6</v>
      </c>
      <c r="GD8">
        <f t="shared" si="27"/>
        <v>1.1447129947092565</v>
      </c>
      <c r="GE8">
        <f t="shared" si="155"/>
        <v>66</v>
      </c>
      <c r="GF8">
        <f t="shared" si="156"/>
        <v>31421415.368853714</v>
      </c>
      <c r="GG8">
        <f t="array" ref="GG8">MAX(100+康康不同供能情况的补给物资上限!$A$2:$A$110*10000*(1+0.4*(ROUNDDOWN(GE8*(1+0.25*$B$6),0)-康康不同供能情况的补给物资上限!$A$2:$A$110)))</f>
        <v>7140100</v>
      </c>
      <c r="GH8">
        <f t="shared" si="157"/>
        <v>0</v>
      </c>
      <c r="GI8">
        <f t="shared" si="158"/>
        <v>6</v>
      </c>
      <c r="GJ8">
        <f t="shared" si="28"/>
        <v>1.1447129947092565</v>
      </c>
      <c r="GK8">
        <f t="shared" si="159"/>
        <v>67</v>
      </c>
      <c r="GL8">
        <f t="shared" si="160"/>
        <v>35968502.484883994</v>
      </c>
      <c r="GM8">
        <f t="array" ref="GM8">MAX(100+康康不同供能情况的补给物资上限!$A$2:$A$110*10000*(1+0.4*(ROUNDDOWN(GK8*(1+0.25*$B$6),0)-康康不同供能情况的补给物资上限!$A$2:$A$110)))</f>
        <v>7310100</v>
      </c>
      <c r="GN8">
        <f t="shared" si="161"/>
        <v>0</v>
      </c>
      <c r="GO8">
        <f t="shared" si="162"/>
        <v>6</v>
      </c>
      <c r="GP8">
        <f t="shared" si="29"/>
        <v>1.1447129947092565</v>
      </c>
      <c r="GQ8">
        <f t="shared" si="163"/>
        <v>68</v>
      </c>
      <c r="GR8">
        <f t="shared" si="164"/>
        <v>41173612.194678888</v>
      </c>
      <c r="GS8">
        <f t="array" ref="GS8">MAX(100+康康不同供能情况的补给物资上限!$A$2:$A$110*10000*(1+0.4*(ROUNDDOWN(GQ8*(1+0.25*$B$6),0)-康康不同供能情况的补给物资上限!$A$2:$A$110)))</f>
        <v>7656100.0000000009</v>
      </c>
      <c r="GT8">
        <f t="shared" si="165"/>
        <v>0</v>
      </c>
      <c r="GU8">
        <f t="shared" si="166"/>
        <v>6</v>
      </c>
      <c r="GV8">
        <f t="shared" si="30"/>
        <v>1.1447129947092565</v>
      </c>
      <c r="GW8">
        <f t="shared" si="167"/>
        <v>69</v>
      </c>
      <c r="GX8">
        <f t="shared" si="168"/>
        <v>47131968.918368436</v>
      </c>
      <c r="GY8">
        <f t="array" ref="GY8">MAX(100+康康不同供能情况的补给物资上限!$A$2:$A$110*10000*(1+0.4*(ROUNDDOWN(GW8*(1+0.25*$B$6),0)-康康不同供能情况的补给物资上限!$A$2:$A$110)))</f>
        <v>7832100</v>
      </c>
      <c r="GZ8">
        <f t="shared" si="169"/>
        <v>0</v>
      </c>
      <c r="HA8">
        <f t="shared" si="170"/>
        <v>6</v>
      </c>
      <c r="HB8">
        <f t="shared" si="31"/>
        <v>1.1447129947092565</v>
      </c>
      <c r="HC8">
        <f t="shared" si="171"/>
        <v>70</v>
      </c>
      <c r="HD8">
        <f t="shared" si="172"/>
        <v>53952577.287089124</v>
      </c>
      <c r="HE8">
        <f t="array" ref="HE8">MAX(100+康康不同供能情况的补给物资上限!$A$2:$A$110*10000*(1+0.4*(ROUNDDOWN(HC8*(1+0.25*$B$6),0)-康康不同供能情况的补给物资上限!$A$2:$A$110)))</f>
        <v>8010100</v>
      </c>
      <c r="HF8">
        <f t="shared" si="173"/>
        <v>0</v>
      </c>
      <c r="HG8">
        <f t="shared" si="174"/>
        <v>6</v>
      </c>
      <c r="HH8">
        <f t="shared" si="32"/>
        <v>1.1447129947092565</v>
      </c>
      <c r="HI8">
        <f t="shared" si="175"/>
        <v>71</v>
      </c>
      <c r="HJ8">
        <f t="shared" si="176"/>
        <v>61760216.318586402</v>
      </c>
      <c r="HK8">
        <f t="array" ref="HK8">MAX(100+康康不同供能情况的补给物资上限!$A$2:$A$110*10000*(1+0.4*(ROUNDDOWN(HI8*(1+0.25*$B$6),0)-康康不同供能情况的补给物资上限!$A$2:$A$110)))</f>
        <v>8190100</v>
      </c>
      <c r="HL8">
        <f t="shared" si="177"/>
        <v>0</v>
      </c>
      <c r="HM8">
        <f t="shared" si="178"/>
        <v>6</v>
      </c>
      <c r="HN8">
        <f t="shared" si="33"/>
        <v>1.1447129947092565</v>
      </c>
      <c r="HO8">
        <f t="shared" si="179"/>
        <v>72</v>
      </c>
      <c r="HP8">
        <f t="shared" si="180"/>
        <v>70697722.175940529</v>
      </c>
      <c r="HQ8">
        <f t="array" ref="HQ8">MAX(100+康康不同供能情况的补给物资上限!$A$2:$A$110*10000*(1+0.4*(ROUNDDOWN(HO8*(1+0.25*$B$6),0)-康康不同供能情况的补给物资上限!$A$2:$A$110)))</f>
        <v>8556100</v>
      </c>
      <c r="HR8">
        <f t="shared" si="181"/>
        <v>0</v>
      </c>
      <c r="HS8">
        <f t="shared" si="182"/>
        <v>6</v>
      </c>
      <c r="HT8">
        <f t="shared" si="34"/>
        <v>1.1447129947092565</v>
      </c>
      <c r="HU8">
        <f t="shared" si="183"/>
        <v>73</v>
      </c>
      <c r="HV8">
        <f t="shared" si="184"/>
        <v>80928601.271143898</v>
      </c>
      <c r="HW8">
        <f t="array" ref="HW8">MAX(100+康康不同供能情况的补给物资上限!$A$2:$A$110*10000*(1+0.4*(ROUNDDOWN(HU8*(1+0.25*$B$6),0)-康康不同供能情况的补给物资上限!$A$2:$A$110)))</f>
        <v>8742100</v>
      </c>
      <c r="HX8">
        <f t="shared" si="185"/>
        <v>0</v>
      </c>
      <c r="HY8">
        <f t="shared" si="186"/>
        <v>6</v>
      </c>
      <c r="HZ8">
        <f t="shared" si="35"/>
        <v>1.1447129947092565</v>
      </c>
      <c r="IA8">
        <f t="shared" si="187"/>
        <v>74</v>
      </c>
      <c r="IB8">
        <f t="shared" si="188"/>
        <v>92640021.51872246</v>
      </c>
      <c r="IC8">
        <f t="array" ref="IC8">MAX(100+康康不同供能情况的补给物资上限!$A$2:$A$110*10000*(1+0.4*(ROUNDDOWN(IA8*(1+0.25*$B$6),0)-康康不同供能情况的补给物资上限!$A$2:$A$110)))</f>
        <v>8930100</v>
      </c>
      <c r="ID8">
        <f t="shared" si="189"/>
        <v>0</v>
      </c>
      <c r="IE8">
        <f t="shared" si="190"/>
        <v>6</v>
      </c>
      <c r="IF8">
        <f t="shared" si="36"/>
        <v>1.1447129947092565</v>
      </c>
      <c r="IG8">
        <f t="shared" si="191"/>
        <v>75</v>
      </c>
      <c r="IH8">
        <f t="shared" si="192"/>
        <v>106046236.46262676</v>
      </c>
      <c r="II8">
        <f t="array" ref="II8">MAX(100+康康不同供能情况的补给物资上限!$A$2:$A$110*10000*(1+0.4*(ROUNDDOWN(IG8*(1+0.25*$B$6),0)-康康不同供能情况的补给物资上限!$A$2:$A$110)))</f>
        <v>9120100</v>
      </c>
      <c r="IJ8">
        <f t="shared" si="193"/>
        <v>0</v>
      </c>
      <c r="IK8">
        <f t="shared" si="194"/>
        <v>6</v>
      </c>
      <c r="IL8">
        <f t="shared" si="37"/>
        <v>1.1447129947092565</v>
      </c>
      <c r="IM8">
        <f t="shared" si="195"/>
        <v>76</v>
      </c>
      <c r="IN8">
        <f t="shared" si="196"/>
        <v>121392504.91877942</v>
      </c>
      <c r="IO8">
        <f t="array" ref="IO8">MAX(100+康康不同供能情况的补给物资上限!$A$2:$A$110*10000*(1+0.4*(ROUNDDOWN(IM8*(1+0.25*$B$6),0)-康康不同供能情况的补给物资上限!$A$2:$A$110)))</f>
        <v>9506100.0000000019</v>
      </c>
      <c r="IP8">
        <f t="shared" si="197"/>
        <v>0</v>
      </c>
      <c r="IQ8">
        <f t="shared" si="198"/>
        <v>6</v>
      </c>
      <c r="IR8">
        <f t="shared" si="38"/>
        <v>1.1447129947092565</v>
      </c>
      <c r="IS8">
        <f t="shared" si="199"/>
        <v>77</v>
      </c>
      <c r="IT8">
        <f t="shared" si="200"/>
        <v>138959577.84083414</v>
      </c>
      <c r="IU8">
        <f t="array" ref="IU8">MAX(100+康康不同供能情况的补给物资上限!$A$2:$A$110*10000*(1+0.4*(ROUNDDOWN(IS8*(1+0.25*$B$6),0)-康康不同供能情况的补给物资上限!$A$2:$A$110)))</f>
        <v>9702100</v>
      </c>
      <c r="IV8">
        <f t="shared" si="201"/>
        <v>0</v>
      </c>
      <c r="IW8">
        <f t="shared" si="202"/>
        <v>6</v>
      </c>
      <c r="IX8">
        <f t="shared" si="39"/>
        <v>1.1447129947092565</v>
      </c>
      <c r="IY8">
        <f t="shared" si="203"/>
        <v>78</v>
      </c>
      <c r="IZ8">
        <f t="shared" si="204"/>
        <v>159068834.49371529</v>
      </c>
      <c r="JA8">
        <f t="array" ref="JA8">MAX(100+康康不同供能情况的补给物资上限!$A$2:$A$110*10000*(1+0.4*(ROUNDDOWN(IY8*(1+0.25*$B$6),0)-康康不同供能情况的补给物资上限!$A$2:$A$110)))</f>
        <v>9900100</v>
      </c>
      <c r="JB8">
        <f t="shared" si="205"/>
        <v>0</v>
      </c>
      <c r="JC8">
        <f t="shared" si="206"/>
        <v>6</v>
      </c>
      <c r="JD8">
        <f t="shared" si="40"/>
        <v>1.1447129947092565</v>
      </c>
      <c r="JE8">
        <f t="shared" si="207"/>
        <v>79</v>
      </c>
      <c r="JF8">
        <f t="shared" si="208"/>
        <v>182088161.8982119</v>
      </c>
      <c r="JG8">
        <f t="array" ref="JG8">MAX(100+康康不同供能情况的补给物资上限!$A$2:$A$110*10000*(1+0.4*(ROUNDDOWN(JE8*(1+0.25*$B$6),0)-康康不同供能情况的补给物资上限!$A$2:$A$110)))</f>
        <v>10100100.000000002</v>
      </c>
      <c r="JH8">
        <f t="shared" si="209"/>
        <v>0</v>
      </c>
      <c r="JI8">
        <f t="shared" si="210"/>
        <v>6</v>
      </c>
      <c r="JJ8">
        <f t="shared" si="41"/>
        <v>1.1447129947092565</v>
      </c>
      <c r="JK8">
        <f t="shared" si="211"/>
        <v>80</v>
      </c>
      <c r="JL8">
        <f t="shared" si="212"/>
        <v>208438685.10760605</v>
      </c>
      <c r="JM8">
        <f t="array" ref="JM8">MAX(100+康康不同供能情况的补给物资上限!$A$2:$A$110*10000*(1+0.4*(ROUNDDOWN(JK8*(1+0.25*$B$6),0)-康康不同供能情况的补给物资上限!$A$2:$A$110)))</f>
        <v>10506100</v>
      </c>
      <c r="JN8">
        <f t="shared" si="213"/>
        <v>0</v>
      </c>
      <c r="JO8">
        <f t="shared" si="214"/>
        <v>6</v>
      </c>
      <c r="JP8">
        <f t="shared" si="42"/>
        <v>1.1447129947092565</v>
      </c>
      <c r="JQ8">
        <f t="shared" si="215"/>
        <v>81</v>
      </c>
      <c r="JR8">
        <f t="shared" si="216"/>
        <v>238602471.44278738</v>
      </c>
      <c r="JS8">
        <f t="array" ref="JS8">MAX(100+康康不同供能情况的补给物资上限!$A$2:$A$110*10000*(1+0.4*(ROUNDDOWN(JQ8*(1+0.25*$B$6),0)-康康不同供能情况的补给物资上限!$A$2:$A$110)))</f>
        <v>10712100</v>
      </c>
      <c r="JT8">
        <f t="shared" si="217"/>
        <v>0</v>
      </c>
    </row>
    <row r="9" spans="1:280" x14ac:dyDescent="0.25">
      <c r="F9">
        <v>5</v>
      </c>
      <c r="G9">
        <f t="shared" si="49"/>
        <v>1.1451129947092564</v>
      </c>
      <c r="H9">
        <f t="shared" si="50"/>
        <v>55</v>
      </c>
      <c r="I9">
        <f t="shared" si="218"/>
        <v>7242827.7786717424</v>
      </c>
      <c r="J9">
        <f t="array" ref="J9">MAX(100+康康不同供能情况的补给物资上限!$A$2:$A$110*10000*(1+0.4*(ROUNDDOWN(H9*(1+0.25*B$6),0)-康康不同供能情况的补给物资上限!$A$2:$A$110)))</f>
        <v>4970100</v>
      </c>
      <c r="K9">
        <f t="shared" si="219"/>
        <v>0</v>
      </c>
      <c r="AB9">
        <f t="shared" si="43"/>
        <v>52</v>
      </c>
      <c r="AC9">
        <v>7</v>
      </c>
      <c r="AD9">
        <f t="shared" si="0"/>
        <v>1.1443129947092565</v>
      </c>
      <c r="AE9">
        <f t="shared" si="51"/>
        <v>40</v>
      </c>
      <c r="AF9">
        <f t="shared" si="52"/>
        <v>922661.6747271223</v>
      </c>
      <c r="AG9">
        <f t="array" ref="AG9">MAX(100+康康不同供能情况的补给物资上限!$A$2:$A$110*10000*(1+0.4*(ROUNDDOWN(AE9*(1+0.25*B$6),0)-康康不同供能情况的补给物资上限!$A$2:$A$110)))</f>
        <v>2756100.0000000005</v>
      </c>
      <c r="AH9">
        <f t="shared" si="53"/>
        <v>1</v>
      </c>
      <c r="AI9">
        <f t="shared" si="54"/>
        <v>7</v>
      </c>
      <c r="AJ9">
        <f t="shared" si="45"/>
        <v>1.1443129947092565</v>
      </c>
      <c r="AK9">
        <f t="shared" si="55"/>
        <v>41</v>
      </c>
      <c r="AL9">
        <f t="shared" si="56"/>
        <v>1055813.7441104513</v>
      </c>
      <c r="AM9">
        <f t="array" ref="AM9">MAX(100+康康不同供能情况的补给物资上限!$A$2:$A$110*10000*(1+0.4*(ROUNDDOWN(AK9*(1+0.25*$B$6),0)-康康不同供能情况的补给物资上限!$A$2:$A$110)))</f>
        <v>2862100.0000000005</v>
      </c>
      <c r="AN9">
        <f t="shared" si="57"/>
        <v>1</v>
      </c>
      <c r="AO9">
        <f t="shared" si="58"/>
        <v>7</v>
      </c>
      <c r="AP9">
        <f t="shared" si="3"/>
        <v>1.1443129947092565</v>
      </c>
      <c r="AQ9">
        <f t="shared" si="59"/>
        <v>42</v>
      </c>
      <c r="AR9">
        <f t="shared" si="60"/>
        <v>1208181.387378223</v>
      </c>
      <c r="AS9">
        <f t="array" ref="AS9">MAX(100+康康不同供能情况的补给物资上限!$A$2:$A$110*10000*(1+0.4*(ROUNDDOWN(AQ9*(1+0.25*$B$6),0)-康康不同供能情况的补给物资上限!$A$2:$A$110)))</f>
        <v>2970100</v>
      </c>
      <c r="AT9">
        <f t="shared" si="61"/>
        <v>1</v>
      </c>
      <c r="AU9">
        <f t="shared" si="62"/>
        <v>7</v>
      </c>
      <c r="AV9">
        <f t="shared" si="4"/>
        <v>1.1443129947092565</v>
      </c>
      <c r="AW9">
        <f t="shared" si="63"/>
        <v>43</v>
      </c>
      <c r="AX9">
        <f t="shared" si="64"/>
        <v>1382537.6615427586</v>
      </c>
      <c r="AY9">
        <f t="array" ref="AY9">MAX(100+康康不同供能情况的补给物资上限!$A$2:$A$110*10000*(1+0.4*(ROUNDDOWN(AW9*(1+0.25*$B$6),0)-康康不同供能情况的补给物资上限!$A$2:$A$110)))</f>
        <v>3080100</v>
      </c>
      <c r="AZ9">
        <f t="shared" si="65"/>
        <v>1</v>
      </c>
      <c r="BA9">
        <f t="shared" si="66"/>
        <v>7</v>
      </c>
      <c r="BB9">
        <f t="shared" si="5"/>
        <v>1.1443129947092565</v>
      </c>
      <c r="BC9">
        <f t="shared" si="67"/>
        <v>44</v>
      </c>
      <c r="BD9">
        <f t="shared" si="68"/>
        <v>1582055.8117783268</v>
      </c>
      <c r="BE9">
        <f t="array" ref="BE9">MAX(100+康康不同供能情况的补给物资上限!$A$2:$A$110*10000*(1+0.4*(ROUNDDOWN(BC9*(1+0.25*$B$6),0)-康康不同供能情况的补给物资上限!$A$2:$A$110)))</f>
        <v>3306100</v>
      </c>
      <c r="BF9">
        <f t="shared" si="69"/>
        <v>1</v>
      </c>
      <c r="BG9">
        <f t="shared" si="70"/>
        <v>7</v>
      </c>
      <c r="BH9">
        <f t="shared" si="6"/>
        <v>1.1443129947092565</v>
      </c>
      <c r="BI9">
        <f t="shared" si="71"/>
        <v>45</v>
      </c>
      <c r="BJ9">
        <f t="shared" si="72"/>
        <v>1810367.0237732409</v>
      </c>
      <c r="BK9">
        <f t="array" ref="BK9">MAX(100+康康不同供能情况的补给物资上限!$A$2:$A$110*10000*(1+0.4*(ROUNDDOWN(BI9*(1+0.25*$B$6),0)-康康不同供能情况的补给物资上限!$A$2:$A$110)))</f>
        <v>3422100</v>
      </c>
      <c r="BL9">
        <f t="shared" si="73"/>
        <v>1</v>
      </c>
      <c r="BM9">
        <f t="shared" si="74"/>
        <v>7</v>
      </c>
      <c r="BN9">
        <f t="shared" si="7"/>
        <v>1.1443129947092565</v>
      </c>
      <c r="BO9">
        <f t="shared" si="75"/>
        <v>46</v>
      </c>
      <c r="BP9">
        <f t="shared" si="76"/>
        <v>2071626.5104968413</v>
      </c>
      <c r="BQ9">
        <f t="array" ref="BQ9">MAX(100+康康不同供能情况的补给物资上限!$A$2:$A$110*10000*(1+0.4*(ROUNDDOWN(BO9*(1+0.25*$B$6),0)-康康不同供能情况的补给物资上限!$A$2:$A$110)))</f>
        <v>3540100</v>
      </c>
      <c r="BR9">
        <f t="shared" si="77"/>
        <v>1</v>
      </c>
      <c r="BS9">
        <f t="shared" si="78"/>
        <v>7</v>
      </c>
      <c r="BT9">
        <f t="shared" si="8"/>
        <v>1.1443129947092565</v>
      </c>
      <c r="BU9">
        <f t="shared" si="79"/>
        <v>47</v>
      </c>
      <c r="BV9">
        <f t="shared" si="80"/>
        <v>2370589.1361457272</v>
      </c>
      <c r="BW9">
        <f t="array" ref="BW9">MAX(100+康康不同供能情况的补给物资上限!$A$2:$A$110*10000*(1+0.4*(ROUNDDOWN(BU9*(1+0.25*$B$6),0)-康康不同供能情况的补给物资上限!$A$2:$A$110)))</f>
        <v>3660100.0000000005</v>
      </c>
      <c r="BX9">
        <f t="shared" si="81"/>
        <v>1</v>
      </c>
      <c r="BY9">
        <f t="shared" si="82"/>
        <v>7</v>
      </c>
      <c r="BZ9">
        <f t="shared" si="9"/>
        <v>1.1443129947092565</v>
      </c>
      <c r="CA9">
        <f t="shared" si="83"/>
        <v>48</v>
      </c>
      <c r="CB9">
        <f t="shared" si="84"/>
        <v>2712695.9536081464</v>
      </c>
      <c r="CC9">
        <f t="array" ref="CC9">MAX(100+康康不同供能情况的补给物资上限!$A$2:$A$110*10000*(1+0.4*(ROUNDDOWN(CA9*(1+0.25*$B$6),0)-康康不同供能情况的补给物资上限!$A$2:$A$110)))</f>
        <v>3906100.0000000005</v>
      </c>
      <c r="CD9">
        <f t="shared" si="85"/>
        <v>1</v>
      </c>
      <c r="CE9">
        <f t="shared" si="86"/>
        <v>7</v>
      </c>
      <c r="CF9">
        <f t="shared" si="10"/>
        <v>1.1443129947092565</v>
      </c>
      <c r="CG9">
        <f t="shared" si="87"/>
        <v>49</v>
      </c>
      <c r="CH9">
        <f t="shared" si="88"/>
        <v>3104173.2304090201</v>
      </c>
      <c r="CI9">
        <f t="array" ref="CI9">MAX(100+康康不同供能情况的补给物资上限!$A$2:$A$110*10000*(1+0.4*(ROUNDDOWN(CG9*(1+0.25*$B$6),0)-康康不同供能情况的补给物资上限!$A$2:$A$110)))</f>
        <v>4032100.0000000005</v>
      </c>
      <c r="CJ9">
        <f t="shared" si="89"/>
        <v>1</v>
      </c>
      <c r="CK9">
        <f t="shared" si="90"/>
        <v>7</v>
      </c>
      <c r="CL9">
        <f t="shared" si="11"/>
        <v>1.1443129947092565</v>
      </c>
      <c r="CM9">
        <f t="shared" si="91"/>
        <v>50</v>
      </c>
      <c r="CN9">
        <f t="shared" si="92"/>
        <v>3552145.7653856534</v>
      </c>
      <c r="CO9">
        <f t="array" ref="CO9">MAX(100+康康不同供能情况的补给物资上限!$A$2:$A$110*10000*(1+0.4*(ROUNDDOWN(CM9*(1+0.25*$B$6),0)-康康不同供能情况的补给物资上限!$A$2:$A$110)))</f>
        <v>4160100</v>
      </c>
      <c r="CP9">
        <f t="shared" si="93"/>
        <v>1</v>
      </c>
      <c r="CQ9">
        <f t="shared" si="94"/>
        <v>7</v>
      </c>
      <c r="CR9">
        <f t="shared" si="12"/>
        <v>1.1443129947092565</v>
      </c>
      <c r="CS9">
        <f t="shared" si="95"/>
        <v>51</v>
      </c>
      <c r="CT9">
        <f t="shared" si="96"/>
        <v>4064766.5584322605</v>
      </c>
      <c r="CU9">
        <f t="array" ref="CU9">MAX(100+康康不同供能情况的补给物资上限!$A$2:$A$110*10000*(1+0.4*(ROUNDDOWN(CS9*(1+0.25*$B$6),0)-康康不同供能情况的补给物资上限!$A$2:$A$110)))</f>
        <v>4290100</v>
      </c>
      <c r="CV9">
        <f t="shared" si="97"/>
        <v>1</v>
      </c>
      <c r="CW9">
        <f t="shared" si="98"/>
        <v>7</v>
      </c>
      <c r="CX9">
        <f t="shared" si="13"/>
        <v>1.1443129947092565</v>
      </c>
      <c r="CY9">
        <f t="shared" si="99"/>
        <v>52</v>
      </c>
      <c r="CZ9">
        <f t="shared" si="100"/>
        <v>4651365.1932736579</v>
      </c>
      <c r="DA9">
        <f t="array" ref="DA9">MAX(100+康康不同供能情况的补给物资上限!$A$2:$A$110*10000*(1+0.4*(ROUNDDOWN(CY9*(1+0.25*$B$6),0)-康康不同供能情况的补给物资上限!$A$2:$A$110)))</f>
        <v>4556100</v>
      </c>
      <c r="DB9">
        <f t="shared" si="101"/>
        <v>0</v>
      </c>
      <c r="DC9">
        <f t="shared" si="102"/>
        <v>7</v>
      </c>
      <c r="DD9">
        <f t="shared" si="14"/>
        <v>1.1443129947092565</v>
      </c>
      <c r="DE9">
        <f t="shared" si="103"/>
        <v>53</v>
      </c>
      <c r="DF9">
        <f t="shared" si="104"/>
        <v>5322617.6338013792</v>
      </c>
      <c r="DG9">
        <f t="array" ref="DG9">MAX(100+康康不同供能情况的补给物资上限!$A$2:$A$110*10000*(1+0.4*(ROUNDDOWN(DE9*(1+0.25*$B$6),0)-康康不同供能情况的补给物资上限!$A$2:$A$110)))</f>
        <v>4692100</v>
      </c>
      <c r="DH9">
        <f t="shared" si="105"/>
        <v>0</v>
      </c>
      <c r="DI9">
        <f t="shared" si="106"/>
        <v>7</v>
      </c>
      <c r="DJ9">
        <f t="shared" si="15"/>
        <v>1.1443129947092565</v>
      </c>
      <c r="DK9">
        <f t="shared" si="107"/>
        <v>54</v>
      </c>
      <c r="DL9">
        <f t="shared" si="108"/>
        <v>6090740.5242275549</v>
      </c>
      <c r="DM9">
        <f t="array" ref="DM9">MAX(100+康康不同供能情况的补给物资上限!$A$2:$A$110*10000*(1+0.4*(ROUNDDOWN(DK9*(1+0.25*$B$6),0)-康康不同供能情况的补给物资上限!$A$2:$A$110)))</f>
        <v>4830100</v>
      </c>
      <c r="DN9">
        <f t="shared" si="109"/>
        <v>0</v>
      </c>
      <c r="DO9">
        <f t="shared" si="110"/>
        <v>7</v>
      </c>
      <c r="DP9">
        <f t="shared" si="16"/>
        <v>1.1443129947092565</v>
      </c>
      <c r="DQ9">
        <f t="shared" si="111"/>
        <v>55</v>
      </c>
      <c r="DR9">
        <f t="shared" si="112"/>
        <v>6969713.5292758588</v>
      </c>
      <c r="DS9">
        <f t="array" ref="DS9">MAX(100+康康不同供能情况的补给物资上限!$A$2:$A$110*10000*(1+0.4*(ROUNDDOWN(DQ9*(1+0.25*$B$6),0)-康康不同供能情况的补给物资上限!$A$2:$A$110)))</f>
        <v>4970100</v>
      </c>
      <c r="DT9">
        <f t="shared" si="113"/>
        <v>0</v>
      </c>
      <c r="DU9">
        <f t="shared" si="114"/>
        <v>7</v>
      </c>
      <c r="DV9">
        <f t="shared" si="17"/>
        <v>1.1443129947092565</v>
      </c>
      <c r="DW9">
        <f t="shared" si="115"/>
        <v>56</v>
      </c>
      <c r="DX9">
        <f t="shared" si="116"/>
        <v>7975533.7609512778</v>
      </c>
      <c r="DY9">
        <f t="array" ref="DY9">MAX(100+康康不同供能情况的补给物资上限!$A$2:$A$110*10000*(1+0.4*(ROUNDDOWN(DW9*(1+0.25*$B$6),0)-康康不同供能情况的补给物资上限!$A$2:$A$110)))</f>
        <v>5256100.0000000009</v>
      </c>
      <c r="DZ9">
        <f t="shared" si="117"/>
        <v>0</v>
      </c>
      <c r="EA9">
        <f t="shared" si="118"/>
        <v>7</v>
      </c>
      <c r="EB9">
        <f t="shared" si="18"/>
        <v>1.1443129947092565</v>
      </c>
      <c r="EC9">
        <f t="shared" si="119"/>
        <v>57</v>
      </c>
      <c r="ED9">
        <f t="shared" si="120"/>
        <v>9126506.9223989379</v>
      </c>
      <c r="EE9">
        <f t="array" ref="EE9">MAX(100+康康不同供能情况的补给物资上限!$A$2:$A$110*10000*(1+0.4*(ROUNDDOWN(EC9*(1+0.25*$B$6),0)-康康不同供能情况的补给物资上限!$A$2:$A$110)))</f>
        <v>5402100.0000000009</v>
      </c>
      <c r="EF9">
        <f t="shared" si="121"/>
        <v>0</v>
      </c>
      <c r="EG9">
        <f t="shared" si="122"/>
        <v>7</v>
      </c>
      <c r="EH9">
        <f t="shared" si="19"/>
        <v>1.1443129947092565</v>
      </c>
      <c r="EI9">
        <f t="shared" si="123"/>
        <v>58</v>
      </c>
      <c r="EJ9">
        <f t="shared" si="124"/>
        <v>10443580.46760509</v>
      </c>
      <c r="EK9">
        <f t="array" ref="EK9">MAX(100+康康不同供能情况的补给物资上限!$A$2:$A$110*10000*(1+0.4*(ROUNDDOWN(EI9*(1+0.25*$B$6),0)-康康不同供能情况的补给物资上限!$A$2:$A$110)))</f>
        <v>5550100</v>
      </c>
      <c r="EL9">
        <f t="shared" si="125"/>
        <v>0</v>
      </c>
      <c r="EM9">
        <f t="shared" si="126"/>
        <v>7</v>
      </c>
      <c r="EN9">
        <f t="shared" si="20"/>
        <v>1.1443129947092565</v>
      </c>
      <c r="EO9">
        <f t="shared" si="127"/>
        <v>59</v>
      </c>
      <c r="EP9">
        <f t="shared" si="128"/>
        <v>11950724.840372274</v>
      </c>
      <c r="EQ9">
        <f t="array" ref="EQ9">MAX(100+康康不同供能情况的补给物资上限!$A$2:$A$110*10000*(1+0.4*(ROUNDDOWN(EO9*(1+0.25*$B$6),0)-康康不同供能情况的补给物资上限!$A$2:$A$110)))</f>
        <v>5700100</v>
      </c>
      <c r="ER9">
        <f t="shared" si="129"/>
        <v>0</v>
      </c>
      <c r="ES9">
        <f t="shared" si="130"/>
        <v>7</v>
      </c>
      <c r="ET9">
        <f t="shared" si="21"/>
        <v>1.1443129947092565</v>
      </c>
      <c r="EU9">
        <f t="shared" si="131"/>
        <v>60</v>
      </c>
      <c r="EV9">
        <f t="shared" si="132"/>
        <v>13675369.731032701</v>
      </c>
      <c r="EW9">
        <f t="array" ref="EW9">MAX(100+康康不同供能情况的补给物资上限!$A$2:$A$110*10000*(1+0.4*(ROUNDDOWN(EU9*(1+0.25*$B$6),0)-康康不同供能情况的补给物资上限!$A$2:$A$110)))</f>
        <v>6006100</v>
      </c>
      <c r="EX9">
        <f t="shared" si="133"/>
        <v>0</v>
      </c>
      <c r="EY9">
        <f t="shared" si="134"/>
        <v>7</v>
      </c>
      <c r="EZ9">
        <f t="shared" si="22"/>
        <v>1.1443129947092565</v>
      </c>
      <c r="FA9">
        <f t="shared" si="135"/>
        <v>61</v>
      </c>
      <c r="FB9">
        <f t="shared" si="136"/>
        <v>15648903.290674347</v>
      </c>
      <c r="FC9">
        <f t="array" ref="FC9">MAX(100+康康不同供能情况的补给物资上限!$A$2:$A$110*10000*(1+0.4*(ROUNDDOWN(FA9*(1+0.25*$B$6),0)-康康不同供能情况的补给物资上限!$A$2:$A$110)))</f>
        <v>6162100</v>
      </c>
      <c r="FD9">
        <f t="shared" si="137"/>
        <v>0</v>
      </c>
      <c r="FE9">
        <f t="shared" si="138"/>
        <v>7</v>
      </c>
      <c r="FF9">
        <f t="shared" si="23"/>
        <v>1.1443129947092565</v>
      </c>
      <c r="FG9">
        <f t="shared" si="139"/>
        <v>62</v>
      </c>
      <c r="FH9">
        <f t="shared" si="140"/>
        <v>17907243.388467103</v>
      </c>
      <c r="FI9">
        <f t="array" ref="FI9">MAX(100+康康不同供能情况的补给物资上限!$A$2:$A$110*10000*(1+0.4*(ROUNDDOWN(FG9*(1+0.25*$B$6),0)-康康不同供能情况的补给物资上限!$A$2:$A$110)))</f>
        <v>6320100</v>
      </c>
      <c r="FJ9">
        <f t="shared" si="141"/>
        <v>0</v>
      </c>
      <c r="FK9">
        <f t="shared" si="142"/>
        <v>7</v>
      </c>
      <c r="FL9">
        <f t="shared" si="24"/>
        <v>1.1443129947092565</v>
      </c>
      <c r="FM9">
        <f t="shared" si="143"/>
        <v>63</v>
      </c>
      <c r="FN9">
        <f t="shared" si="144"/>
        <v>20491491.308844324</v>
      </c>
      <c r="FO9">
        <f t="array" ref="FO9">MAX(100+康康不同供能情况的补给物资上限!$A$2:$A$110*10000*(1+0.4*(ROUNDDOWN(FM9*(1+0.25*$B$6),0)-康康不同供能情况的补给物资上限!$A$2:$A$110)))</f>
        <v>6480100.0000000009</v>
      </c>
      <c r="FP9">
        <f t="shared" si="145"/>
        <v>0</v>
      </c>
      <c r="FQ9">
        <f t="shared" si="146"/>
        <v>7</v>
      </c>
      <c r="FR9">
        <f t="shared" si="25"/>
        <v>1.1443129947092565</v>
      </c>
      <c r="FS9">
        <f t="shared" si="147"/>
        <v>64</v>
      </c>
      <c r="FT9">
        <f t="shared" si="148"/>
        <v>23448679.78568235</v>
      </c>
      <c r="FU9">
        <f t="array" ref="FU9">MAX(100+康康不同供能情况的补给物资上限!$A$2:$A$110*10000*(1+0.4*(ROUNDDOWN(FS9*(1+0.25*$B$6),0)-康康不同供能情况的补给物资上限!$A$2:$A$110)))</f>
        <v>6806100.0000000009</v>
      </c>
      <c r="FV9">
        <f t="shared" si="149"/>
        <v>0</v>
      </c>
      <c r="FW9">
        <f t="shared" si="150"/>
        <v>7</v>
      </c>
      <c r="FX9">
        <f t="shared" si="26"/>
        <v>1.1443129947092565</v>
      </c>
      <c r="FY9">
        <f t="shared" si="151"/>
        <v>65</v>
      </c>
      <c r="FZ9">
        <f t="shared" si="152"/>
        <v>26832628.987532578</v>
      </c>
      <c r="GA9">
        <f t="array" ref="GA9">MAX(100+康康不同供能情况的补给物资上限!$A$2:$A$110*10000*(1+0.4*(ROUNDDOWN(FY9*(1+0.25*$B$6),0)-康康不同供能情况的补给物资上限!$A$2:$A$110)))</f>
        <v>6972100.0000000009</v>
      </c>
      <c r="GB9">
        <f t="shared" si="153"/>
        <v>0</v>
      </c>
      <c r="GC9">
        <f t="shared" si="154"/>
        <v>7</v>
      </c>
      <c r="GD9">
        <f t="shared" si="27"/>
        <v>1.1443129947092565</v>
      </c>
      <c r="GE9">
        <f t="shared" si="155"/>
        <v>66</v>
      </c>
      <c r="GF9">
        <f t="shared" si="156"/>
        <v>30704926.03264581</v>
      </c>
      <c r="GG9">
        <f t="array" ref="GG9">MAX(100+康康不同供能情况的补给物资上限!$A$2:$A$110*10000*(1+0.4*(ROUNDDOWN(GE9*(1+0.25*$B$6),0)-康康不同供能情况的补给物资上限!$A$2:$A$110)))</f>
        <v>7140100</v>
      </c>
      <c r="GH9">
        <f t="shared" si="157"/>
        <v>0</v>
      </c>
      <c r="GI9">
        <f t="shared" si="158"/>
        <v>7</v>
      </c>
      <c r="GJ9">
        <f t="shared" si="28"/>
        <v>1.1443129947092565</v>
      </c>
      <c r="GK9">
        <f t="shared" si="159"/>
        <v>67</v>
      </c>
      <c r="GL9">
        <f t="shared" si="160"/>
        <v>35136045.860743135</v>
      </c>
      <c r="GM9">
        <f t="array" ref="GM9">MAX(100+康康不同供能情况的补给物资上限!$A$2:$A$110*10000*(1+0.4*(ROUNDDOWN(GK9*(1+0.25*$B$6),0)-康康不同供能情况的补给物资上限!$A$2:$A$110)))</f>
        <v>7310100</v>
      </c>
      <c r="GN9">
        <f t="shared" si="161"/>
        <v>0</v>
      </c>
      <c r="GO9">
        <f t="shared" si="162"/>
        <v>7</v>
      </c>
      <c r="GP9">
        <f t="shared" si="29"/>
        <v>1.1443129947092565</v>
      </c>
      <c r="GQ9">
        <f t="shared" si="163"/>
        <v>68</v>
      </c>
      <c r="GR9">
        <f t="shared" si="164"/>
        <v>40206633.861148752</v>
      </c>
      <c r="GS9">
        <f t="array" ref="GS9">MAX(100+康康不同供能情况的补给物资上限!$A$2:$A$110*10000*(1+0.4*(ROUNDDOWN(GQ9*(1+0.25*$B$6),0)-康康不同供能情况的补给物资上限!$A$2:$A$110)))</f>
        <v>7656100.0000000009</v>
      </c>
      <c r="GT9">
        <f t="shared" si="165"/>
        <v>0</v>
      </c>
      <c r="GU9">
        <f t="shared" si="166"/>
        <v>7</v>
      </c>
      <c r="GV9">
        <f t="shared" si="30"/>
        <v>1.1443129947092565</v>
      </c>
      <c r="GW9">
        <f t="shared" si="167"/>
        <v>69</v>
      </c>
      <c r="GX9">
        <f t="shared" si="168"/>
        <v>46008973.600829728</v>
      </c>
      <c r="GY9">
        <f t="array" ref="GY9">MAX(100+康康不同供能情况的补给物资上限!$A$2:$A$110*10000*(1+0.4*(ROUNDDOWN(GW9*(1+0.25*$B$6),0)-康康不同供能情况的补给物资上限!$A$2:$A$110)))</f>
        <v>7832100</v>
      </c>
      <c r="GZ9">
        <f t="shared" si="169"/>
        <v>0</v>
      </c>
      <c r="HA9">
        <f t="shared" si="170"/>
        <v>7</v>
      </c>
      <c r="HB9">
        <f t="shared" si="31"/>
        <v>1.1443129947092565</v>
      </c>
      <c r="HC9">
        <f t="shared" si="171"/>
        <v>70</v>
      </c>
      <c r="HD9">
        <f t="shared" si="172"/>
        <v>52648666.364664592</v>
      </c>
      <c r="HE9">
        <f t="array" ref="HE9">MAX(100+康康不同供能情况的补给物资上限!$A$2:$A$110*10000*(1+0.4*(ROUNDDOWN(HC9*(1+0.25*$B$6),0)-康康不同供能情况的补给物资上限!$A$2:$A$110)))</f>
        <v>8010100</v>
      </c>
      <c r="HF9">
        <f t="shared" si="173"/>
        <v>0</v>
      </c>
      <c r="HG9">
        <f t="shared" si="174"/>
        <v>7</v>
      </c>
      <c r="HH9">
        <f t="shared" si="32"/>
        <v>1.1443129947092565</v>
      </c>
      <c r="HI9">
        <f t="shared" si="175"/>
        <v>71</v>
      </c>
      <c r="HJ9">
        <f t="shared" si="176"/>
        <v>60246553.075197838</v>
      </c>
      <c r="HK9">
        <f t="array" ref="HK9">MAX(100+康康不同供能情况的补给物资上限!$A$2:$A$110*10000*(1+0.4*(ROUNDDOWN(HI9*(1+0.25*$B$6),0)-康康不同供能情况的补给物资上限!$A$2:$A$110)))</f>
        <v>8190100</v>
      </c>
      <c r="HL9">
        <f t="shared" si="177"/>
        <v>0</v>
      </c>
      <c r="HM9">
        <f t="shared" si="178"/>
        <v>7</v>
      </c>
      <c r="HN9">
        <f t="shared" si="33"/>
        <v>1.1443129947092565</v>
      </c>
      <c r="HO9">
        <f t="shared" si="179"/>
        <v>72</v>
      </c>
      <c r="HP9">
        <f t="shared" si="180"/>
        <v>68940913.570389807</v>
      </c>
      <c r="HQ9">
        <f t="array" ref="HQ9">MAX(100+康康不同供能情况的补给物资上限!$A$2:$A$110*10000*(1+0.4*(ROUNDDOWN(HO9*(1+0.25*$B$6),0)-康康不同供能情况的补给物资上限!$A$2:$A$110)))</f>
        <v>8556100</v>
      </c>
      <c r="HR9">
        <f t="shared" si="181"/>
        <v>0</v>
      </c>
      <c r="HS9">
        <f t="shared" si="182"/>
        <v>7</v>
      </c>
      <c r="HT9">
        <f t="shared" si="34"/>
        <v>1.1443129947092565</v>
      </c>
      <c r="HU9">
        <f t="shared" si="183"/>
        <v>73</v>
      </c>
      <c r="HV9">
        <f t="shared" si="184"/>
        <v>78889983.265724793</v>
      </c>
      <c r="HW9">
        <f t="array" ref="HW9">MAX(100+康康不同供能情况的补给物资上限!$A$2:$A$110*10000*(1+0.4*(ROUNDDOWN(HU9*(1+0.25*$B$6),0)-康康不同供能情况的补给物资上限!$A$2:$A$110)))</f>
        <v>8742100</v>
      </c>
      <c r="HX9">
        <f t="shared" si="185"/>
        <v>0</v>
      </c>
      <c r="HY9">
        <f t="shared" si="186"/>
        <v>7</v>
      </c>
      <c r="HZ9">
        <f t="shared" si="35"/>
        <v>1.1443129947092565</v>
      </c>
      <c r="IA9">
        <f t="shared" si="187"/>
        <v>74</v>
      </c>
      <c r="IB9">
        <f t="shared" si="188"/>
        <v>90274833.003364652</v>
      </c>
      <c r="IC9">
        <f t="array" ref="IC9">MAX(100+康康不同供能情况的补给物资上限!$A$2:$A$110*10000*(1+0.4*(ROUNDDOWN(IA9*(1+0.25*$B$6),0)-康康不同供能情况的补给物资上限!$A$2:$A$110)))</f>
        <v>8930100</v>
      </c>
      <c r="ID9">
        <f t="shared" si="189"/>
        <v>0</v>
      </c>
      <c r="IE9">
        <f t="shared" si="190"/>
        <v>7</v>
      </c>
      <c r="IF9">
        <f t="shared" si="36"/>
        <v>1.1443129947092565</v>
      </c>
      <c r="IG9">
        <f t="shared" si="191"/>
        <v>75</v>
      </c>
      <c r="IH9">
        <f t="shared" si="192"/>
        <v>103302664.50095823</v>
      </c>
      <c r="II9">
        <f t="array" ref="II9">MAX(100+康康不同供能情况的补给物资上限!$A$2:$A$110*10000*(1+0.4*(ROUNDDOWN(IG9*(1+0.25*$B$6),0)-康康不同供能情况的补给物资上限!$A$2:$A$110)))</f>
        <v>9120100</v>
      </c>
      <c r="IJ9">
        <f t="shared" si="193"/>
        <v>0</v>
      </c>
      <c r="IK9">
        <f t="shared" si="194"/>
        <v>7</v>
      </c>
      <c r="IL9">
        <f t="shared" si="37"/>
        <v>1.1443129947092565</v>
      </c>
      <c r="IM9">
        <f t="shared" si="195"/>
        <v>76</v>
      </c>
      <c r="IN9">
        <f t="shared" si="196"/>
        <v>118210581.37653713</v>
      </c>
      <c r="IO9">
        <f t="array" ref="IO9">MAX(100+康康不同供能情况的补给物资上限!$A$2:$A$110*10000*(1+0.4*(ROUNDDOWN(IM9*(1+0.25*$B$6),0)-康康不同供能情况的补给物资上限!$A$2:$A$110)))</f>
        <v>9506100.0000000019</v>
      </c>
      <c r="IP9">
        <f t="shared" si="197"/>
        <v>0</v>
      </c>
      <c r="IQ9">
        <f t="shared" si="198"/>
        <v>7</v>
      </c>
      <c r="IR9">
        <f t="shared" si="38"/>
        <v>1.1443129947092565</v>
      </c>
      <c r="IS9">
        <f t="shared" si="199"/>
        <v>77</v>
      </c>
      <c r="IT9">
        <f t="shared" si="200"/>
        <v>135269904.38130745</v>
      </c>
      <c r="IU9">
        <f t="array" ref="IU9">MAX(100+康康不同供能情况的补给物资上限!$A$2:$A$110*10000*(1+0.4*(ROUNDDOWN(IS9*(1+0.25*$B$6),0)-康康不同供能情况的补给物资上限!$A$2:$A$110)))</f>
        <v>9702100</v>
      </c>
      <c r="IV9">
        <f t="shared" si="201"/>
        <v>0</v>
      </c>
      <c r="IW9">
        <f t="shared" si="202"/>
        <v>7</v>
      </c>
      <c r="IX9">
        <f t="shared" si="39"/>
        <v>1.1443129947092565</v>
      </c>
      <c r="IY9">
        <f t="shared" si="203"/>
        <v>78</v>
      </c>
      <c r="IZ9">
        <f t="shared" si="204"/>
        <v>154791109.37660873</v>
      </c>
      <c r="JA9">
        <f t="array" ref="JA9">MAX(100+康康不同供能情况的补给物资上限!$A$2:$A$110*10000*(1+0.4*(ROUNDDOWN(IY9*(1+0.25*$B$6),0)-康康不同供能情况的补给物资上限!$A$2:$A$110)))</f>
        <v>9900100</v>
      </c>
      <c r="JB9">
        <f t="shared" si="205"/>
        <v>0</v>
      </c>
      <c r="JC9">
        <f t="shared" si="206"/>
        <v>7</v>
      </c>
      <c r="JD9">
        <f t="shared" si="40"/>
        <v>1.1443129947092565</v>
      </c>
      <c r="JE9">
        <f t="shared" si="207"/>
        <v>79</v>
      </c>
      <c r="JF9">
        <f t="shared" si="208"/>
        <v>177129477.9251152</v>
      </c>
      <c r="JG9">
        <f t="array" ref="JG9">MAX(100+康康不同供能情况的补给物资上限!$A$2:$A$110*10000*(1+0.4*(ROUNDDOWN(JE9*(1+0.25*$B$6),0)-康康不同供能情况的补给物资上限!$A$2:$A$110)))</f>
        <v>10100100.000000002</v>
      </c>
      <c r="JH9">
        <f t="shared" si="209"/>
        <v>0</v>
      </c>
      <c r="JI9">
        <f t="shared" si="210"/>
        <v>7</v>
      </c>
      <c r="JJ9">
        <f t="shared" si="41"/>
        <v>1.1443129947092565</v>
      </c>
      <c r="JK9">
        <f t="shared" si="211"/>
        <v>80</v>
      </c>
      <c r="JL9">
        <f t="shared" si="212"/>
        <v>202691563.33577573</v>
      </c>
      <c r="JM9">
        <f t="array" ref="JM9">MAX(100+康康不同供能情况的补给物资上限!$A$2:$A$110*10000*(1+0.4*(ROUNDDOWN(JK9*(1+0.25*$B$6),0)-康康不同供能情况的补给物资上限!$A$2:$A$110)))</f>
        <v>10506100</v>
      </c>
      <c r="JN9">
        <f t="shared" si="213"/>
        <v>0</v>
      </c>
      <c r="JO9">
        <f t="shared" si="214"/>
        <v>7</v>
      </c>
      <c r="JP9">
        <f t="shared" si="42"/>
        <v>1.1443129947092565</v>
      </c>
      <c r="JQ9">
        <f t="shared" si="215"/>
        <v>81</v>
      </c>
      <c r="JR9">
        <f t="shared" si="216"/>
        <v>231942589.84306243</v>
      </c>
      <c r="JS9">
        <f t="array" ref="JS9">MAX(100+康康不同供能情况的补给物资上限!$A$2:$A$110*10000*(1+0.4*(ROUNDDOWN(JQ9*(1+0.25*$B$6),0)-康康不同供能情况的补给物资上限!$A$2:$A$110)))</f>
        <v>10712100</v>
      </c>
      <c r="JT9">
        <f t="shared" si="217"/>
        <v>0</v>
      </c>
    </row>
    <row r="10" spans="1:280" x14ac:dyDescent="0.25">
      <c r="F10">
        <v>6</v>
      </c>
      <c r="G10">
        <f t="shared" si="49"/>
        <v>1.1447129947092565</v>
      </c>
      <c r="H10">
        <f t="shared" si="50"/>
        <v>55</v>
      </c>
      <c r="I10">
        <f t="shared" si="218"/>
        <v>7104982.3202032689</v>
      </c>
      <c r="J10">
        <f t="array" ref="J10">MAX(100+康康不同供能情况的补给物资上限!$A$2:$A$110*10000*(1+0.4*(ROUNDDOWN(H10*(1+0.25*B$6),0)-康康不同供能情况的补给物资上限!$A$2:$A$110)))</f>
        <v>4970100</v>
      </c>
      <c r="K10">
        <f t="shared" si="219"/>
        <v>0</v>
      </c>
      <c r="AB10">
        <f t="shared" si="43"/>
        <v>52</v>
      </c>
      <c r="AC10">
        <v>8</v>
      </c>
      <c r="AD10">
        <f t="shared" si="0"/>
        <v>1.1439129947092566</v>
      </c>
      <c r="AE10">
        <f t="shared" si="51"/>
        <v>40</v>
      </c>
      <c r="AF10">
        <f t="shared" si="52"/>
        <v>909848.39330871124</v>
      </c>
      <c r="AG10">
        <f t="array" ref="AG10">MAX(100+康康不同供能情况的补给物资上限!$A$2:$A$110*10000*(1+0.4*(ROUNDDOWN(AE10*(1+0.25*B$6),0)-康康不同供能情况的补给物资上限!$A$2:$A$110)))</f>
        <v>2756100.0000000005</v>
      </c>
      <c r="AH10">
        <f t="shared" si="53"/>
        <v>1</v>
      </c>
      <c r="AI10">
        <f t="shared" si="54"/>
        <v>8</v>
      </c>
      <c r="AJ10">
        <f t="shared" si="45"/>
        <v>1.1439129947092566</v>
      </c>
      <c r="AK10">
        <f t="shared" si="55"/>
        <v>41</v>
      </c>
      <c r="AL10">
        <f t="shared" si="56"/>
        <v>1040787.4003211734</v>
      </c>
      <c r="AM10">
        <f t="array" ref="AM10">MAX(100+康康不同供能情况的补给物资上限!$A$2:$A$110*10000*(1+0.4*(ROUNDDOWN(AK10*(1+0.25*$B$6),0)-康康不同供能情况的补给物资上限!$A$2:$A$110)))</f>
        <v>2862100.0000000005</v>
      </c>
      <c r="AN10">
        <f t="shared" si="57"/>
        <v>1</v>
      </c>
      <c r="AO10">
        <f t="shared" si="58"/>
        <v>8</v>
      </c>
      <c r="AP10">
        <f t="shared" si="3"/>
        <v>1.1439129947092566</v>
      </c>
      <c r="AQ10">
        <f t="shared" si="59"/>
        <v>42</v>
      </c>
      <c r="AR10">
        <f t="shared" si="60"/>
        <v>1190570.2319570554</v>
      </c>
      <c r="AS10">
        <f t="array" ref="AS10">MAX(100+康康不同供能情况的补给物资上限!$A$2:$A$110*10000*(1+0.4*(ROUNDDOWN(AQ10*(1+0.25*$B$6),0)-康康不同供能情况的补给物资上限!$A$2:$A$110)))</f>
        <v>2970100</v>
      </c>
      <c r="AT10">
        <f t="shared" si="61"/>
        <v>1</v>
      </c>
      <c r="AU10">
        <f t="shared" si="62"/>
        <v>8</v>
      </c>
      <c r="AV10">
        <f t="shared" si="4"/>
        <v>1.1439129947092566</v>
      </c>
      <c r="AW10">
        <f t="shared" si="63"/>
        <v>43</v>
      </c>
      <c r="AX10">
        <f t="shared" si="64"/>
        <v>1361908.7594496894</v>
      </c>
      <c r="AY10">
        <f t="array" ref="AY10">MAX(100+康康不同供能情况的补给物资上限!$A$2:$A$110*10000*(1+0.4*(ROUNDDOWN(AW10*(1+0.25*$B$6),0)-康康不同供能情况的补给物资上限!$A$2:$A$110)))</f>
        <v>3080100</v>
      </c>
      <c r="AZ10">
        <f t="shared" si="65"/>
        <v>1</v>
      </c>
      <c r="BA10">
        <f t="shared" si="66"/>
        <v>8</v>
      </c>
      <c r="BB10">
        <f t="shared" si="5"/>
        <v>1.1439129947092566</v>
      </c>
      <c r="BC10">
        <f t="shared" si="67"/>
        <v>44</v>
      </c>
      <c r="BD10">
        <f t="shared" si="68"/>
        <v>1557905.1275428631</v>
      </c>
      <c r="BE10">
        <f t="array" ref="BE10">MAX(100+康康不同供能情况的补给物资上限!$A$2:$A$110*10000*(1+0.4*(ROUNDDOWN(BC10*(1+0.25*$B$6),0)-康康不同供能情况的补给物资上限!$A$2:$A$110)))</f>
        <v>3306100</v>
      </c>
      <c r="BF10">
        <f t="shared" si="69"/>
        <v>1</v>
      </c>
      <c r="BG10">
        <f t="shared" si="70"/>
        <v>8</v>
      </c>
      <c r="BH10">
        <f t="shared" si="6"/>
        <v>1.1439129947092566</v>
      </c>
      <c r="BI10">
        <f t="shared" si="71"/>
        <v>45</v>
      </c>
      <c r="BJ10">
        <f t="shared" si="72"/>
        <v>1782107.9199204626</v>
      </c>
      <c r="BK10">
        <f t="array" ref="BK10">MAX(100+康康不同供能情况的补给物资上限!$A$2:$A$110*10000*(1+0.4*(ROUNDDOWN(BI10*(1+0.25*$B$6),0)-康康不同供能情况的补给物资上限!$A$2:$A$110)))</f>
        <v>3422100</v>
      </c>
      <c r="BL10">
        <f t="shared" si="73"/>
        <v>1</v>
      </c>
      <c r="BM10">
        <f t="shared" si="74"/>
        <v>8</v>
      </c>
      <c r="BN10">
        <f t="shared" si="7"/>
        <v>1.1439129947092566</v>
      </c>
      <c r="BO10">
        <f t="shared" si="75"/>
        <v>46</v>
      </c>
      <c r="BP10">
        <f t="shared" si="76"/>
        <v>2038576.4075713006</v>
      </c>
      <c r="BQ10">
        <f t="array" ref="BQ10">MAX(100+康康不同供能情况的补给物资上限!$A$2:$A$110*10000*(1+0.4*(ROUNDDOWN(BO10*(1+0.25*$B$6),0)-康康不同供能情况的补给物资上限!$A$2:$A$110)))</f>
        <v>3540100</v>
      </c>
      <c r="BR10">
        <f t="shared" si="77"/>
        <v>1</v>
      </c>
      <c r="BS10">
        <f t="shared" si="78"/>
        <v>8</v>
      </c>
      <c r="BT10">
        <f t="shared" si="8"/>
        <v>1.1439129947092566</v>
      </c>
      <c r="BU10">
        <f t="shared" si="79"/>
        <v>47</v>
      </c>
      <c r="BV10">
        <f t="shared" si="80"/>
        <v>2331954.0433285246</v>
      </c>
      <c r="BW10">
        <f t="array" ref="BW10">MAX(100+康康不同供能情况的补给物资上限!$A$2:$A$110*10000*(1+0.4*(ROUNDDOWN(BU10*(1+0.25*$B$6),0)-康康不同供能情况的补给物资上限!$A$2:$A$110)))</f>
        <v>3660100.0000000005</v>
      </c>
      <c r="BX10">
        <f t="shared" si="81"/>
        <v>1</v>
      </c>
      <c r="BY10">
        <f t="shared" si="82"/>
        <v>8</v>
      </c>
      <c r="BZ10">
        <f t="shared" si="9"/>
        <v>1.1439129947092566</v>
      </c>
      <c r="CA10">
        <f t="shared" si="83"/>
        <v>48</v>
      </c>
      <c r="CB10">
        <f t="shared" si="84"/>
        <v>2667552.5332282926</v>
      </c>
      <c r="CC10">
        <f t="array" ref="CC10">MAX(100+康康不同供能情况的补给物资上限!$A$2:$A$110*10000*(1+0.4*(ROUNDDOWN(CA10*(1+0.25*$B$6),0)-康康不同供能情况的补给物资上限!$A$2:$A$110)))</f>
        <v>3906100.0000000005</v>
      </c>
      <c r="CD10">
        <f t="shared" si="85"/>
        <v>1</v>
      </c>
      <c r="CE10">
        <f t="shared" si="86"/>
        <v>8</v>
      </c>
      <c r="CF10">
        <f t="shared" si="10"/>
        <v>1.1439129947092566</v>
      </c>
      <c r="CG10">
        <f t="shared" si="87"/>
        <v>49</v>
      </c>
      <c r="CH10">
        <f t="shared" si="88"/>
        <v>3051448.0068294397</v>
      </c>
      <c r="CI10">
        <f t="array" ref="CI10">MAX(100+康康不同供能情况的补给物资上限!$A$2:$A$110*10000*(1+0.4*(ROUNDDOWN(CG10*(1+0.25*$B$6),0)-康康不同供能情况的补给物资上限!$A$2:$A$110)))</f>
        <v>4032100.0000000005</v>
      </c>
      <c r="CJ10">
        <f t="shared" si="89"/>
        <v>1</v>
      </c>
      <c r="CK10">
        <f t="shared" si="90"/>
        <v>8</v>
      </c>
      <c r="CL10">
        <f t="shared" si="11"/>
        <v>1.1439129947092566</v>
      </c>
      <c r="CM10">
        <f t="shared" si="91"/>
        <v>50</v>
      </c>
      <c r="CN10">
        <f t="shared" si="92"/>
        <v>3490591.0276918565</v>
      </c>
      <c r="CO10">
        <f t="array" ref="CO10">MAX(100+康康不同供能情况的补给物资上限!$A$2:$A$110*10000*(1+0.4*(ROUNDDOWN(CM10*(1+0.25*$B$6),0)-康康不同供能情况的补给物资上限!$A$2:$A$110)))</f>
        <v>4160100</v>
      </c>
      <c r="CP10">
        <f t="shared" si="93"/>
        <v>1</v>
      </c>
      <c r="CQ10">
        <f t="shared" si="94"/>
        <v>8</v>
      </c>
      <c r="CR10">
        <f t="shared" si="12"/>
        <v>1.1439129947092566</v>
      </c>
      <c r="CS10">
        <f t="shared" si="95"/>
        <v>51</v>
      </c>
      <c r="CT10">
        <f t="shared" si="96"/>
        <v>3992932.4357922529</v>
      </c>
      <c r="CU10">
        <f t="array" ref="CU10">MAX(100+康康不同供能情况的补给物资上限!$A$2:$A$110*10000*(1+0.4*(ROUNDDOWN(CS10*(1+0.25*$B$6),0)-康康不同供能情况的补给物资上限!$A$2:$A$110)))</f>
        <v>4290100</v>
      </c>
      <c r="CV10">
        <f t="shared" si="97"/>
        <v>1</v>
      </c>
      <c r="CW10">
        <f t="shared" si="98"/>
        <v>8</v>
      </c>
      <c r="CX10">
        <f t="shared" si="13"/>
        <v>1.1439129947092566</v>
      </c>
      <c r="CY10">
        <f t="shared" si="99"/>
        <v>52</v>
      </c>
      <c r="CZ10">
        <f t="shared" si="100"/>
        <v>4567567.3002988426</v>
      </c>
      <c r="DA10">
        <f t="array" ref="DA10">MAX(100+康康不同供能情况的补给物资上限!$A$2:$A$110*10000*(1+0.4*(ROUNDDOWN(CY10*(1+0.25*$B$6),0)-康康不同供能情况的补给物资上限!$A$2:$A$110)))</f>
        <v>4556100</v>
      </c>
      <c r="DB10">
        <f t="shared" si="101"/>
        <v>0</v>
      </c>
      <c r="DC10">
        <f t="shared" si="102"/>
        <v>8</v>
      </c>
      <c r="DD10">
        <f t="shared" si="14"/>
        <v>1.1439129947092566</v>
      </c>
      <c r="DE10">
        <f t="shared" si="103"/>
        <v>53</v>
      </c>
      <c r="DF10">
        <f t="shared" si="104"/>
        <v>5224899.5890209237</v>
      </c>
      <c r="DG10">
        <f t="array" ref="DG10">MAX(100+康康不同供能情况的补给物资上限!$A$2:$A$110*10000*(1+0.4*(ROUNDDOWN(DE10*(1+0.25*$B$6),0)-康康不同供能情况的补给物资上限!$A$2:$A$110)))</f>
        <v>4692100</v>
      </c>
      <c r="DH10">
        <f t="shared" si="105"/>
        <v>0</v>
      </c>
      <c r="DI10">
        <f t="shared" si="106"/>
        <v>8</v>
      </c>
      <c r="DJ10">
        <f t="shared" si="15"/>
        <v>1.1439129947092566</v>
      </c>
      <c r="DK10">
        <f t="shared" si="107"/>
        <v>54</v>
      </c>
      <c r="DL10">
        <f t="shared" si="108"/>
        <v>5976830.5359320892</v>
      </c>
      <c r="DM10">
        <f t="array" ref="DM10">MAX(100+康康不同供能情况的补给物资上限!$A$2:$A$110*10000*(1+0.4*(ROUNDDOWN(DK10*(1+0.25*$B$6),0)-康康不同供能情况的补给物资上限!$A$2:$A$110)))</f>
        <v>4830100</v>
      </c>
      <c r="DN10">
        <f t="shared" si="109"/>
        <v>0</v>
      </c>
      <c r="DO10">
        <f t="shared" si="110"/>
        <v>8</v>
      </c>
      <c r="DP10">
        <f t="shared" si="16"/>
        <v>1.1439129947092566</v>
      </c>
      <c r="DQ10">
        <f t="shared" si="111"/>
        <v>55</v>
      </c>
      <c r="DR10">
        <f t="shared" si="112"/>
        <v>6836974.1172278058</v>
      </c>
      <c r="DS10">
        <f t="array" ref="DS10">MAX(100+康康不同供能情况的补给物资上限!$A$2:$A$110*10000*(1+0.4*(ROUNDDOWN(DQ10*(1+0.25*$B$6),0)-康康不同供能情况的补给物资上限!$A$2:$A$110)))</f>
        <v>4970100</v>
      </c>
      <c r="DT10">
        <f t="shared" si="113"/>
        <v>0</v>
      </c>
      <c r="DU10">
        <f t="shared" si="114"/>
        <v>8</v>
      </c>
      <c r="DV10">
        <f t="shared" si="17"/>
        <v>1.1439129947092566</v>
      </c>
      <c r="DW10">
        <f t="shared" si="115"/>
        <v>56</v>
      </c>
      <c r="DX10">
        <f t="shared" si="116"/>
        <v>7820903.5371877374</v>
      </c>
      <c r="DY10">
        <f t="array" ref="DY10">MAX(100+康康不同供能情况的补给物资上限!$A$2:$A$110*10000*(1+0.4*(ROUNDDOWN(DW10*(1+0.25*$B$6),0)-康康不同供能情况的补给物资上限!$A$2:$A$110)))</f>
        <v>5256100.0000000009</v>
      </c>
      <c r="DZ10">
        <f t="shared" si="117"/>
        <v>0</v>
      </c>
      <c r="EA10">
        <f t="shared" si="118"/>
        <v>8</v>
      </c>
      <c r="EB10">
        <f t="shared" si="18"/>
        <v>1.1439129947092566</v>
      </c>
      <c r="EC10">
        <f t="shared" si="119"/>
        <v>57</v>
      </c>
      <c r="ED10">
        <f t="shared" si="120"/>
        <v>8946433.186556641</v>
      </c>
      <c r="EE10">
        <f t="array" ref="EE10">MAX(100+康康不同供能情况的补给物资上限!$A$2:$A$110*10000*(1+0.4*(ROUNDDOWN(EC10*(1+0.25*$B$6),0)-康康不同供能情况的补给物资上限!$A$2:$A$110)))</f>
        <v>5402100.0000000009</v>
      </c>
      <c r="EF10">
        <f t="shared" si="121"/>
        <v>0</v>
      </c>
      <c r="EG10">
        <f t="shared" si="122"/>
        <v>8</v>
      </c>
      <c r="EH10">
        <f t="shared" si="19"/>
        <v>1.1439129947092566</v>
      </c>
      <c r="EI10">
        <f t="shared" si="123"/>
        <v>58</v>
      </c>
      <c r="EJ10">
        <f t="shared" si="124"/>
        <v>10233941.178400284</v>
      </c>
      <c r="EK10">
        <f t="array" ref="EK10">MAX(100+康康不同供能情况的补给物资上限!$A$2:$A$110*10000*(1+0.4*(ROUNDDOWN(EI10*(1+0.25*$B$6),0)-康康不同供能情况的补给物资上限!$A$2:$A$110)))</f>
        <v>5550100</v>
      </c>
      <c r="EL10">
        <f t="shared" si="125"/>
        <v>0</v>
      </c>
      <c r="EM10">
        <f t="shared" si="126"/>
        <v>8</v>
      </c>
      <c r="EN10">
        <f t="shared" si="20"/>
        <v>1.1439129947092566</v>
      </c>
      <c r="EO10">
        <f t="shared" si="127"/>
        <v>59</v>
      </c>
      <c r="EP10">
        <f t="shared" si="128"/>
        <v>11706738.301062247</v>
      </c>
      <c r="EQ10">
        <f t="array" ref="EQ10">MAX(100+康康不同供能情况的补给物资上限!$A$2:$A$110*10000*(1+0.4*(ROUNDDOWN(EO10*(1+0.25*$B$6),0)-康康不同供能情况的补给物资上限!$A$2:$A$110)))</f>
        <v>5700100</v>
      </c>
      <c r="ER10">
        <f t="shared" si="129"/>
        <v>0</v>
      </c>
      <c r="ES10">
        <f t="shared" si="130"/>
        <v>8</v>
      </c>
      <c r="ET10">
        <f t="shared" si="21"/>
        <v>1.1439129947092566</v>
      </c>
      <c r="EU10">
        <f t="shared" si="131"/>
        <v>60</v>
      </c>
      <c r="EV10">
        <f t="shared" si="132"/>
        <v>13391490.068245672</v>
      </c>
      <c r="EW10">
        <f t="array" ref="EW10">MAX(100+康康不同供能情况的补给物资上限!$A$2:$A$110*10000*(1+0.4*(ROUNDDOWN(EU10*(1+0.25*$B$6),0)-康康不同供能情况的补给物资上限!$A$2:$A$110)))</f>
        <v>6006100</v>
      </c>
      <c r="EX10">
        <f t="shared" si="133"/>
        <v>0</v>
      </c>
      <c r="EY10">
        <f t="shared" si="134"/>
        <v>8</v>
      </c>
      <c r="EZ10">
        <f t="shared" si="22"/>
        <v>1.1439129947092566</v>
      </c>
      <c r="FA10">
        <f t="shared" si="135"/>
        <v>61</v>
      </c>
      <c r="FB10">
        <f t="shared" si="136"/>
        <v>15318699.507586174</v>
      </c>
      <c r="FC10">
        <f t="array" ref="FC10">MAX(100+康康不同供能情况的补给物资上限!$A$2:$A$110*10000*(1+0.4*(ROUNDDOWN(FA10*(1+0.25*$B$6),0)-康康不同供能情况的补给物资上限!$A$2:$A$110)))</f>
        <v>6162100</v>
      </c>
      <c r="FD10">
        <f t="shared" si="137"/>
        <v>0</v>
      </c>
      <c r="FE10">
        <f t="shared" si="138"/>
        <v>8</v>
      </c>
      <c r="FF10">
        <f t="shared" si="23"/>
        <v>1.1439129947092566</v>
      </c>
      <c r="FG10">
        <f t="shared" si="139"/>
        <v>62</v>
      </c>
      <c r="FH10">
        <f t="shared" si="140"/>
        <v>17523259.428774115</v>
      </c>
      <c r="FI10">
        <f t="array" ref="FI10">MAX(100+康康不同供能情况的补给物资上限!$A$2:$A$110*10000*(1+0.4*(ROUNDDOWN(FG10*(1+0.25*$B$6),0)-康康不同供能情况的补给物资上限!$A$2:$A$110)))</f>
        <v>6320100</v>
      </c>
      <c r="FJ10">
        <f t="shared" si="141"/>
        <v>0</v>
      </c>
      <c r="FK10">
        <f t="shared" si="142"/>
        <v>8</v>
      </c>
      <c r="FL10">
        <f t="shared" si="24"/>
        <v>1.1439129947092566</v>
      </c>
      <c r="FM10">
        <f t="shared" si="143"/>
        <v>63</v>
      </c>
      <c r="FN10">
        <f t="shared" si="144"/>
        <v>20045084.170236211</v>
      </c>
      <c r="FO10">
        <f t="array" ref="FO10">MAX(100+康康不同供能情况的补给物资上限!$A$2:$A$110*10000*(1+0.4*(ROUNDDOWN(FM10*(1+0.25*$B$6),0)-康康不同供能情况的补给物资上限!$A$2:$A$110)))</f>
        <v>6480100.0000000009</v>
      </c>
      <c r="FP10">
        <f t="shared" si="145"/>
        <v>0</v>
      </c>
      <c r="FQ10">
        <f t="shared" si="146"/>
        <v>8</v>
      </c>
      <c r="FR10">
        <f t="shared" si="25"/>
        <v>1.1439129947092566</v>
      </c>
      <c r="FS10">
        <f t="shared" si="147"/>
        <v>64</v>
      </c>
      <c r="FT10">
        <f t="shared" si="148"/>
        <v>22929832.262374025</v>
      </c>
      <c r="FU10">
        <f t="array" ref="FU10">MAX(100+康康不同供能情况的补给物资上限!$A$2:$A$110*10000*(1+0.4*(ROUNDDOWN(FS10*(1+0.25*$B$6),0)-康康不同供能情况的补给物资上限!$A$2:$A$110)))</f>
        <v>6806100.0000000009</v>
      </c>
      <c r="FV10">
        <f t="shared" si="149"/>
        <v>0</v>
      </c>
      <c r="FW10">
        <f t="shared" si="150"/>
        <v>8</v>
      </c>
      <c r="FX10">
        <f t="shared" si="26"/>
        <v>1.1439129947092566</v>
      </c>
      <c r="FY10">
        <f t="shared" si="151"/>
        <v>65</v>
      </c>
      <c r="FZ10">
        <f t="shared" si="152"/>
        <v>26229733.091433197</v>
      </c>
      <c r="GA10">
        <f t="array" ref="GA10">MAX(100+康康不同供能情况的补给物资上限!$A$2:$A$110*10000*(1+0.4*(ROUNDDOWN(FY10*(1+0.25*$B$6),0)-康康不同供能情况的补给物资上限!$A$2:$A$110)))</f>
        <v>6972100.0000000009</v>
      </c>
      <c r="GB10">
        <f t="shared" si="153"/>
        <v>0</v>
      </c>
      <c r="GC10">
        <f t="shared" si="154"/>
        <v>8</v>
      </c>
      <c r="GD10">
        <f t="shared" si="27"/>
        <v>1.1439129947092566</v>
      </c>
      <c r="GE10">
        <f t="shared" si="155"/>
        <v>66</v>
      </c>
      <c r="GF10">
        <f t="shared" si="156"/>
        <v>30004532.531045839</v>
      </c>
      <c r="GG10">
        <f t="array" ref="GG10">MAX(100+康康不同供能情况的补给物资上限!$A$2:$A$110*10000*(1+0.4*(ROUNDDOWN(GE10*(1+0.25*$B$6),0)-康康不同供能情况的补给物资上限!$A$2:$A$110)))</f>
        <v>7140100</v>
      </c>
      <c r="GH10">
        <f t="shared" si="157"/>
        <v>0</v>
      </c>
      <c r="GI10">
        <f t="shared" si="158"/>
        <v>8</v>
      </c>
      <c r="GJ10">
        <f t="shared" si="28"/>
        <v>1.1439129947092566</v>
      </c>
      <c r="GK10">
        <f t="shared" si="159"/>
        <v>67</v>
      </c>
      <c r="GL10">
        <f t="shared" si="160"/>
        <v>34322574.66243995</v>
      </c>
      <c r="GM10">
        <f t="array" ref="GM10">MAX(100+康康不同供能情况的补给物资上限!$A$2:$A$110*10000*(1+0.4*(ROUNDDOWN(GK10*(1+0.25*$B$6),0)-康康不同供能情况的补给物资上限!$A$2:$A$110)))</f>
        <v>7310100</v>
      </c>
      <c r="GN10">
        <f t="shared" si="161"/>
        <v>0</v>
      </c>
      <c r="GO10">
        <f t="shared" si="162"/>
        <v>8</v>
      </c>
      <c r="GP10">
        <f t="shared" si="29"/>
        <v>1.1439129947092566</v>
      </c>
      <c r="GQ10">
        <f t="shared" si="163"/>
        <v>68</v>
      </c>
      <c r="GR10">
        <f t="shared" si="164"/>
        <v>39262039.168243736</v>
      </c>
      <c r="GS10">
        <f t="array" ref="GS10">MAX(100+康康不同供能情况的补给物资上限!$A$2:$A$110*10000*(1+0.4*(ROUNDDOWN(GQ10*(1+0.25*$B$6),0)-康康不同供能情况的补给物资上限!$A$2:$A$110)))</f>
        <v>7656100.0000000009</v>
      </c>
      <c r="GT10">
        <f t="shared" si="165"/>
        <v>0</v>
      </c>
      <c r="GU10">
        <f t="shared" si="166"/>
        <v>8</v>
      </c>
      <c r="GV10">
        <f t="shared" si="30"/>
        <v>1.1439129947092566</v>
      </c>
      <c r="GW10">
        <f t="shared" si="167"/>
        <v>69</v>
      </c>
      <c r="GX10">
        <f t="shared" si="168"/>
        <v>44912356.803337827</v>
      </c>
      <c r="GY10">
        <f t="array" ref="GY10">MAX(100+康康不同供能情况的补给物资上限!$A$2:$A$110*10000*(1+0.4*(ROUNDDOWN(GW10*(1+0.25*$B$6),0)-康康不同供能情况的补给物资上限!$A$2:$A$110)))</f>
        <v>7832100</v>
      </c>
      <c r="GZ10">
        <f t="shared" si="169"/>
        <v>0</v>
      </c>
      <c r="HA10">
        <f t="shared" si="170"/>
        <v>8</v>
      </c>
      <c r="HB10">
        <f t="shared" si="31"/>
        <v>1.1439129947092566</v>
      </c>
      <c r="HC10">
        <f t="shared" si="171"/>
        <v>70</v>
      </c>
      <c r="HD10">
        <f t="shared" si="172"/>
        <v>51375828.570356831</v>
      </c>
      <c r="HE10">
        <f t="array" ref="HE10">MAX(100+康康不同供能情况的补给物资上限!$A$2:$A$110*10000*(1+0.4*(ROUNDDOWN(HC10*(1+0.25*$B$6),0)-康康不同供能情况的补给物资上限!$A$2:$A$110)))</f>
        <v>8010100</v>
      </c>
      <c r="HF10">
        <f t="shared" si="173"/>
        <v>0</v>
      </c>
      <c r="HG10">
        <f t="shared" si="174"/>
        <v>8</v>
      </c>
      <c r="HH10">
        <f t="shared" si="32"/>
        <v>1.1439129947092566</v>
      </c>
      <c r="HI10">
        <f t="shared" si="175"/>
        <v>71</v>
      </c>
      <c r="HJ10">
        <f t="shared" si="176"/>
        <v>58769477.915586263</v>
      </c>
      <c r="HK10">
        <f t="array" ref="HK10">MAX(100+康康不同供能情况的补给物资上限!$A$2:$A$110*10000*(1+0.4*(ROUNDDOWN(HI10*(1+0.25*$B$6),0)-康康不同供能情况的补给物资上限!$A$2:$A$110)))</f>
        <v>8190100</v>
      </c>
      <c r="HL10">
        <f t="shared" si="177"/>
        <v>0</v>
      </c>
      <c r="HM10">
        <f t="shared" si="178"/>
        <v>8</v>
      </c>
      <c r="HN10">
        <f t="shared" si="33"/>
        <v>1.1439129947092566</v>
      </c>
      <c r="HO10">
        <f t="shared" si="179"/>
        <v>72</v>
      </c>
      <c r="HP10">
        <f t="shared" si="180"/>
        <v>67227169.479917809</v>
      </c>
      <c r="HQ10">
        <f t="array" ref="HQ10">MAX(100+康康不同供能情况的补给物资上限!$A$2:$A$110*10000*(1+0.4*(ROUNDDOWN(HO10*(1+0.25*$B$6),0)-康康不同供能情况的补给物资上限!$A$2:$A$110)))</f>
        <v>8556100</v>
      </c>
      <c r="HR10">
        <f t="shared" si="181"/>
        <v>0</v>
      </c>
      <c r="HS10">
        <f t="shared" si="182"/>
        <v>8</v>
      </c>
      <c r="HT10">
        <f t="shared" si="34"/>
        <v>1.1439129947092566</v>
      </c>
      <c r="HU10">
        <f t="shared" si="183"/>
        <v>73</v>
      </c>
      <c r="HV10">
        <f t="shared" si="184"/>
        <v>76902032.765599504</v>
      </c>
      <c r="HW10">
        <f t="array" ref="HW10">MAX(100+康康不同供能情况的补给物资上限!$A$2:$A$110*10000*(1+0.4*(ROUNDDOWN(HU10*(1+0.25*$B$6),0)-康康不同供能情况的补给物资上限!$A$2:$A$110)))</f>
        <v>8742100</v>
      </c>
      <c r="HX10">
        <f t="shared" si="185"/>
        <v>0</v>
      </c>
      <c r="HY10">
        <f t="shared" si="186"/>
        <v>8</v>
      </c>
      <c r="HZ10">
        <f t="shared" si="35"/>
        <v>1.1439129947092566</v>
      </c>
      <c r="IA10">
        <f t="shared" si="187"/>
        <v>74</v>
      </c>
      <c r="IB10">
        <f t="shared" si="188"/>
        <v>87969234.600126311</v>
      </c>
      <c r="IC10">
        <f t="array" ref="IC10">MAX(100+康康不同供能情况的补给物资上限!$A$2:$A$110*10000*(1+0.4*(ROUNDDOWN(IA10*(1+0.25*$B$6),0)-康康不同供能情况的补给物资上限!$A$2:$A$110)))</f>
        <v>8930100</v>
      </c>
      <c r="ID10">
        <f t="shared" si="189"/>
        <v>0</v>
      </c>
      <c r="IE10">
        <f t="shared" si="190"/>
        <v>8</v>
      </c>
      <c r="IF10">
        <f t="shared" si="36"/>
        <v>1.1439129947092566</v>
      </c>
      <c r="IG10">
        <f t="shared" si="191"/>
        <v>75</v>
      </c>
      <c r="IH10">
        <f t="shared" si="192"/>
        <v>100629150.59371163</v>
      </c>
      <c r="II10">
        <f t="array" ref="II10">MAX(100+康康不同供能情况的补给物资上限!$A$2:$A$110*10000*(1+0.4*(ROUNDDOWN(IG10*(1+0.25*$B$6),0)-康康不同供能情况的补给物资上限!$A$2:$A$110)))</f>
        <v>9120100</v>
      </c>
      <c r="IJ10">
        <f t="shared" si="193"/>
        <v>0</v>
      </c>
      <c r="IK10">
        <f t="shared" si="194"/>
        <v>8</v>
      </c>
      <c r="IL10">
        <f t="shared" si="37"/>
        <v>1.1439129947092566</v>
      </c>
      <c r="IM10">
        <f t="shared" si="195"/>
        <v>76</v>
      </c>
      <c r="IN10">
        <f t="shared" si="196"/>
        <v>115110993.01070146</v>
      </c>
      <c r="IO10">
        <f t="array" ref="IO10">MAX(100+康康不同供能情况的补给物资上限!$A$2:$A$110*10000*(1+0.4*(ROUNDDOWN(IM10*(1+0.25*$B$6),0)-康康不同供能情况的补给物资上限!$A$2:$A$110)))</f>
        <v>9506100.0000000019</v>
      </c>
      <c r="IP10">
        <f t="shared" si="197"/>
        <v>0</v>
      </c>
      <c r="IQ10">
        <f t="shared" si="198"/>
        <v>8</v>
      </c>
      <c r="IR10">
        <f t="shared" si="38"/>
        <v>1.1439129947092566</v>
      </c>
      <c r="IS10">
        <f t="shared" si="199"/>
        <v>77</v>
      </c>
      <c r="IT10">
        <f t="shared" si="200"/>
        <v>131676960.73882782</v>
      </c>
      <c r="IU10">
        <f t="array" ref="IU10">MAX(100+康康不同供能情况的补给物资上限!$A$2:$A$110*10000*(1+0.4*(ROUNDDOWN(IS10*(1+0.25*$B$6),0)-康康不同供能情况的补给物资上限!$A$2:$A$110)))</f>
        <v>9702100</v>
      </c>
      <c r="IV10">
        <f t="shared" si="201"/>
        <v>0</v>
      </c>
      <c r="IW10">
        <f t="shared" si="202"/>
        <v>8</v>
      </c>
      <c r="IX10">
        <f t="shared" si="39"/>
        <v>1.1439129947092566</v>
      </c>
      <c r="IY10">
        <f t="shared" si="203"/>
        <v>78</v>
      </c>
      <c r="IZ10">
        <f t="shared" si="204"/>
        <v>150626986.49296573</v>
      </c>
      <c r="JA10">
        <f t="array" ref="JA10">MAX(100+康康不同供能情况的补给物资上限!$A$2:$A$110*10000*(1+0.4*(ROUNDDOWN(IY10*(1+0.25*$B$6),0)-康康不同供能情况的补给物资上限!$A$2:$A$110)))</f>
        <v>9900100</v>
      </c>
      <c r="JB10">
        <f t="shared" si="205"/>
        <v>0</v>
      </c>
      <c r="JC10">
        <f t="shared" si="206"/>
        <v>8</v>
      </c>
      <c r="JD10">
        <f t="shared" si="40"/>
        <v>1.1439129947092566</v>
      </c>
      <c r="JE10">
        <f t="shared" si="207"/>
        <v>79</v>
      </c>
      <c r="JF10">
        <f t="shared" si="208"/>
        <v>172304167.20319915</v>
      </c>
      <c r="JG10">
        <f t="array" ref="JG10">MAX(100+康康不同供能情况的补给物资上限!$A$2:$A$110*10000*(1+0.4*(ROUNDDOWN(JE10*(1+0.25*$B$6),0)-康康不同供能情况的补给物资上限!$A$2:$A$110)))</f>
        <v>10100100.000000002</v>
      </c>
      <c r="JH10">
        <f t="shared" si="209"/>
        <v>0</v>
      </c>
      <c r="JI10">
        <f t="shared" si="210"/>
        <v>8</v>
      </c>
      <c r="JJ10">
        <f t="shared" si="41"/>
        <v>1.1439129947092566</v>
      </c>
      <c r="JK10">
        <f t="shared" si="211"/>
        <v>80</v>
      </c>
      <c r="JL10">
        <f t="shared" si="212"/>
        <v>197100975.90629607</v>
      </c>
      <c r="JM10">
        <f t="array" ref="JM10">MAX(100+康康不同供能情况的补给物资上限!$A$2:$A$110*10000*(1+0.4*(ROUNDDOWN(JK10*(1+0.25*$B$6),0)-康康不同供能情况的补给物资上限!$A$2:$A$110)))</f>
        <v>10506100</v>
      </c>
      <c r="JN10">
        <f t="shared" si="213"/>
        <v>0</v>
      </c>
      <c r="JO10">
        <f t="shared" si="214"/>
        <v>8</v>
      </c>
      <c r="JP10">
        <f t="shared" si="42"/>
        <v>1.1439129947092566</v>
      </c>
      <c r="JQ10">
        <f t="shared" si="215"/>
        <v>81</v>
      </c>
      <c r="JR10">
        <f t="shared" si="216"/>
        <v>225466367.60908818</v>
      </c>
      <c r="JS10">
        <f t="array" ref="JS10">MAX(100+康康不同供能情况的补给物资上限!$A$2:$A$110*10000*(1+0.4*(ROUNDDOWN(JQ10*(1+0.25*$B$6),0)-康康不同供能情况的补给物资上限!$A$2:$A$110)))</f>
        <v>10712100</v>
      </c>
      <c r="JT10">
        <f t="shared" si="217"/>
        <v>0</v>
      </c>
    </row>
    <row r="11" spans="1:280" x14ac:dyDescent="0.25">
      <c r="F11">
        <v>7</v>
      </c>
      <c r="G11">
        <f t="shared" si="49"/>
        <v>1.1443129947092565</v>
      </c>
      <c r="H11">
        <f t="shared" si="50"/>
        <v>55</v>
      </c>
      <c r="I11">
        <f t="shared" si="218"/>
        <v>6969713.5292758588</v>
      </c>
      <c r="J11">
        <f t="array" ref="J11">MAX(100+康康不同供能情况的补给物资上限!$A$2:$A$110*10000*(1+0.4*(ROUNDDOWN(H11*(1+0.25*B$6),0)-康康不同供能情况的补给物资上限!$A$2:$A$110)))</f>
        <v>4970100</v>
      </c>
      <c r="K11">
        <f t="shared" si="219"/>
        <v>0</v>
      </c>
      <c r="AB11">
        <f t="shared" si="43"/>
        <v>53</v>
      </c>
      <c r="AC11">
        <v>9</v>
      </c>
      <c r="AD11">
        <f t="shared" si="0"/>
        <v>1.1435129947092564</v>
      </c>
      <c r="AE11">
        <f t="shared" si="51"/>
        <v>40</v>
      </c>
      <c r="AF11">
        <f t="shared" si="52"/>
        <v>897208.66557887581</v>
      </c>
      <c r="AG11">
        <f t="array" ref="AG11">MAX(100+康康不同供能情况的补给物资上限!$A$2:$A$110*10000*(1+0.4*(ROUNDDOWN(AE11*(1+0.25*B$6),0)-康康不同供能情况的补给物资上限!$A$2:$A$110)))</f>
        <v>2756100.0000000005</v>
      </c>
      <c r="AH11">
        <f t="shared" si="53"/>
        <v>1</v>
      </c>
      <c r="AI11">
        <f t="shared" si="54"/>
        <v>9</v>
      </c>
      <c r="AJ11">
        <f t="shared" si="45"/>
        <v>1.1435129947092564</v>
      </c>
      <c r="AK11">
        <f t="shared" si="55"/>
        <v>41</v>
      </c>
      <c r="AL11">
        <f t="shared" si="56"/>
        <v>1025969.7680551959</v>
      </c>
      <c r="AM11">
        <f t="array" ref="AM11">MAX(100+康康不同供能情况的补给物资上限!$A$2:$A$110*10000*(1+0.4*(ROUNDDOWN(AK11*(1+0.25*$B$6),0)-康康不同供能情况的补给物资上限!$A$2:$A$110)))</f>
        <v>2862100.0000000005</v>
      </c>
      <c r="AN11">
        <f t="shared" si="57"/>
        <v>1</v>
      </c>
      <c r="AO11">
        <f t="shared" si="58"/>
        <v>9</v>
      </c>
      <c r="AP11">
        <f t="shared" si="3"/>
        <v>1.1435129947092564</v>
      </c>
      <c r="AQ11">
        <f t="shared" si="59"/>
        <v>42</v>
      </c>
      <c r="AR11">
        <f t="shared" si="60"/>
        <v>1173209.7619499583</v>
      </c>
      <c r="AS11">
        <f t="array" ref="AS11">MAX(100+康康不同供能情况的补给物资上限!$A$2:$A$110*10000*(1+0.4*(ROUNDDOWN(AQ11*(1+0.25*$B$6),0)-康康不同供能情况的补给物资上限!$A$2:$A$110)))</f>
        <v>2970100</v>
      </c>
      <c r="AT11">
        <f t="shared" si="61"/>
        <v>1</v>
      </c>
      <c r="AU11">
        <f t="shared" si="62"/>
        <v>9</v>
      </c>
      <c r="AV11">
        <f t="shared" si="4"/>
        <v>1.1435129947092564</v>
      </c>
      <c r="AW11">
        <f t="shared" si="63"/>
        <v>43</v>
      </c>
      <c r="AX11">
        <f t="shared" si="64"/>
        <v>1341580.6083095309</v>
      </c>
      <c r="AY11">
        <f t="array" ref="AY11">MAX(100+康康不同供能情况的补给物资上限!$A$2:$A$110*10000*(1+0.4*(ROUNDDOWN(AW11*(1+0.25*$B$6),0)-康康不同供能情况的补给物资上限!$A$2:$A$110)))</f>
        <v>3080100</v>
      </c>
      <c r="AZ11">
        <f t="shared" si="65"/>
        <v>1</v>
      </c>
      <c r="BA11">
        <f t="shared" si="66"/>
        <v>9</v>
      </c>
      <c r="BB11">
        <f t="shared" si="5"/>
        <v>1.1435129947092564</v>
      </c>
      <c r="BC11">
        <f t="shared" si="67"/>
        <v>44</v>
      </c>
      <c r="BD11">
        <f t="shared" si="68"/>
        <v>1534114.8590518977</v>
      </c>
      <c r="BE11">
        <f t="array" ref="BE11">MAX(100+康康不同供能情况的补给物资上限!$A$2:$A$110*10000*(1+0.4*(ROUNDDOWN(BC11*(1+0.25*$B$6),0)-康康不同供能情况的补给物资上限!$A$2:$A$110)))</f>
        <v>3306100</v>
      </c>
      <c r="BF11">
        <f t="shared" si="69"/>
        <v>1</v>
      </c>
      <c r="BG11">
        <f t="shared" si="70"/>
        <v>9</v>
      </c>
      <c r="BH11">
        <f t="shared" si="6"/>
        <v>1.1435129947092564</v>
      </c>
      <c r="BI11">
        <f t="shared" si="71"/>
        <v>45</v>
      </c>
      <c r="BJ11">
        <f t="shared" si="72"/>
        <v>1754280.276702404</v>
      </c>
      <c r="BK11">
        <f t="array" ref="BK11">MAX(100+康康不同供能情况的补给物资上限!$A$2:$A$110*10000*(1+0.4*(ROUNDDOWN(BI11*(1+0.25*$B$6),0)-康康不同供能情况的补给物资上限!$A$2:$A$110)))</f>
        <v>3422100</v>
      </c>
      <c r="BL11">
        <f t="shared" si="73"/>
        <v>1</v>
      </c>
      <c r="BM11">
        <f t="shared" si="74"/>
        <v>9</v>
      </c>
      <c r="BN11">
        <f t="shared" si="7"/>
        <v>1.1435129947092564</v>
      </c>
      <c r="BO11">
        <f t="shared" si="75"/>
        <v>46</v>
      </c>
      <c r="BP11">
        <f t="shared" si="76"/>
        <v>2006042.2927713492</v>
      </c>
      <c r="BQ11">
        <f t="array" ref="BQ11">MAX(100+康康不同供能情况的补给物资上限!$A$2:$A$110*10000*(1+0.4*(ROUNDDOWN(BO11*(1+0.25*$B$6),0)-康康不同供能情况的补给物资上限!$A$2:$A$110)))</f>
        <v>3540100</v>
      </c>
      <c r="BR11">
        <f t="shared" si="77"/>
        <v>1</v>
      </c>
      <c r="BS11">
        <f t="shared" si="78"/>
        <v>9</v>
      </c>
      <c r="BT11">
        <f t="shared" si="8"/>
        <v>1.1435129947092564</v>
      </c>
      <c r="BU11">
        <f t="shared" si="79"/>
        <v>47</v>
      </c>
      <c r="BV11">
        <f t="shared" si="80"/>
        <v>2293935.4297203883</v>
      </c>
      <c r="BW11">
        <f t="array" ref="BW11">MAX(100+康康不同供能情况的补给物资上限!$A$2:$A$110*10000*(1+0.4*(ROUNDDOWN(BU11*(1+0.25*$B$6),0)-康康不同供能情况的补给物资上限!$A$2:$A$110)))</f>
        <v>3660100.0000000005</v>
      </c>
      <c r="BX11">
        <f t="shared" si="81"/>
        <v>1</v>
      </c>
      <c r="BY11">
        <f t="shared" si="82"/>
        <v>9</v>
      </c>
      <c r="BZ11">
        <f t="shared" si="9"/>
        <v>1.1435129947092564</v>
      </c>
      <c r="CA11">
        <f t="shared" si="83"/>
        <v>48</v>
      </c>
      <c r="CB11">
        <f t="shared" si="84"/>
        <v>2623144.9729092261</v>
      </c>
      <c r="CC11">
        <f t="array" ref="CC11">MAX(100+康康不同供能情况的补给物资上限!$A$2:$A$110*10000*(1+0.4*(ROUNDDOWN(CA11*(1+0.25*$B$6),0)-康康不同供能情况的补给物资上限!$A$2:$A$110)))</f>
        <v>3906100.0000000005</v>
      </c>
      <c r="CD11">
        <f t="shared" si="85"/>
        <v>1</v>
      </c>
      <c r="CE11">
        <f t="shared" si="86"/>
        <v>9</v>
      </c>
      <c r="CF11">
        <f t="shared" si="10"/>
        <v>1.1435129947092564</v>
      </c>
      <c r="CG11">
        <f t="shared" si="87"/>
        <v>49</v>
      </c>
      <c r="CH11">
        <f t="shared" si="88"/>
        <v>2999600.3635279611</v>
      </c>
      <c r="CI11">
        <f t="array" ref="CI11">MAX(100+康康不同供能情况的补给物资上限!$A$2:$A$110*10000*(1+0.4*(ROUNDDOWN(CG11*(1+0.25*$B$6),0)-康康不同供能情况的补给物资上限!$A$2:$A$110)))</f>
        <v>4032100.0000000005</v>
      </c>
      <c r="CJ11">
        <f t="shared" si="89"/>
        <v>1</v>
      </c>
      <c r="CK11">
        <f t="shared" si="90"/>
        <v>9</v>
      </c>
      <c r="CL11">
        <f t="shared" si="11"/>
        <v>1.1435129947092564</v>
      </c>
      <c r="CM11">
        <f t="shared" si="91"/>
        <v>50</v>
      </c>
      <c r="CN11">
        <f t="shared" si="92"/>
        <v>3430081.9946288327</v>
      </c>
      <c r="CO11">
        <f t="array" ref="CO11">MAX(100+康康不同供能情况的补给物资上限!$A$2:$A$110*10000*(1+0.4*(ROUNDDOWN(CM11*(1+0.25*$B$6),0)-康康不同供能情况的补给物资上限!$A$2:$A$110)))</f>
        <v>4160100</v>
      </c>
      <c r="CP11">
        <f t="shared" si="93"/>
        <v>1</v>
      </c>
      <c r="CQ11">
        <f t="shared" si="94"/>
        <v>9</v>
      </c>
      <c r="CR11">
        <f t="shared" si="12"/>
        <v>1.1435129947092564</v>
      </c>
      <c r="CS11">
        <f t="shared" si="95"/>
        <v>51</v>
      </c>
      <c r="CT11">
        <f t="shared" si="96"/>
        <v>3922343.3337763161</v>
      </c>
      <c r="CU11">
        <f t="array" ref="CU11">MAX(100+康康不同供能情况的补给物资上限!$A$2:$A$110*10000*(1+0.4*(ROUNDDOWN(CS11*(1+0.25*$B$6),0)-康康不同供能情况的补给物资上限!$A$2:$A$110)))</f>
        <v>4290100</v>
      </c>
      <c r="CV11">
        <f t="shared" si="97"/>
        <v>1</v>
      </c>
      <c r="CW11">
        <f t="shared" si="98"/>
        <v>9</v>
      </c>
      <c r="CX11">
        <f t="shared" si="13"/>
        <v>1.1435129947092564</v>
      </c>
      <c r="CY11">
        <f t="shared" si="99"/>
        <v>52</v>
      </c>
      <c r="CZ11">
        <f t="shared" si="100"/>
        <v>4485250.5718844449</v>
      </c>
      <c r="DA11">
        <f t="array" ref="DA11">MAX(100+康康不同供能情况的补给物资上限!$A$2:$A$110*10000*(1+0.4*(ROUNDDOWN(CY11*(1+0.25*$B$6),0)-康康不同供能情况的补给物资上限!$A$2:$A$110)))</f>
        <v>4556100</v>
      </c>
      <c r="DB11">
        <f t="shared" si="101"/>
        <v>1</v>
      </c>
      <c r="DC11">
        <f t="shared" si="102"/>
        <v>9</v>
      </c>
      <c r="DD11">
        <f t="shared" si="14"/>
        <v>1.1435129947092564</v>
      </c>
      <c r="DE11">
        <f t="shared" si="103"/>
        <v>53</v>
      </c>
      <c r="DF11">
        <f t="shared" si="104"/>
        <v>5128942.3134769853</v>
      </c>
      <c r="DG11">
        <f t="array" ref="DG11">MAX(100+康康不同供能情况的补给物资上限!$A$2:$A$110*10000*(1+0.4*(ROUNDDOWN(DE11*(1+0.25*$B$6),0)-康康不同供能情况的补给物资上限!$A$2:$A$110)))</f>
        <v>4692100</v>
      </c>
      <c r="DH11">
        <f t="shared" si="105"/>
        <v>0</v>
      </c>
      <c r="DI11">
        <f t="shared" si="106"/>
        <v>9</v>
      </c>
      <c r="DJ11">
        <f t="shared" si="15"/>
        <v>1.1435129947092564</v>
      </c>
      <c r="DK11">
        <f t="shared" si="107"/>
        <v>54</v>
      </c>
      <c r="DL11">
        <f t="shared" si="108"/>
        <v>5865012.1845750902</v>
      </c>
      <c r="DM11">
        <f t="array" ref="DM11">MAX(100+康康不同供能情况的补给物资上限!$A$2:$A$110*10000*(1+0.4*(ROUNDDOWN(DK11*(1+0.25*$B$6),0)-康康不同供能情况的补给物资上限!$A$2:$A$110)))</f>
        <v>4830100</v>
      </c>
      <c r="DN11">
        <f t="shared" si="109"/>
        <v>0</v>
      </c>
      <c r="DO11">
        <f t="shared" si="110"/>
        <v>9</v>
      </c>
      <c r="DP11">
        <f t="shared" si="16"/>
        <v>1.1435129947092564</v>
      </c>
      <c r="DQ11">
        <f t="shared" si="111"/>
        <v>55</v>
      </c>
      <c r="DR11">
        <f t="shared" si="112"/>
        <v>6706717.6471897382</v>
      </c>
      <c r="DS11">
        <f t="array" ref="DS11">MAX(100+康康不同供能情况的补给物资上限!$A$2:$A$110*10000*(1+0.4*(ROUNDDOWN(DQ11*(1+0.25*$B$6),0)-康康不同供能情况的补给物资上限!$A$2:$A$110)))</f>
        <v>4970100</v>
      </c>
      <c r="DT11">
        <f t="shared" si="113"/>
        <v>0</v>
      </c>
      <c r="DU11">
        <f t="shared" si="114"/>
        <v>9</v>
      </c>
      <c r="DV11">
        <f t="shared" si="17"/>
        <v>1.1435129947092564</v>
      </c>
      <c r="DW11">
        <f t="shared" si="115"/>
        <v>56</v>
      </c>
      <c r="DX11">
        <f t="shared" si="116"/>
        <v>7669218.7814073563</v>
      </c>
      <c r="DY11">
        <f t="array" ref="DY11">MAX(100+康康不同供能情况的补给物资上限!$A$2:$A$110*10000*(1+0.4*(ROUNDDOWN(DW11*(1+0.25*$B$6),0)-康康不同供能情况的补给物资上限!$A$2:$A$110)))</f>
        <v>5256100.0000000009</v>
      </c>
      <c r="DZ11">
        <f t="shared" si="117"/>
        <v>0</v>
      </c>
      <c r="EA11">
        <f t="shared" si="118"/>
        <v>9</v>
      </c>
      <c r="EB11">
        <f t="shared" si="18"/>
        <v>1.1435129947092564</v>
      </c>
      <c r="EC11">
        <f t="shared" si="119"/>
        <v>57</v>
      </c>
      <c r="ED11">
        <f t="shared" si="120"/>
        <v>8769851.335807601</v>
      </c>
      <c r="EE11">
        <f t="array" ref="EE11">MAX(100+康康不同供能情况的补给物资上限!$A$2:$A$110*10000*(1+0.4*(ROUNDDOWN(EC11*(1+0.25*$B$6),0)-康康不同供能情况的补给物资上限!$A$2:$A$110)))</f>
        <v>5402100.0000000009</v>
      </c>
      <c r="EF11">
        <f t="shared" si="121"/>
        <v>0</v>
      </c>
      <c r="EG11">
        <f t="shared" si="122"/>
        <v>9</v>
      </c>
      <c r="EH11">
        <f t="shared" si="19"/>
        <v>1.1435129947092564</v>
      </c>
      <c r="EI11">
        <f t="shared" si="123"/>
        <v>58</v>
      </c>
      <c r="EJ11">
        <f t="shared" si="124"/>
        <v>10028438.964164322</v>
      </c>
      <c r="EK11">
        <f t="array" ref="EK11">MAX(100+康康不同供能情况的补给物资上限!$A$2:$A$110*10000*(1+0.4*(ROUNDDOWN(EI11*(1+0.25*$B$6),0)-康康不同供能情况的补给物资上限!$A$2:$A$110)))</f>
        <v>5550100</v>
      </c>
      <c r="EL11">
        <f t="shared" si="125"/>
        <v>0</v>
      </c>
      <c r="EM11">
        <f t="shared" si="126"/>
        <v>9</v>
      </c>
      <c r="EN11">
        <f t="shared" si="20"/>
        <v>1.1435129947092564</v>
      </c>
      <c r="EO11">
        <f t="shared" si="127"/>
        <v>59</v>
      </c>
      <c r="EP11">
        <f t="shared" si="128"/>
        <v>11467650.272170538</v>
      </c>
      <c r="EQ11">
        <f t="array" ref="EQ11">MAX(100+康康不同供能情况的补给物资上限!$A$2:$A$110*10000*(1+0.4*(ROUNDDOWN(EO11*(1+0.25*$B$6),0)-康康不同供能情况的补给物资上限!$A$2:$A$110)))</f>
        <v>5700100</v>
      </c>
      <c r="ER11">
        <f t="shared" si="129"/>
        <v>0</v>
      </c>
      <c r="ES11">
        <f t="shared" si="130"/>
        <v>9</v>
      </c>
      <c r="ET11">
        <f t="shared" si="21"/>
        <v>1.1435129947092564</v>
      </c>
      <c r="EU11">
        <f t="shared" si="131"/>
        <v>60</v>
      </c>
      <c r="EV11">
        <f t="shared" si="132"/>
        <v>13113407.105008155</v>
      </c>
      <c r="EW11">
        <f t="array" ref="EW11">MAX(100+康康不同供能情况的补给物资上限!$A$2:$A$110*10000*(1+0.4*(ROUNDDOWN(EU11*(1+0.25*$B$6),0)-康康不同供能情况的补给物资上限!$A$2:$A$110)))</f>
        <v>6006100</v>
      </c>
      <c r="EX11">
        <f t="shared" si="133"/>
        <v>0</v>
      </c>
      <c r="EY11">
        <f t="shared" si="134"/>
        <v>9</v>
      </c>
      <c r="EZ11">
        <f t="shared" si="22"/>
        <v>1.1435129947092564</v>
      </c>
      <c r="FA11">
        <f t="shared" si="135"/>
        <v>61</v>
      </c>
      <c r="FB11">
        <f t="shared" si="136"/>
        <v>14995351.429489512</v>
      </c>
      <c r="FC11">
        <f t="array" ref="FC11">MAX(100+康康不同供能情况的补给物资上限!$A$2:$A$110*10000*(1+0.4*(ROUNDDOWN(FA11*(1+0.25*$B$6),0)-康康不同供能情况的补给物资上限!$A$2:$A$110)))</f>
        <v>6162100</v>
      </c>
      <c r="FD11">
        <f t="shared" si="137"/>
        <v>0</v>
      </c>
      <c r="FE11">
        <f t="shared" si="138"/>
        <v>9</v>
      </c>
      <c r="FF11">
        <f t="shared" si="23"/>
        <v>1.1435129947092564</v>
      </c>
      <c r="FG11">
        <f t="shared" si="139"/>
        <v>62</v>
      </c>
      <c r="FH11">
        <f t="shared" si="140"/>
        <v>17147379.219853286</v>
      </c>
      <c r="FI11">
        <f t="array" ref="FI11">MAX(100+康康不同供能情况的补给物资上限!$A$2:$A$110*10000*(1+0.4*(ROUNDDOWN(FG11*(1+0.25*$B$6),0)-康康不同供能情况的补给物资上限!$A$2:$A$110)))</f>
        <v>6320100</v>
      </c>
      <c r="FJ11">
        <f t="shared" si="141"/>
        <v>0</v>
      </c>
      <c r="FK11">
        <f t="shared" si="142"/>
        <v>9</v>
      </c>
      <c r="FL11">
        <f t="shared" si="24"/>
        <v>1.1435129947092564</v>
      </c>
      <c r="FM11">
        <f t="shared" si="143"/>
        <v>63</v>
      </c>
      <c r="FN11">
        <f t="shared" si="144"/>
        <v>19608250.963109698</v>
      </c>
      <c r="FO11">
        <f t="array" ref="FO11">MAX(100+康康不同供能情况的补给物资上限!$A$2:$A$110*10000*(1+0.4*(ROUNDDOWN(FM11*(1+0.25*$B$6),0)-康康不同供能情况的补给物资上限!$A$2:$A$110)))</f>
        <v>6480100.0000000009</v>
      </c>
      <c r="FP11">
        <f t="shared" si="145"/>
        <v>0</v>
      </c>
      <c r="FQ11">
        <f t="shared" si="146"/>
        <v>9</v>
      </c>
      <c r="FR11">
        <f t="shared" si="25"/>
        <v>1.1435129947092564</v>
      </c>
      <c r="FS11">
        <f t="shared" si="147"/>
        <v>64</v>
      </c>
      <c r="FT11">
        <f t="shared" si="148"/>
        <v>22422289.779836237</v>
      </c>
      <c r="FU11">
        <f t="array" ref="FU11">MAX(100+康康不同供能情况的补给物资上限!$A$2:$A$110*10000*(1+0.4*(ROUNDDOWN(FS11*(1+0.25*$B$6),0)-康康不同供能情况的补给物资上限!$A$2:$A$110)))</f>
        <v>6806100.0000000009</v>
      </c>
      <c r="FV11">
        <f t="shared" si="149"/>
        <v>0</v>
      </c>
      <c r="FW11">
        <f t="shared" si="150"/>
        <v>9</v>
      </c>
      <c r="FX11">
        <f t="shared" si="26"/>
        <v>1.1435129947092564</v>
      </c>
      <c r="FY11">
        <f t="shared" si="151"/>
        <v>65</v>
      </c>
      <c r="FZ11">
        <f t="shared" si="152"/>
        <v>25640179.734379288</v>
      </c>
      <c r="GA11">
        <f t="array" ref="GA11">MAX(100+康康不同供能情况的补给物资上限!$A$2:$A$110*10000*(1+0.4*(ROUNDDOWN(FY11*(1+0.25*$B$6),0)-康康不同供能情况的补给物资上限!$A$2:$A$110)))</f>
        <v>6972100.0000000009</v>
      </c>
      <c r="GB11">
        <f t="shared" si="153"/>
        <v>0</v>
      </c>
      <c r="GC11">
        <f t="shared" si="154"/>
        <v>9</v>
      </c>
      <c r="GD11">
        <f t="shared" si="27"/>
        <v>1.1435129947092564</v>
      </c>
      <c r="GE11">
        <f t="shared" si="155"/>
        <v>66</v>
      </c>
      <c r="GF11">
        <f t="shared" si="156"/>
        <v>29319878.712943647</v>
      </c>
      <c r="GG11">
        <f t="array" ref="GG11">MAX(100+康康不同供能情况的补给物资上限!$A$2:$A$110*10000*(1+0.4*(ROUNDDOWN(GE11*(1+0.25*$B$6),0)-康康不同供能情况的补给物资上限!$A$2:$A$110)))</f>
        <v>7140100</v>
      </c>
      <c r="GH11">
        <f t="shared" si="157"/>
        <v>0</v>
      </c>
      <c r="GI11">
        <f t="shared" si="158"/>
        <v>9</v>
      </c>
      <c r="GJ11">
        <f t="shared" si="28"/>
        <v>1.1435129947092564</v>
      </c>
      <c r="GK11">
        <f t="shared" si="159"/>
        <v>67</v>
      </c>
      <c r="GL11">
        <f t="shared" si="160"/>
        <v>33527662.311550371</v>
      </c>
      <c r="GM11">
        <f t="array" ref="GM11">MAX(100+康康不同供能情况的补给物资上限!$A$2:$A$110*10000*(1+0.4*(ROUNDDOWN(GK11*(1+0.25*$B$6),0)-康康不同供能情况的补给物资上限!$A$2:$A$110)))</f>
        <v>7310100</v>
      </c>
      <c r="GN11">
        <f t="shared" si="161"/>
        <v>0</v>
      </c>
      <c r="GO11">
        <f t="shared" si="162"/>
        <v>9</v>
      </c>
      <c r="GP11">
        <f t="shared" si="29"/>
        <v>1.1435129947092564</v>
      </c>
      <c r="GQ11">
        <f t="shared" si="163"/>
        <v>68</v>
      </c>
      <c r="GR11">
        <f t="shared" si="164"/>
        <v>38339317.535481639</v>
      </c>
      <c r="GS11">
        <f t="array" ref="GS11">MAX(100+康康不同供能情况的补给物资上限!$A$2:$A$110*10000*(1+0.4*(ROUNDDOWN(GQ11*(1+0.25*$B$6),0)-康康不同供能情况的补给物资上限!$A$2:$A$110)))</f>
        <v>7656100.0000000009</v>
      </c>
      <c r="GT11">
        <f t="shared" si="165"/>
        <v>0</v>
      </c>
      <c r="GU11">
        <f t="shared" si="166"/>
        <v>9</v>
      </c>
      <c r="GV11">
        <f t="shared" si="30"/>
        <v>1.1435129947092564</v>
      </c>
      <c r="GW11">
        <f t="shared" si="167"/>
        <v>69</v>
      </c>
      <c r="GX11">
        <f t="shared" si="168"/>
        <v>43841507.810107715</v>
      </c>
      <c r="GY11">
        <f t="array" ref="GY11">MAX(100+康康不同供能情况的补给物资上限!$A$2:$A$110*10000*(1+0.4*(ROUNDDOWN(GW11*(1+0.25*$B$6),0)-康康不同供能情况的补给物资上限!$A$2:$A$110)))</f>
        <v>7832100</v>
      </c>
      <c r="GZ11">
        <f t="shared" si="169"/>
        <v>0</v>
      </c>
      <c r="HA11">
        <f t="shared" si="170"/>
        <v>9</v>
      </c>
      <c r="HB11">
        <f t="shared" si="31"/>
        <v>1.1435129947092564</v>
      </c>
      <c r="HC11">
        <f t="shared" si="171"/>
        <v>70</v>
      </c>
      <c r="HD11">
        <f t="shared" si="172"/>
        <v>50133333.888505533</v>
      </c>
      <c r="HE11">
        <f t="array" ref="HE11">MAX(100+康康不同供能情况的补给物资上限!$A$2:$A$110*10000*(1+0.4*(ROUNDDOWN(HC11*(1+0.25*$B$6),0)-康康不同供能情况的补给物资上限!$A$2:$A$110)))</f>
        <v>8010100</v>
      </c>
      <c r="HF11">
        <f t="shared" si="173"/>
        <v>0</v>
      </c>
      <c r="HG11">
        <f t="shared" si="174"/>
        <v>9</v>
      </c>
      <c r="HH11">
        <f t="shared" si="32"/>
        <v>1.1435129947092564</v>
      </c>
      <c r="HI11">
        <f t="shared" si="175"/>
        <v>71</v>
      </c>
      <c r="HJ11">
        <f t="shared" si="176"/>
        <v>57328118.769604005</v>
      </c>
      <c r="HK11">
        <f t="array" ref="HK11">MAX(100+康康不同供能情况的补给物资上限!$A$2:$A$110*10000*(1+0.4*(ROUNDDOWN(HI11*(1+0.25*$B$6),0)-康康不同供能情况的补给物资上限!$A$2:$A$110)))</f>
        <v>8190100</v>
      </c>
      <c r="HL11">
        <f t="shared" si="177"/>
        <v>0</v>
      </c>
      <c r="HM11">
        <f t="shared" si="178"/>
        <v>9</v>
      </c>
      <c r="HN11">
        <f t="shared" si="33"/>
        <v>1.1435129947092564</v>
      </c>
      <c r="HO11">
        <f t="shared" si="179"/>
        <v>72</v>
      </c>
      <c r="HP11">
        <f t="shared" si="180"/>
        <v>65555448.775277816</v>
      </c>
      <c r="HQ11">
        <f t="array" ref="HQ11">MAX(100+康康不同供能情况的补给物资上限!$A$2:$A$110*10000*(1+0.4*(ROUNDDOWN(HO11*(1+0.25*$B$6),0)-康康不同供能情况的补给物资上限!$A$2:$A$110)))</f>
        <v>8556100</v>
      </c>
      <c r="HR11">
        <f t="shared" si="181"/>
        <v>0</v>
      </c>
      <c r="HS11">
        <f t="shared" si="182"/>
        <v>9</v>
      </c>
      <c r="HT11">
        <f t="shared" si="34"/>
        <v>1.1435129947092564</v>
      </c>
      <c r="HU11">
        <f t="shared" si="183"/>
        <v>73</v>
      </c>
      <c r="HV11">
        <f t="shared" si="184"/>
        <v>74963507.548527196</v>
      </c>
      <c r="HW11">
        <f t="array" ref="HW11">MAX(100+康康不同供能情况的补给物资上限!$A$2:$A$110*10000*(1+0.4*(ROUNDDOWN(HU11*(1+0.25*$B$6),0)-康康不同供能情况的补给物资上限!$A$2:$A$110)))</f>
        <v>8742100</v>
      </c>
      <c r="HX11">
        <f t="shared" si="185"/>
        <v>0</v>
      </c>
      <c r="HY11">
        <f t="shared" si="186"/>
        <v>9</v>
      </c>
      <c r="HZ11">
        <f t="shared" si="35"/>
        <v>1.1435129947092564</v>
      </c>
      <c r="IA11">
        <f t="shared" si="187"/>
        <v>74</v>
      </c>
      <c r="IB11">
        <f t="shared" si="188"/>
        <v>85721745.010726273</v>
      </c>
      <c r="IC11">
        <f t="array" ref="IC11">MAX(100+康康不同供能情况的补给物资上限!$A$2:$A$110*10000*(1+0.4*(ROUNDDOWN(IA11*(1+0.25*$B$6),0)-康康不同供能情况的补给物资上限!$A$2:$A$110)))</f>
        <v>8930100</v>
      </c>
      <c r="ID11">
        <f t="shared" si="189"/>
        <v>0</v>
      </c>
      <c r="IE11">
        <f t="shared" si="190"/>
        <v>9</v>
      </c>
      <c r="IF11">
        <f t="shared" si="36"/>
        <v>1.1435129947092564</v>
      </c>
      <c r="IG11">
        <f t="shared" si="191"/>
        <v>75</v>
      </c>
      <c r="IH11">
        <f t="shared" si="192"/>
        <v>98023929.34891887</v>
      </c>
      <c r="II11">
        <f t="array" ref="II11">MAX(100+康康不同供能情况的补给物资上限!$A$2:$A$110*10000*(1+0.4*(ROUNDDOWN(IG11*(1+0.25*$B$6),0)-康康不同供能情况的补给物资上限!$A$2:$A$110)))</f>
        <v>9120100</v>
      </c>
      <c r="IJ11">
        <f t="shared" si="193"/>
        <v>0</v>
      </c>
      <c r="IK11">
        <f t="shared" si="194"/>
        <v>9</v>
      </c>
      <c r="IL11">
        <f t="shared" si="37"/>
        <v>1.1435129947092564</v>
      </c>
      <c r="IM11">
        <f t="shared" si="195"/>
        <v>76</v>
      </c>
      <c r="IN11">
        <f t="shared" si="196"/>
        <v>112091637.0029508</v>
      </c>
      <c r="IO11">
        <f t="array" ref="IO11">MAX(100+康康不同供能情况的补给物资上限!$A$2:$A$110*10000*(1+0.4*(ROUNDDOWN(IM11*(1+0.25*$B$6),0)-康康不同供能情况的补给物资上限!$A$2:$A$110)))</f>
        <v>9506100.0000000019</v>
      </c>
      <c r="IP11">
        <f t="shared" si="197"/>
        <v>0</v>
      </c>
      <c r="IQ11">
        <f t="shared" si="198"/>
        <v>9</v>
      </c>
      <c r="IR11">
        <f t="shared" si="38"/>
        <v>1.1435129947092564</v>
      </c>
      <c r="IS11">
        <f t="shared" si="199"/>
        <v>77</v>
      </c>
      <c r="IT11">
        <f t="shared" si="200"/>
        <v>128178243.51110715</v>
      </c>
      <c r="IU11">
        <f t="array" ref="IU11">MAX(100+康康不同供能情况的补给物资上限!$A$2:$A$110*10000*(1+0.4*(ROUNDDOWN(IS11*(1+0.25*$B$6),0)-康康不同供能情况的补给物资上限!$A$2:$A$110)))</f>
        <v>9702100</v>
      </c>
      <c r="IV11">
        <f t="shared" si="201"/>
        <v>0</v>
      </c>
      <c r="IW11">
        <f t="shared" si="202"/>
        <v>9</v>
      </c>
      <c r="IX11">
        <f t="shared" si="39"/>
        <v>1.1435129947092564</v>
      </c>
      <c r="IY11">
        <f t="shared" si="203"/>
        <v>78</v>
      </c>
      <c r="IZ11">
        <f t="shared" si="204"/>
        <v>146573487.09395847</v>
      </c>
      <c r="JA11">
        <f t="array" ref="JA11">MAX(100+康康不同供能情况的补给物资上限!$A$2:$A$110*10000*(1+0.4*(ROUNDDOWN(IY11*(1+0.25*$B$6),0)-康康不同供能情况的补给物资上限!$A$2:$A$110)))</f>
        <v>9900100</v>
      </c>
      <c r="JB11">
        <f t="shared" si="205"/>
        <v>0</v>
      </c>
      <c r="JC11">
        <f t="shared" si="206"/>
        <v>9</v>
      </c>
      <c r="JD11">
        <f t="shared" si="40"/>
        <v>1.1435129947092564</v>
      </c>
      <c r="JE11">
        <f t="shared" si="207"/>
        <v>79</v>
      </c>
      <c r="JF11">
        <f t="shared" si="208"/>
        <v>167608687.17179096</v>
      </c>
      <c r="JG11">
        <f t="array" ref="JG11">MAX(100+康康不同供能情况的补给物资上限!$A$2:$A$110*10000*(1+0.4*(ROUNDDOWN(JE11*(1+0.25*$B$6),0)-康康不同供能情况的补给物资上限!$A$2:$A$110)))</f>
        <v>10100100.000000002</v>
      </c>
      <c r="JH11">
        <f t="shared" si="209"/>
        <v>0</v>
      </c>
      <c r="JI11">
        <f t="shared" si="210"/>
        <v>9</v>
      </c>
      <c r="JJ11">
        <f t="shared" si="41"/>
        <v>1.1435129947092564</v>
      </c>
      <c r="JK11">
        <f t="shared" si="211"/>
        <v>80</v>
      </c>
      <c r="JL11">
        <f t="shared" si="212"/>
        <v>191662711.80710167</v>
      </c>
      <c r="JM11">
        <f t="array" ref="JM11">MAX(100+康康不同供能情况的补给物资上限!$A$2:$A$110*10000*(1+0.4*(ROUNDDOWN(JK11*(1+0.25*$B$6),0)-康康不同供能情况的补给物资上限!$A$2:$A$110)))</f>
        <v>10506100</v>
      </c>
      <c r="JN11">
        <f t="shared" si="213"/>
        <v>0</v>
      </c>
      <c r="JO11">
        <f t="shared" si="214"/>
        <v>9</v>
      </c>
      <c r="JP11">
        <f t="shared" si="42"/>
        <v>1.1435129947092564</v>
      </c>
      <c r="JQ11">
        <f t="shared" si="215"/>
        <v>81</v>
      </c>
      <c r="JR11">
        <f t="shared" si="216"/>
        <v>219168801.55263597</v>
      </c>
      <c r="JS11">
        <f t="array" ref="JS11">MAX(100+康康不同供能情况的补给物资上限!$A$2:$A$110*10000*(1+0.4*(ROUNDDOWN(JQ11*(1+0.25*$B$6),0)-康康不同供能情况的补给物资上限!$A$2:$A$110)))</f>
        <v>10712100</v>
      </c>
      <c r="JT11">
        <f t="shared" si="217"/>
        <v>0</v>
      </c>
    </row>
    <row r="12" spans="1:280" x14ac:dyDescent="0.25">
      <c r="F12">
        <v>8</v>
      </c>
      <c r="G12">
        <f t="shared" si="49"/>
        <v>1.1439129947092566</v>
      </c>
      <c r="H12">
        <f t="shared" si="50"/>
        <v>55</v>
      </c>
      <c r="I12">
        <f t="shared" si="218"/>
        <v>6836974.1172278058</v>
      </c>
      <c r="J12">
        <f t="array" ref="J12">MAX(100+康康不同供能情况的补给物资上限!$A$2:$A$110*10000*(1+0.4*(ROUNDDOWN(H12*(1+0.25*B$6),0)-康康不同供能情况的补给物资上限!$A$2:$A$110)))</f>
        <v>4970100</v>
      </c>
      <c r="K12">
        <f t="shared" si="219"/>
        <v>0</v>
      </c>
      <c r="AB12">
        <f t="shared" si="43"/>
        <v>53</v>
      </c>
      <c r="AC12">
        <v>10</v>
      </c>
      <c r="AD12">
        <f t="shared" si="0"/>
        <v>1.1431129947092564</v>
      </c>
      <c r="AE12">
        <f t="shared" si="51"/>
        <v>40</v>
      </c>
      <c r="AF12">
        <f t="shared" si="52"/>
        <v>884740.20026188053</v>
      </c>
      <c r="AG12">
        <f t="array" ref="AG12">MAX(100+康康不同供能情况的补给物资上限!$A$2:$A$110*10000*(1+0.4*(ROUNDDOWN(AE12*(1+0.25*B$6),0)-康康不同供能情况的补给物资上限!$A$2:$A$110)))</f>
        <v>2756100.0000000005</v>
      </c>
      <c r="AH12">
        <f t="shared" si="53"/>
        <v>1</v>
      </c>
      <c r="AI12">
        <f t="shared" si="54"/>
        <v>10</v>
      </c>
      <c r="AJ12">
        <f t="shared" si="45"/>
        <v>1.1431129947092564</v>
      </c>
      <c r="AK12">
        <f t="shared" si="55"/>
        <v>41</v>
      </c>
      <c r="AL12">
        <f t="shared" si="56"/>
        <v>1011358.0198610255</v>
      </c>
      <c r="AM12">
        <f t="array" ref="AM12">MAX(100+康康不同供能情况的补给物资上限!$A$2:$A$110*10000*(1+0.4*(ROUNDDOWN(AK12*(1+0.25*$B$6),0)-康康不同供能情况的补给物资上限!$A$2:$A$110)))</f>
        <v>2862100.0000000005</v>
      </c>
      <c r="AN12">
        <f t="shared" si="57"/>
        <v>1</v>
      </c>
      <c r="AO12">
        <f t="shared" si="58"/>
        <v>10</v>
      </c>
      <c r="AP12">
        <f t="shared" si="3"/>
        <v>1.1431129947092564</v>
      </c>
      <c r="AQ12">
        <f t="shared" si="59"/>
        <v>42</v>
      </c>
      <c r="AR12">
        <f t="shared" si="60"/>
        <v>1156096.4948065607</v>
      </c>
      <c r="AS12">
        <f t="array" ref="AS12">MAX(100+康康不同供能情况的补给物资上限!$A$2:$A$110*10000*(1+0.4*(ROUNDDOWN(AQ12*(1+0.25*$B$6),0)-康康不同供能情况的补给物资上限!$A$2:$A$110)))</f>
        <v>2970100</v>
      </c>
      <c r="AT12">
        <f t="shared" si="61"/>
        <v>1</v>
      </c>
      <c r="AU12">
        <f t="shared" si="62"/>
        <v>10</v>
      </c>
      <c r="AV12">
        <f t="shared" si="4"/>
        <v>1.1431129947092564</v>
      </c>
      <c r="AW12">
        <f t="shared" si="63"/>
        <v>43</v>
      </c>
      <c r="AX12">
        <f t="shared" si="64"/>
        <v>1321548.9263512017</v>
      </c>
      <c r="AY12">
        <f t="array" ref="AY12">MAX(100+康康不同供能情况的补给物资上限!$A$2:$A$110*10000*(1+0.4*(ROUNDDOWN(AW12*(1+0.25*$B$6),0)-康康不同供能情况的补给物资上限!$A$2:$A$110)))</f>
        <v>3080100</v>
      </c>
      <c r="AZ12">
        <f t="shared" si="65"/>
        <v>1</v>
      </c>
      <c r="BA12">
        <f t="shared" si="66"/>
        <v>10</v>
      </c>
      <c r="BB12">
        <f t="shared" si="5"/>
        <v>1.1431129947092564</v>
      </c>
      <c r="BC12">
        <f t="shared" si="67"/>
        <v>44</v>
      </c>
      <c r="BD12">
        <f t="shared" si="68"/>
        <v>1510679.750856125</v>
      </c>
      <c r="BE12">
        <f t="array" ref="BE12">MAX(100+康康不同供能情况的补给物资上限!$A$2:$A$110*10000*(1+0.4*(ROUNDDOWN(BC12*(1+0.25*$B$6),0)-康康不同供能情况的补给物资上限!$A$2:$A$110)))</f>
        <v>3306100</v>
      </c>
      <c r="BF12">
        <f t="shared" si="69"/>
        <v>1</v>
      </c>
      <c r="BG12">
        <f t="shared" si="70"/>
        <v>10</v>
      </c>
      <c r="BH12">
        <f t="shared" si="6"/>
        <v>1.1431129947092564</v>
      </c>
      <c r="BI12">
        <f t="shared" si="71"/>
        <v>45</v>
      </c>
      <c r="BJ12">
        <f t="shared" si="72"/>
        <v>1726877.6540477786</v>
      </c>
      <c r="BK12">
        <f t="array" ref="BK12">MAX(100+康康不同供能情况的补给物资上限!$A$2:$A$110*10000*(1+0.4*(ROUNDDOWN(BI12*(1+0.25*$B$6),0)-康康不同供能情况的补给物资上限!$A$2:$A$110)))</f>
        <v>3422100</v>
      </c>
      <c r="BL12">
        <f t="shared" si="73"/>
        <v>1</v>
      </c>
      <c r="BM12">
        <f t="shared" si="74"/>
        <v>10</v>
      </c>
      <c r="BN12">
        <f t="shared" si="7"/>
        <v>1.1431129947092564</v>
      </c>
      <c r="BO12">
        <f t="shared" si="75"/>
        <v>46</v>
      </c>
      <c r="BP12">
        <f t="shared" si="76"/>
        <v>1974016.2866150513</v>
      </c>
      <c r="BQ12">
        <f t="array" ref="BQ12">MAX(100+康康不同供能情况的补给物资上限!$A$2:$A$110*10000*(1+0.4*(ROUNDDOWN(BO12*(1+0.25*$B$6),0)-康康不同供能情况的补给物资上限!$A$2:$A$110)))</f>
        <v>3540100</v>
      </c>
      <c r="BR12">
        <f t="shared" si="77"/>
        <v>1</v>
      </c>
      <c r="BS12">
        <f t="shared" si="78"/>
        <v>10</v>
      </c>
      <c r="BT12">
        <f t="shared" si="8"/>
        <v>1.1431129947092564</v>
      </c>
      <c r="BU12">
        <f t="shared" si="79"/>
        <v>47</v>
      </c>
      <c r="BV12">
        <f t="shared" si="80"/>
        <v>2256523.6689973772</v>
      </c>
      <c r="BW12">
        <f t="array" ref="BW12">MAX(100+康康不同供能情况的补给物资上限!$A$2:$A$110*10000*(1+0.4*(ROUNDDOWN(BU12*(1+0.25*$B$6),0)-康康不同供能情况的补给物资上限!$A$2:$A$110)))</f>
        <v>3660100.0000000005</v>
      </c>
      <c r="BX12">
        <f t="shared" si="81"/>
        <v>1</v>
      </c>
      <c r="BY12">
        <f t="shared" si="82"/>
        <v>10</v>
      </c>
      <c r="BZ12">
        <f t="shared" si="9"/>
        <v>1.1431129947092564</v>
      </c>
      <c r="CA12">
        <f t="shared" si="83"/>
        <v>48</v>
      </c>
      <c r="CB12">
        <f t="shared" si="84"/>
        <v>2579461.5288999109</v>
      </c>
      <c r="CC12">
        <f t="array" ref="CC12">MAX(100+康康不同供能情况的补给物资上限!$A$2:$A$110*10000*(1+0.4*(ROUNDDOWN(CA12*(1+0.25*$B$6),0)-康康不同供能情况的补给物资上限!$A$2:$A$110)))</f>
        <v>3906100.0000000005</v>
      </c>
      <c r="CD12">
        <f t="shared" si="85"/>
        <v>1</v>
      </c>
      <c r="CE12">
        <f t="shared" si="86"/>
        <v>10</v>
      </c>
      <c r="CF12">
        <f t="shared" si="10"/>
        <v>1.1431129947092564</v>
      </c>
      <c r="CG12">
        <f t="shared" si="87"/>
        <v>49</v>
      </c>
      <c r="CH12">
        <f t="shared" si="88"/>
        <v>2948615.9930380937</v>
      </c>
      <c r="CI12">
        <f t="array" ref="CI12">MAX(100+康康不同供能情况的补给物资上限!$A$2:$A$110*10000*(1+0.4*(ROUNDDOWN(CG12*(1+0.25*$B$6),0)-康康不同供能情况的补给物资上限!$A$2:$A$110)))</f>
        <v>4032100.0000000005</v>
      </c>
      <c r="CJ12">
        <f t="shared" si="89"/>
        <v>1</v>
      </c>
      <c r="CK12">
        <f t="shared" si="90"/>
        <v>10</v>
      </c>
      <c r="CL12">
        <f t="shared" si="11"/>
        <v>1.1431129947092564</v>
      </c>
      <c r="CM12">
        <f t="shared" si="91"/>
        <v>50</v>
      </c>
      <c r="CN12">
        <f t="shared" si="92"/>
        <v>3370601.2580493838</v>
      </c>
      <c r="CO12">
        <f t="array" ref="CO12">MAX(100+康康不同供能情况的补给物资上限!$A$2:$A$110*10000*(1+0.4*(ROUNDDOWN(CM12*(1+0.25*$B$6),0)-康康不同供能情况的补给物资上限!$A$2:$A$110)))</f>
        <v>4160100</v>
      </c>
      <c r="CP12">
        <f t="shared" si="93"/>
        <v>1</v>
      </c>
      <c r="CQ12">
        <f t="shared" si="94"/>
        <v>10</v>
      </c>
      <c r="CR12">
        <f t="shared" si="12"/>
        <v>1.1431129947092564</v>
      </c>
      <c r="CS12">
        <f t="shared" si="95"/>
        <v>51</v>
      </c>
      <c r="CT12">
        <f t="shared" si="96"/>
        <v>3852978.0980596184</v>
      </c>
      <c r="CU12">
        <f t="array" ref="CU12">MAX(100+康康不同供能情况的补给物资上限!$A$2:$A$110*10000*(1+0.4*(ROUNDDOWN(CS12*(1+0.25*$B$6),0)-康康不同供能情况的补给物资上限!$A$2:$A$110)))</f>
        <v>4290100</v>
      </c>
      <c r="CV12">
        <f t="shared" si="97"/>
        <v>1</v>
      </c>
      <c r="CW12">
        <f t="shared" si="98"/>
        <v>10</v>
      </c>
      <c r="CX12">
        <f t="shared" si="13"/>
        <v>1.1431129947092564</v>
      </c>
      <c r="CY12">
        <f t="shared" si="99"/>
        <v>52</v>
      </c>
      <c r="CZ12">
        <f t="shared" si="100"/>
        <v>4404389.332222105</v>
      </c>
      <c r="DA12">
        <f t="array" ref="DA12">MAX(100+康康不同供能情况的补给物资上限!$A$2:$A$110*10000*(1+0.4*(ROUNDDOWN(CY12*(1+0.25*$B$6),0)-康康不同供能情况的补给物资上限!$A$2:$A$110)))</f>
        <v>4556100</v>
      </c>
      <c r="DB12">
        <f t="shared" si="101"/>
        <v>1</v>
      </c>
      <c r="DC12">
        <f t="shared" si="102"/>
        <v>10</v>
      </c>
      <c r="DD12">
        <f t="shared" si="14"/>
        <v>1.1431129947092564</v>
      </c>
      <c r="DE12">
        <f t="shared" si="103"/>
        <v>53</v>
      </c>
      <c r="DF12">
        <f t="shared" si="104"/>
        <v>5034714.6794219138</v>
      </c>
      <c r="DG12">
        <f t="array" ref="DG12">MAX(100+康康不同供能情况的补给物资上限!$A$2:$A$110*10000*(1+0.4*(ROUNDDOWN(DE12*(1+0.25*$B$6),0)-康康不同供能情况的补给物资上限!$A$2:$A$110)))</f>
        <v>4692100</v>
      </c>
      <c r="DH12">
        <f t="shared" si="105"/>
        <v>0</v>
      </c>
      <c r="DI12">
        <f t="shared" si="106"/>
        <v>10</v>
      </c>
      <c r="DJ12">
        <f t="shared" si="15"/>
        <v>1.1431129947092564</v>
      </c>
      <c r="DK12">
        <f t="shared" si="107"/>
        <v>54</v>
      </c>
      <c r="DL12">
        <f t="shared" si="108"/>
        <v>5755247.7747006379</v>
      </c>
      <c r="DM12">
        <f t="array" ref="DM12">MAX(100+康康不同供能情况的补给物资上限!$A$2:$A$110*10000*(1+0.4*(ROUNDDOWN(DK12*(1+0.25*$B$6),0)-康康不同供能情况的补给物资上限!$A$2:$A$110)))</f>
        <v>4830100</v>
      </c>
      <c r="DN12">
        <f t="shared" si="109"/>
        <v>0</v>
      </c>
      <c r="DO12">
        <f t="shared" si="110"/>
        <v>10</v>
      </c>
      <c r="DP12">
        <f t="shared" si="16"/>
        <v>1.1431129947092564</v>
      </c>
      <c r="DQ12">
        <f t="shared" si="111"/>
        <v>55</v>
      </c>
      <c r="DR12">
        <f t="shared" si="112"/>
        <v>6578898.5190318301</v>
      </c>
      <c r="DS12">
        <f t="array" ref="DS12">MAX(100+康康不同供能情况的补给物资上限!$A$2:$A$110*10000*(1+0.4*(ROUNDDOWN(DQ12*(1+0.25*$B$6),0)-康康不同供能情况的补给物资上限!$A$2:$A$110)))</f>
        <v>4970100</v>
      </c>
      <c r="DT12">
        <f t="shared" si="113"/>
        <v>0</v>
      </c>
      <c r="DU12">
        <f t="shared" si="114"/>
        <v>10</v>
      </c>
      <c r="DV12">
        <f t="shared" si="17"/>
        <v>1.1431129947092564</v>
      </c>
      <c r="DW12">
        <f t="shared" si="115"/>
        <v>56</v>
      </c>
      <c r="DX12">
        <f t="shared" si="116"/>
        <v>7520424.387978767</v>
      </c>
      <c r="DY12">
        <f t="array" ref="DY12">MAX(100+康康不同供能情况的补给物资上限!$A$2:$A$110*10000*(1+0.4*(ROUNDDOWN(DW12*(1+0.25*$B$6),0)-康康不同供能情况的补给物资上限!$A$2:$A$110)))</f>
        <v>5256100.0000000009</v>
      </c>
      <c r="DZ12">
        <f t="shared" si="117"/>
        <v>0</v>
      </c>
      <c r="EA12">
        <f t="shared" si="118"/>
        <v>10</v>
      </c>
      <c r="EB12">
        <f t="shared" si="18"/>
        <v>1.1431129947092564</v>
      </c>
      <c r="EC12">
        <f t="shared" si="119"/>
        <v>57</v>
      </c>
      <c r="ED12">
        <f t="shared" si="120"/>
        <v>8596694.843626935</v>
      </c>
      <c r="EE12">
        <f t="array" ref="EE12">MAX(100+康康不同供能情况的补给物资上限!$A$2:$A$110*10000*(1+0.4*(ROUNDDOWN(EC12*(1+0.25*$B$6),0)-康康不同供能情况的补给物资上限!$A$2:$A$110)))</f>
        <v>5402100.0000000009</v>
      </c>
      <c r="EF12">
        <f t="shared" si="121"/>
        <v>0</v>
      </c>
      <c r="EG12">
        <f t="shared" si="122"/>
        <v>10</v>
      </c>
      <c r="EH12">
        <f t="shared" si="19"/>
        <v>1.1431129947092564</v>
      </c>
      <c r="EI12">
        <f t="shared" si="123"/>
        <v>58</v>
      </c>
      <c r="EJ12">
        <f t="shared" si="124"/>
        <v>9826993.58730001</v>
      </c>
      <c r="EK12">
        <f t="array" ref="EK12">MAX(100+康康不同供能情况的补给物资上限!$A$2:$A$110*10000*(1+0.4*(ROUNDDOWN(EI12*(1+0.25*$B$6),0)-康康不同供能情况的补给物资上限!$A$2:$A$110)))</f>
        <v>5550100</v>
      </c>
      <c r="EL12">
        <f t="shared" si="125"/>
        <v>0</v>
      </c>
      <c r="EM12">
        <f t="shared" si="126"/>
        <v>10</v>
      </c>
      <c r="EN12">
        <f t="shared" si="20"/>
        <v>1.1431129947092564</v>
      </c>
      <c r="EO12">
        <f t="shared" si="127"/>
        <v>59</v>
      </c>
      <c r="EP12">
        <f t="shared" si="128"/>
        <v>11233364.068567172</v>
      </c>
      <c r="EQ12">
        <f t="array" ref="EQ12">MAX(100+康康不同供能情况的补给物资上限!$A$2:$A$110*10000*(1+0.4*(ROUNDDOWN(EO12*(1+0.25*$B$6),0)-康康不同供能情况的补给物资上限!$A$2:$A$110)))</f>
        <v>5700100</v>
      </c>
      <c r="ER12">
        <f t="shared" si="129"/>
        <v>0</v>
      </c>
      <c r="ES12">
        <f t="shared" si="130"/>
        <v>10</v>
      </c>
      <c r="ET12">
        <f t="shared" si="21"/>
        <v>1.1431129947092564</v>
      </c>
      <c r="EU12">
        <f t="shared" si="131"/>
        <v>60</v>
      </c>
      <c r="EV12">
        <f t="shared" si="132"/>
        <v>12841004.441079177</v>
      </c>
      <c r="EW12">
        <f t="array" ref="EW12">MAX(100+康康不同供能情况的补给物资上限!$A$2:$A$110*10000*(1+0.4*(ROUNDDOWN(EU12*(1+0.25*$B$6),0)-康康不同供能情况的补给物资上限!$A$2:$A$110)))</f>
        <v>6006100</v>
      </c>
      <c r="EX12">
        <f t="shared" si="133"/>
        <v>0</v>
      </c>
      <c r="EY12">
        <f t="shared" si="134"/>
        <v>10</v>
      </c>
      <c r="EZ12">
        <f t="shared" si="22"/>
        <v>1.1431129947092564</v>
      </c>
      <c r="FA12">
        <f t="shared" si="135"/>
        <v>61</v>
      </c>
      <c r="FB12">
        <f t="shared" si="136"/>
        <v>14678719.041716883</v>
      </c>
      <c r="FC12">
        <f t="array" ref="FC12">MAX(100+康康不同供能情况的补给物资上限!$A$2:$A$110*10000*(1+0.4*(ROUNDDOWN(FA12*(1+0.25*$B$6),0)-康康不同供能情况的补给物资上限!$A$2:$A$110)))</f>
        <v>6162100</v>
      </c>
      <c r="FD12">
        <f t="shared" si="137"/>
        <v>0</v>
      </c>
      <c r="FE12">
        <f t="shared" si="138"/>
        <v>10</v>
      </c>
      <c r="FF12">
        <f t="shared" si="23"/>
        <v>1.1431129947092564</v>
      </c>
      <c r="FG12">
        <f t="shared" si="139"/>
        <v>62</v>
      </c>
      <c r="FH12">
        <f t="shared" si="140"/>
        <v>16779434.48227277</v>
      </c>
      <c r="FI12">
        <f t="array" ref="FI12">MAX(100+康康不同供能情况的补给物资上限!$A$2:$A$110*10000*(1+0.4*(ROUNDDOWN(FG12*(1+0.25*$B$6),0)-康康不同供能情况的补给物资上限!$A$2:$A$110)))</f>
        <v>6320100</v>
      </c>
      <c r="FJ12">
        <f t="shared" si="141"/>
        <v>0</v>
      </c>
      <c r="FK12">
        <f t="shared" si="142"/>
        <v>10</v>
      </c>
      <c r="FL12">
        <f t="shared" si="24"/>
        <v>1.1431129947092564</v>
      </c>
      <c r="FM12">
        <f t="shared" si="143"/>
        <v>63</v>
      </c>
      <c r="FN12">
        <f t="shared" si="144"/>
        <v>19180789.60055859</v>
      </c>
      <c r="FO12">
        <f t="array" ref="FO12">MAX(100+康康不同供能情况的补给物资上限!$A$2:$A$110*10000*(1+0.4*(ROUNDDOWN(FM12*(1+0.25*$B$6),0)-康康不同供能情况的补给物资上限!$A$2:$A$110)))</f>
        <v>6480100.0000000009</v>
      </c>
      <c r="FP12">
        <f t="shared" si="145"/>
        <v>0</v>
      </c>
      <c r="FQ12">
        <f t="shared" si="146"/>
        <v>10</v>
      </c>
      <c r="FR12">
        <f t="shared" si="25"/>
        <v>1.1431129947092564</v>
      </c>
      <c r="FS12">
        <f t="shared" si="147"/>
        <v>64</v>
      </c>
      <c r="FT12">
        <f t="shared" si="148"/>
        <v>21925809.84118269</v>
      </c>
      <c r="FU12">
        <f t="array" ref="FU12">MAX(100+康康不同供能情况的补给物资上限!$A$2:$A$110*10000*(1+0.4*(ROUNDDOWN(FS12*(1+0.25*$B$6),0)-康康不同供能情况的补给物资上限!$A$2:$A$110)))</f>
        <v>6806100.0000000009</v>
      </c>
      <c r="FV12">
        <f t="shared" si="149"/>
        <v>0</v>
      </c>
      <c r="FW12">
        <f t="shared" si="150"/>
        <v>10</v>
      </c>
      <c r="FX12">
        <f t="shared" si="26"/>
        <v>1.1431129947092564</v>
      </c>
      <c r="FY12">
        <f t="shared" si="151"/>
        <v>65</v>
      </c>
      <c r="FZ12">
        <f t="shared" si="152"/>
        <v>25063678.148980029</v>
      </c>
      <c r="GA12">
        <f t="array" ref="GA12">MAX(100+康康不同供能情况的补给物资上限!$A$2:$A$110*10000*(1+0.4*(ROUNDDOWN(FY12*(1+0.25*$B$6),0)-康康不同供能情况的补给物资上限!$A$2:$A$110)))</f>
        <v>6972100.0000000009</v>
      </c>
      <c r="GB12">
        <f t="shared" si="153"/>
        <v>0</v>
      </c>
      <c r="GC12">
        <f t="shared" si="154"/>
        <v>10</v>
      </c>
      <c r="GD12">
        <f t="shared" si="27"/>
        <v>1.1431129947092564</v>
      </c>
      <c r="GE12">
        <f t="shared" si="155"/>
        <v>66</v>
      </c>
      <c r="GF12">
        <f t="shared" si="156"/>
        <v>28650616.187309515</v>
      </c>
      <c r="GG12">
        <f t="array" ref="GG12">MAX(100+康康不同供能情况的补给物资上限!$A$2:$A$110*10000*(1+0.4*(ROUNDDOWN(GE12*(1+0.25*$B$6),0)-康康不同供能情况的补给物资上限!$A$2:$A$110)))</f>
        <v>7140100</v>
      </c>
      <c r="GH12">
        <f t="shared" si="157"/>
        <v>0</v>
      </c>
      <c r="GI12">
        <f t="shared" si="158"/>
        <v>10</v>
      </c>
      <c r="GJ12">
        <f t="shared" si="28"/>
        <v>1.1431129947092564</v>
      </c>
      <c r="GK12">
        <f t="shared" si="159"/>
        <v>67</v>
      </c>
      <c r="GL12">
        <f t="shared" si="160"/>
        <v>32750891.670140877</v>
      </c>
      <c r="GM12">
        <f t="array" ref="GM12">MAX(100+康康不同供能情况的补给物资上限!$A$2:$A$110*10000*(1+0.4*(ROUNDDOWN(GK12*(1+0.25*$B$6),0)-康康不同供能情况的补给物资上限!$A$2:$A$110)))</f>
        <v>7310100</v>
      </c>
      <c r="GN12">
        <f t="shared" si="161"/>
        <v>0</v>
      </c>
      <c r="GO12">
        <f t="shared" si="162"/>
        <v>10</v>
      </c>
      <c r="GP12">
        <f t="shared" si="29"/>
        <v>1.1431129947092564</v>
      </c>
      <c r="GQ12">
        <f t="shared" si="163"/>
        <v>68</v>
      </c>
      <c r="GR12">
        <f t="shared" si="164"/>
        <v>37437969.856453188</v>
      </c>
      <c r="GS12">
        <f t="array" ref="GS12">MAX(100+康康不同供能情况的补给物资上限!$A$2:$A$110*10000*(1+0.4*(ROUNDDOWN(GQ12*(1+0.25*$B$6),0)-康康不同供能情况的补给物资上限!$A$2:$A$110)))</f>
        <v>7656100.0000000009</v>
      </c>
      <c r="GT12">
        <f t="shared" si="165"/>
        <v>0</v>
      </c>
      <c r="GU12">
        <f t="shared" si="166"/>
        <v>10</v>
      </c>
      <c r="GV12">
        <f t="shared" si="30"/>
        <v>1.1431129947092564</v>
      </c>
      <c r="GW12">
        <f t="shared" si="167"/>
        <v>69</v>
      </c>
      <c r="GX12">
        <f t="shared" si="168"/>
        <v>42795829.838445067</v>
      </c>
      <c r="GY12">
        <f t="array" ref="GY12">MAX(100+康康不同供能情况的补给物资上限!$A$2:$A$110*10000*(1+0.4*(ROUNDDOWN(GW12*(1+0.25*$B$6),0)-康康不同供能情况的补给物资上限!$A$2:$A$110)))</f>
        <v>7832100</v>
      </c>
      <c r="GZ12">
        <f t="shared" si="169"/>
        <v>0</v>
      </c>
      <c r="HA12">
        <f t="shared" si="170"/>
        <v>10</v>
      </c>
      <c r="HB12">
        <f t="shared" si="31"/>
        <v>1.1431129947092564</v>
      </c>
      <c r="HC12">
        <f t="shared" si="171"/>
        <v>70</v>
      </c>
      <c r="HD12">
        <f t="shared" si="172"/>
        <v>48920469.207692698</v>
      </c>
      <c r="HE12">
        <f t="array" ref="HE12">MAX(100+康康不同供能情况的补给物资上限!$A$2:$A$110*10000*(1+0.4*(ROUNDDOWN(HC12*(1+0.25*$B$6),0)-康康不同供能情况的补给物资上限!$A$2:$A$110)))</f>
        <v>8010100</v>
      </c>
      <c r="HF12">
        <f t="shared" si="173"/>
        <v>0</v>
      </c>
      <c r="HG12">
        <f t="shared" si="174"/>
        <v>10</v>
      </c>
      <c r="HH12">
        <f t="shared" si="32"/>
        <v>1.1431129947092564</v>
      </c>
      <c r="HI12">
        <f t="shared" si="175"/>
        <v>71</v>
      </c>
      <c r="HJ12">
        <f t="shared" si="176"/>
        <v>55921624.058587566</v>
      </c>
      <c r="HK12">
        <f t="array" ref="HK12">MAX(100+康康不同供能情况的补给物资上限!$A$2:$A$110*10000*(1+0.4*(ROUNDDOWN(HI12*(1+0.25*$B$6),0)-康康不同供能情况的补给物资上限!$A$2:$A$110)))</f>
        <v>8190100</v>
      </c>
      <c r="HL12">
        <f t="shared" si="177"/>
        <v>0</v>
      </c>
      <c r="HM12">
        <f t="shared" si="178"/>
        <v>10</v>
      </c>
      <c r="HN12">
        <f t="shared" si="33"/>
        <v>1.1431129947092564</v>
      </c>
      <c r="HO12">
        <f t="shared" si="179"/>
        <v>72</v>
      </c>
      <c r="HP12">
        <f t="shared" si="180"/>
        <v>63924735.146617234</v>
      </c>
      <c r="HQ12">
        <f t="array" ref="HQ12">MAX(100+康康不同供能情况的补给物资上限!$A$2:$A$110*10000*(1+0.4*(ROUNDDOWN(HO12*(1+0.25*$B$6),0)-康康不同供能情况的补给物资上限!$A$2:$A$110)))</f>
        <v>8556100</v>
      </c>
      <c r="HR12">
        <f t="shared" si="181"/>
        <v>0</v>
      </c>
      <c r="HS12">
        <f t="shared" si="182"/>
        <v>10</v>
      </c>
      <c r="HT12">
        <f t="shared" si="34"/>
        <v>1.1431129947092564</v>
      </c>
      <c r="HU12">
        <f t="shared" si="183"/>
        <v>73</v>
      </c>
      <c r="HV12">
        <f t="shared" si="184"/>
        <v>73073195.429445684</v>
      </c>
      <c r="HW12">
        <f t="array" ref="HW12">MAX(100+康康不同供能情况的补给物资上限!$A$2:$A$110*10000*(1+0.4*(ROUNDDOWN(HU12*(1+0.25*$B$6),0)-康康不同供能情况的补给物资上限!$A$2:$A$110)))</f>
        <v>8742100</v>
      </c>
      <c r="HX12">
        <f t="shared" si="185"/>
        <v>0</v>
      </c>
      <c r="HY12">
        <f t="shared" si="186"/>
        <v>10</v>
      </c>
      <c r="HZ12">
        <f t="shared" si="35"/>
        <v>1.1431129947092564</v>
      </c>
      <c r="IA12">
        <f t="shared" si="187"/>
        <v>74</v>
      </c>
      <c r="IB12">
        <f t="shared" si="188"/>
        <v>83530919.260328412</v>
      </c>
      <c r="IC12">
        <f t="array" ref="IC12">MAX(100+康康不同供能情况的补给物资上限!$A$2:$A$110*10000*(1+0.4*(ROUNDDOWN(IA12*(1+0.25*$B$6),0)-康康不同供能情况的补给物资上限!$A$2:$A$110)))</f>
        <v>8930100</v>
      </c>
      <c r="ID12">
        <f t="shared" si="189"/>
        <v>0</v>
      </c>
      <c r="IE12">
        <f t="shared" si="190"/>
        <v>10</v>
      </c>
      <c r="IF12">
        <f t="shared" si="36"/>
        <v>1.1431129947092564</v>
      </c>
      <c r="IG12">
        <f t="shared" si="191"/>
        <v>75</v>
      </c>
      <c r="IH12">
        <f t="shared" si="192"/>
        <v>95485279.266491115</v>
      </c>
      <c r="II12">
        <f t="array" ref="II12">MAX(100+康康不同供能情况的补给物资上限!$A$2:$A$110*10000*(1+0.4*(ROUNDDOWN(IG12*(1+0.25*$B$6),0)-康康不同供能情况的补给物资上限!$A$2:$A$110)))</f>
        <v>9120100</v>
      </c>
      <c r="IJ12">
        <f t="shared" si="193"/>
        <v>0</v>
      </c>
      <c r="IK12">
        <f t="shared" si="194"/>
        <v>10</v>
      </c>
      <c r="IL12">
        <f t="shared" si="37"/>
        <v>1.1431129947092564</v>
      </c>
      <c r="IM12">
        <f t="shared" si="195"/>
        <v>76</v>
      </c>
      <c r="IN12">
        <f t="shared" si="196"/>
        <v>109150463.53296834</v>
      </c>
      <c r="IO12">
        <f t="array" ref="IO12">MAX(100+康康不同供能情况的补给物资上限!$A$2:$A$110*10000*(1+0.4*(ROUNDDOWN(IM12*(1+0.25*$B$6),0)-康康不同供能情况的补给物资上限!$A$2:$A$110)))</f>
        <v>9506100.0000000019</v>
      </c>
      <c r="IP12">
        <f t="shared" si="197"/>
        <v>0</v>
      </c>
      <c r="IQ12">
        <f t="shared" si="198"/>
        <v>10</v>
      </c>
      <c r="IR12">
        <f t="shared" si="38"/>
        <v>1.1431129947092564</v>
      </c>
      <c r="IS12">
        <f t="shared" si="199"/>
        <v>77</v>
      </c>
      <c r="IT12">
        <f t="shared" si="200"/>
        <v>124771313.24307492</v>
      </c>
      <c r="IU12">
        <f t="array" ref="IU12">MAX(100+康康不同供能情况的补给物资上限!$A$2:$A$110*10000*(1+0.4*(ROUNDDOWN(IS12*(1+0.25*$B$6),0)-康康不同供能情况的补给物资上限!$A$2:$A$110)))</f>
        <v>9702100</v>
      </c>
      <c r="IV12">
        <f t="shared" si="201"/>
        <v>0</v>
      </c>
      <c r="IW12">
        <f t="shared" si="202"/>
        <v>10</v>
      </c>
      <c r="IX12">
        <f t="shared" si="39"/>
        <v>1.1431129947092564</v>
      </c>
      <c r="IY12">
        <f t="shared" si="203"/>
        <v>78</v>
      </c>
      <c r="IZ12">
        <f t="shared" si="204"/>
        <v>142627709.53509811</v>
      </c>
      <c r="JA12">
        <f t="array" ref="JA12">MAX(100+康康不同供能情况的补给物资上限!$A$2:$A$110*10000*(1+0.4*(ROUNDDOWN(IY12*(1+0.25*$B$6),0)-康康不同供能情况的补给物资上限!$A$2:$A$110)))</f>
        <v>9900100</v>
      </c>
      <c r="JB12">
        <f t="shared" si="205"/>
        <v>0</v>
      </c>
      <c r="JC12">
        <f t="shared" si="206"/>
        <v>10</v>
      </c>
      <c r="JD12">
        <f t="shared" si="40"/>
        <v>1.1431129947092564</v>
      </c>
      <c r="JE12">
        <f t="shared" si="207"/>
        <v>79</v>
      </c>
      <c r="JF12">
        <f t="shared" si="208"/>
        <v>163039588.17518795</v>
      </c>
      <c r="JG12">
        <f t="array" ref="JG12">MAX(100+康康不同供能情况的补给物资上限!$A$2:$A$110*10000*(1+0.4*(ROUNDDOWN(JE12*(1+0.25*$B$6),0)-康康不同供能情况的补给物资上限!$A$2:$A$110)))</f>
        <v>10100100.000000002</v>
      </c>
      <c r="JH12">
        <f t="shared" si="209"/>
        <v>0</v>
      </c>
      <c r="JI12">
        <f t="shared" si="210"/>
        <v>10</v>
      </c>
      <c r="JJ12">
        <f t="shared" si="41"/>
        <v>1.1431129947092564</v>
      </c>
      <c r="JK12">
        <f t="shared" si="211"/>
        <v>80</v>
      </c>
      <c r="JL12">
        <f t="shared" si="212"/>
        <v>186372671.89510295</v>
      </c>
      <c r="JM12">
        <f t="array" ref="JM12">MAX(100+康康不同供能情况的补给物资上限!$A$2:$A$110*10000*(1+0.4*(ROUNDDOWN(JK12*(1+0.25*$B$6),0)-康康不同供能情况的补给物资上限!$A$2:$A$110)))</f>
        <v>10506100</v>
      </c>
      <c r="JN12">
        <f t="shared" si="213"/>
        <v>0</v>
      </c>
      <c r="JO12">
        <f t="shared" si="214"/>
        <v>10</v>
      </c>
      <c r="JP12">
        <f t="shared" si="42"/>
        <v>1.1431129947092564</v>
      </c>
      <c r="JQ12">
        <f t="shared" si="215"/>
        <v>81</v>
      </c>
      <c r="JR12">
        <f t="shared" si="216"/>
        <v>213045023.10197681</v>
      </c>
      <c r="JS12">
        <f t="array" ref="JS12">MAX(100+康康不同供能情况的补给物资上限!$A$2:$A$110*10000*(1+0.4*(ROUNDDOWN(JQ12*(1+0.25*$B$6),0)-康康不同供能情况的补给物资上限!$A$2:$A$110)))</f>
        <v>10712100</v>
      </c>
      <c r="JT12">
        <f t="shared" si="217"/>
        <v>0</v>
      </c>
    </row>
    <row r="13" spans="1:280" x14ac:dyDescent="0.25">
      <c r="F13">
        <v>9</v>
      </c>
      <c r="G13">
        <f t="shared" si="49"/>
        <v>1.1435129947092564</v>
      </c>
      <c r="H13">
        <f t="shared" si="50"/>
        <v>55</v>
      </c>
      <c r="I13">
        <f t="shared" si="218"/>
        <v>6706717.6471897382</v>
      </c>
      <c r="J13">
        <f t="array" ref="J13">MAX(100+康康不同供能情况的补给物资上限!$A$2:$A$110*10000*(1+0.4*(ROUNDDOWN(H13*(1+0.25*B$6),0)-康康不同供能情况的补给物资上限!$A$2:$A$110)))</f>
        <v>4970100</v>
      </c>
      <c r="K13">
        <f t="shared" si="219"/>
        <v>0</v>
      </c>
      <c r="AB13">
        <f t="shared" si="43"/>
        <v>53</v>
      </c>
      <c r="AC13">
        <v>11</v>
      </c>
      <c r="AD13">
        <f t="shared" si="0"/>
        <v>1.1427129947092565</v>
      </c>
      <c r="AE13">
        <f t="shared" si="51"/>
        <v>40</v>
      </c>
      <c r="AF13">
        <f t="shared" si="52"/>
        <v>872440.73554585979</v>
      </c>
      <c r="AG13">
        <f t="array" ref="AG13">MAX(100+康康不同供能情况的补给物资上限!$A$2:$A$110*10000*(1+0.4*(ROUNDDOWN(AE13*(1+0.25*B$6),0)-康康不同供能情况的补给物资上限!$A$2:$A$110)))</f>
        <v>2756100.0000000005</v>
      </c>
      <c r="AH13">
        <f t="shared" si="53"/>
        <v>1</v>
      </c>
      <c r="AI13">
        <f t="shared" si="54"/>
        <v>11</v>
      </c>
      <c r="AJ13">
        <f t="shared" si="45"/>
        <v>1.1427129947092565</v>
      </c>
      <c r="AK13">
        <f t="shared" si="55"/>
        <v>41</v>
      </c>
      <c r="AL13">
        <f t="shared" si="56"/>
        <v>996949.36562195583</v>
      </c>
      <c r="AM13">
        <f t="array" ref="AM13">MAX(100+康康不同供能情况的补给物资上限!$A$2:$A$110*10000*(1+0.4*(ROUNDDOWN(AK13*(1+0.25*$B$6),0)-康康不同供能情况的补给物资上限!$A$2:$A$110)))</f>
        <v>2862100.0000000005</v>
      </c>
      <c r="AN13">
        <f t="shared" si="57"/>
        <v>1</v>
      </c>
      <c r="AO13">
        <f t="shared" si="58"/>
        <v>11</v>
      </c>
      <c r="AP13">
        <f t="shared" si="3"/>
        <v>1.1427129947092565</v>
      </c>
      <c r="AQ13">
        <f t="shared" si="59"/>
        <v>42</v>
      </c>
      <c r="AR13">
        <f t="shared" si="60"/>
        <v>1139226.9951633585</v>
      </c>
      <c r="AS13">
        <f t="array" ref="AS13">MAX(100+康康不同供能情况的补给物资上限!$A$2:$A$110*10000*(1+0.4*(ROUNDDOWN(AQ13*(1+0.25*$B$6),0)-康康不同供能情况的补给物资上限!$A$2:$A$110)))</f>
        <v>2970100</v>
      </c>
      <c r="AT13">
        <f t="shared" si="61"/>
        <v>1</v>
      </c>
      <c r="AU13">
        <f t="shared" si="62"/>
        <v>11</v>
      </c>
      <c r="AV13">
        <f t="shared" si="4"/>
        <v>1.1427129947092565</v>
      </c>
      <c r="AW13">
        <f t="shared" si="63"/>
        <v>43</v>
      </c>
      <c r="AX13">
        <f t="shared" si="64"/>
        <v>1301809.4912967491</v>
      </c>
      <c r="AY13">
        <f t="array" ref="AY13">MAX(100+康康不同供能情况的补给物资上限!$A$2:$A$110*10000*(1+0.4*(ROUNDDOWN(AW13*(1+0.25*$B$6),0)-康康不同供能情况的补给物资上限!$A$2:$A$110)))</f>
        <v>3080100</v>
      </c>
      <c r="AZ13">
        <f t="shared" si="65"/>
        <v>1</v>
      </c>
      <c r="BA13">
        <f t="shared" si="66"/>
        <v>11</v>
      </c>
      <c r="BB13">
        <f t="shared" si="5"/>
        <v>1.1427129947092565</v>
      </c>
      <c r="BC13">
        <f t="shared" si="67"/>
        <v>44</v>
      </c>
      <c r="BD13">
        <f t="shared" si="68"/>
        <v>1487594.6223406417</v>
      </c>
      <c r="BE13">
        <f t="array" ref="BE13">MAX(100+康康不同供能情况的补给物资上限!$A$2:$A$110*10000*(1+0.4*(ROUNDDOWN(BC13*(1+0.25*$B$6),0)-康康不同供能情况的补给物资上限!$A$2:$A$110)))</f>
        <v>3306100</v>
      </c>
      <c r="BF13">
        <f t="shared" si="69"/>
        <v>1</v>
      </c>
      <c r="BG13">
        <f t="shared" si="70"/>
        <v>11</v>
      </c>
      <c r="BH13">
        <f t="shared" si="6"/>
        <v>1.1427129947092565</v>
      </c>
      <c r="BI13">
        <f t="shared" si="71"/>
        <v>45</v>
      </c>
      <c r="BJ13">
        <f t="shared" si="72"/>
        <v>1699893.70580826</v>
      </c>
      <c r="BK13">
        <f t="array" ref="BK13">MAX(100+康康不同供能情况的补给物资上限!$A$2:$A$110*10000*(1+0.4*(ROUNDDOWN(BI13*(1+0.25*$B$6),0)-康康不同供能情况的补给物资上限!$A$2:$A$110)))</f>
        <v>3422100</v>
      </c>
      <c r="BL13">
        <f t="shared" si="73"/>
        <v>1</v>
      </c>
      <c r="BM13">
        <f t="shared" si="74"/>
        <v>11</v>
      </c>
      <c r="BN13">
        <f t="shared" si="7"/>
        <v>1.1427129947092565</v>
      </c>
      <c r="BO13">
        <f t="shared" si="75"/>
        <v>46</v>
      </c>
      <c r="BP13">
        <f t="shared" si="76"/>
        <v>1942490.6272515724</v>
      </c>
      <c r="BQ13">
        <f t="array" ref="BQ13">MAX(100+康康不同供能情况的补给物资上限!$A$2:$A$110*10000*(1+0.4*(ROUNDDOWN(BO13*(1+0.25*$B$6),0)-康康不同供能情况的补给物资上限!$A$2:$A$110)))</f>
        <v>3540100</v>
      </c>
      <c r="BR13">
        <f t="shared" si="77"/>
        <v>1</v>
      </c>
      <c r="BS13">
        <f t="shared" si="78"/>
        <v>11</v>
      </c>
      <c r="BT13">
        <f t="shared" si="8"/>
        <v>1.1427129947092565</v>
      </c>
      <c r="BU13">
        <f t="shared" si="79"/>
        <v>47</v>
      </c>
      <c r="BV13">
        <f t="shared" si="80"/>
        <v>2219709.2818613066</v>
      </c>
      <c r="BW13">
        <f t="array" ref="BW13">MAX(100+康康不同供能情况的补给物资上限!$A$2:$A$110*10000*(1+0.4*(ROUNDDOWN(BU13*(1+0.25*$B$6),0)-康康不同供能情况的补给物资上限!$A$2:$A$110)))</f>
        <v>3660100.0000000005</v>
      </c>
      <c r="BX13">
        <f t="shared" si="81"/>
        <v>1</v>
      </c>
      <c r="BY13">
        <f t="shared" si="82"/>
        <v>11</v>
      </c>
      <c r="BZ13">
        <f t="shared" si="9"/>
        <v>1.1427129947092565</v>
      </c>
      <c r="CA13">
        <f t="shared" si="83"/>
        <v>48</v>
      </c>
      <c r="CB13">
        <f t="shared" si="84"/>
        <v>2536490.6408596667</v>
      </c>
      <c r="CC13">
        <f t="array" ref="CC13">MAX(100+康康不同供能情况的补给物资上限!$A$2:$A$110*10000*(1+0.4*(ROUNDDOWN(CA13*(1+0.25*$B$6),0)-康康不同供能情况的补给物资上限!$A$2:$A$110)))</f>
        <v>3906100.0000000005</v>
      </c>
      <c r="CD13">
        <f t="shared" si="85"/>
        <v>1</v>
      </c>
      <c r="CE13">
        <f t="shared" si="86"/>
        <v>11</v>
      </c>
      <c r="CF13">
        <f t="shared" si="10"/>
        <v>1.1427129947092565</v>
      </c>
      <c r="CG13">
        <f t="shared" si="87"/>
        <v>49</v>
      </c>
      <c r="CH13">
        <f t="shared" si="88"/>
        <v>2898480.8162687505</v>
      </c>
      <c r="CI13">
        <f t="array" ref="CI13">MAX(100+康康不同供能情况的补给物资上限!$A$2:$A$110*10000*(1+0.4*(ROUNDDOWN(CG13*(1+0.25*$B$6),0)-康康不同供能情况的补给物资上限!$A$2:$A$110)))</f>
        <v>4032100.0000000005</v>
      </c>
      <c r="CJ13">
        <f t="shared" si="89"/>
        <v>1</v>
      </c>
      <c r="CK13">
        <f t="shared" si="90"/>
        <v>11</v>
      </c>
      <c r="CL13">
        <f t="shared" si="11"/>
        <v>1.1427129947092565</v>
      </c>
      <c r="CM13">
        <f t="shared" si="91"/>
        <v>50</v>
      </c>
      <c r="CN13">
        <f t="shared" si="92"/>
        <v>3312131.6936657941</v>
      </c>
      <c r="CO13">
        <f t="array" ref="CO13">MAX(100+康康不同供能情况的补给物资上限!$A$2:$A$110*10000*(1+0.4*(ROUNDDOWN(CM13*(1+0.25*$B$6),0)-康康不同供能情况的补给物资上限!$A$2:$A$110)))</f>
        <v>4160100</v>
      </c>
      <c r="CP13">
        <f t="shared" si="93"/>
        <v>1</v>
      </c>
      <c r="CQ13">
        <f t="shared" si="94"/>
        <v>11</v>
      </c>
      <c r="CR13">
        <f t="shared" si="12"/>
        <v>1.1427129947092565</v>
      </c>
      <c r="CS13">
        <f t="shared" si="95"/>
        <v>51</v>
      </c>
      <c r="CT13">
        <f t="shared" si="96"/>
        <v>3784815.9265402812</v>
      </c>
      <c r="CU13">
        <f t="array" ref="CU13">MAX(100+康康不同供能情况的补给物资上限!$A$2:$A$110*10000*(1+0.4*(ROUNDDOWN(CS13*(1+0.25*$B$6),0)-康康不同供能情况的补给物资上限!$A$2:$A$110)))</f>
        <v>4290100</v>
      </c>
      <c r="CV13">
        <f t="shared" si="97"/>
        <v>1</v>
      </c>
      <c r="CW13">
        <f t="shared" si="98"/>
        <v>11</v>
      </c>
      <c r="CX13">
        <f t="shared" si="13"/>
        <v>1.1427129947092565</v>
      </c>
      <c r="CY13">
        <f t="shared" si="99"/>
        <v>52</v>
      </c>
      <c r="CZ13">
        <f t="shared" si="100"/>
        <v>4324958.341840134</v>
      </c>
      <c r="DA13">
        <f t="array" ref="DA13">MAX(100+康康不同供能情况的补给物资上限!$A$2:$A$110*10000*(1+0.4*(ROUNDDOWN(CY13*(1+0.25*$B$6),0)-康康不同供能情况的补给物资上限!$A$2:$A$110)))</f>
        <v>4556100</v>
      </c>
      <c r="DB13">
        <f t="shared" si="101"/>
        <v>1</v>
      </c>
      <c r="DC13">
        <f t="shared" si="102"/>
        <v>11</v>
      </c>
      <c r="DD13">
        <f t="shared" si="14"/>
        <v>1.1427129947092565</v>
      </c>
      <c r="DE13">
        <f t="shared" si="103"/>
        <v>53</v>
      </c>
      <c r="DF13">
        <f t="shared" si="104"/>
        <v>4942186.098796919</v>
      </c>
      <c r="DG13">
        <f t="array" ref="DG13">MAX(100+康康不同供能情况的补给物资上限!$A$2:$A$110*10000*(1+0.4*(ROUNDDOWN(DE13*(1+0.25*$B$6),0)-康康不同供能情况的补给物资上限!$A$2:$A$110)))</f>
        <v>4692100</v>
      </c>
      <c r="DH13">
        <f t="shared" si="105"/>
        <v>0</v>
      </c>
      <c r="DI13">
        <f t="shared" si="106"/>
        <v>11</v>
      </c>
      <c r="DJ13">
        <f t="shared" si="15"/>
        <v>1.1427129947092565</v>
      </c>
      <c r="DK13">
        <f t="shared" si="107"/>
        <v>54</v>
      </c>
      <c r="DL13">
        <f t="shared" si="108"/>
        <v>5647500.2773666847</v>
      </c>
      <c r="DM13">
        <f t="array" ref="DM13">MAX(100+康康不同供能情况的补给物资上限!$A$2:$A$110*10000*(1+0.4*(ROUNDDOWN(DK13*(1+0.25*$B$6),0)-康康不同供能情况的补给物资上限!$A$2:$A$110)))</f>
        <v>4830100</v>
      </c>
      <c r="DN13">
        <f t="shared" si="109"/>
        <v>0</v>
      </c>
      <c r="DO13">
        <f t="shared" si="110"/>
        <v>11</v>
      </c>
      <c r="DP13">
        <f t="shared" si="16"/>
        <v>1.1427129947092565</v>
      </c>
      <c r="DQ13">
        <f t="shared" si="111"/>
        <v>55</v>
      </c>
      <c r="DR13">
        <f t="shared" si="112"/>
        <v>6453471.9545710413</v>
      </c>
      <c r="DS13">
        <f t="array" ref="DS13">MAX(100+康康不同供能情况的补给物资上限!$A$2:$A$110*10000*(1+0.4*(ROUNDDOWN(DQ13*(1+0.25*$B$6),0)-康康不同供能情况的补给物资上限!$A$2:$A$110)))</f>
        <v>4970100</v>
      </c>
      <c r="DT13">
        <f t="shared" si="113"/>
        <v>0</v>
      </c>
      <c r="DU13">
        <f t="shared" si="114"/>
        <v>11</v>
      </c>
      <c r="DV13">
        <f t="shared" si="17"/>
        <v>1.1427129947092565</v>
      </c>
      <c r="DW13">
        <f t="shared" si="115"/>
        <v>56</v>
      </c>
      <c r="DX13">
        <f t="shared" si="116"/>
        <v>7374466.2634800728</v>
      </c>
      <c r="DY13">
        <f t="array" ref="DY13">MAX(100+康康不同供能情况的补给物资上限!$A$2:$A$110*10000*(1+0.4*(ROUNDDOWN(DW13*(1+0.25*$B$6),0)-康康不同供能情况的补给物资上限!$A$2:$A$110)))</f>
        <v>5256100.0000000009</v>
      </c>
      <c r="DZ13">
        <f t="shared" si="117"/>
        <v>0</v>
      </c>
      <c r="EA13">
        <f t="shared" si="118"/>
        <v>11</v>
      </c>
      <c r="EB13">
        <f t="shared" si="18"/>
        <v>1.1427129947092565</v>
      </c>
      <c r="EC13">
        <f t="shared" si="119"/>
        <v>57</v>
      </c>
      <c r="ED13">
        <f t="shared" si="120"/>
        <v>8426898.4283236936</v>
      </c>
      <c r="EE13">
        <f t="array" ref="EE13">MAX(100+康康不同供能情况的补给物资上限!$A$2:$A$110*10000*(1+0.4*(ROUNDDOWN(EC13*(1+0.25*$B$6),0)-康康不同供能情况的补给物资上限!$A$2:$A$110)))</f>
        <v>5402100.0000000009</v>
      </c>
      <c r="EF13">
        <f t="shared" si="121"/>
        <v>0</v>
      </c>
      <c r="EG13">
        <f t="shared" si="122"/>
        <v>11</v>
      </c>
      <c r="EH13">
        <f t="shared" si="19"/>
        <v>1.1427129947092565</v>
      </c>
      <c r="EI13">
        <f t="shared" si="123"/>
        <v>58</v>
      </c>
      <c r="EJ13">
        <f t="shared" si="124"/>
        <v>9629526.3391404971</v>
      </c>
      <c r="EK13">
        <f t="array" ref="EK13">MAX(100+康康不同供能情况的补给物资上限!$A$2:$A$110*10000*(1+0.4*(ROUNDDOWN(EI13*(1+0.25*$B$6),0)-康康不同供能情况的补给物资上限!$A$2:$A$110)))</f>
        <v>5550100</v>
      </c>
      <c r="EL13">
        <f t="shared" si="125"/>
        <v>0</v>
      </c>
      <c r="EM13">
        <f t="shared" si="126"/>
        <v>11</v>
      </c>
      <c r="EN13">
        <f t="shared" si="20"/>
        <v>1.1427129947092565</v>
      </c>
      <c r="EO13">
        <f t="shared" si="127"/>
        <v>59</v>
      </c>
      <c r="EP13">
        <f t="shared" si="128"/>
        <v>11003784.880630899</v>
      </c>
      <c r="EQ13">
        <f t="array" ref="EQ13">MAX(100+康康不同供能情况的补给物资上限!$A$2:$A$110*10000*(1+0.4*(ROUNDDOWN(EO13*(1+0.25*$B$6),0)-康康不同供能情况的补给物资上限!$A$2:$A$110)))</f>
        <v>5700100</v>
      </c>
      <c r="ER13">
        <f t="shared" si="129"/>
        <v>0</v>
      </c>
      <c r="ES13">
        <f t="shared" si="130"/>
        <v>11</v>
      </c>
      <c r="ET13">
        <f t="shared" si="21"/>
        <v>1.1427129947092565</v>
      </c>
      <c r="EU13">
        <f t="shared" si="131"/>
        <v>60</v>
      </c>
      <c r="EV13">
        <f t="shared" si="132"/>
        <v>12574167.97408217</v>
      </c>
      <c r="EW13">
        <f t="array" ref="EW13">MAX(100+康康不同供能情况的补给物资上限!$A$2:$A$110*10000*(1+0.4*(ROUNDDOWN(EU13*(1+0.25*$B$6),0)-康康不同供能情况的补给物资上限!$A$2:$A$110)))</f>
        <v>6006100</v>
      </c>
      <c r="EX13">
        <f t="shared" si="133"/>
        <v>0</v>
      </c>
      <c r="EY13">
        <f t="shared" si="134"/>
        <v>11</v>
      </c>
      <c r="EZ13">
        <f t="shared" si="22"/>
        <v>1.1427129947092565</v>
      </c>
      <c r="FA13">
        <f t="shared" si="135"/>
        <v>61</v>
      </c>
      <c r="FB13">
        <f t="shared" si="136"/>
        <v>14368665.141640661</v>
      </c>
      <c r="FC13">
        <f t="array" ref="FC13">MAX(100+康康不同供能情况的补给物资上限!$A$2:$A$110*10000*(1+0.4*(ROUNDDOWN(FA13*(1+0.25*$B$6),0)-康康不同供能情况的补给物资上限!$A$2:$A$110)))</f>
        <v>6162100</v>
      </c>
      <c r="FD13">
        <f t="shared" si="137"/>
        <v>0</v>
      </c>
      <c r="FE13">
        <f t="shared" si="138"/>
        <v>11</v>
      </c>
      <c r="FF13">
        <f t="shared" si="23"/>
        <v>1.1427129947092565</v>
      </c>
      <c r="FG13">
        <f t="shared" si="139"/>
        <v>62</v>
      </c>
      <c r="FH13">
        <f t="shared" si="140"/>
        <v>16419260.373978702</v>
      </c>
      <c r="FI13">
        <f t="array" ref="FI13">MAX(100+康康不同供能情况的补给物资上限!$A$2:$A$110*10000*(1+0.4*(ROUNDDOWN(FG13*(1+0.25*$B$6),0)-康康不同供能情况的补给物资上限!$A$2:$A$110)))</f>
        <v>6320100</v>
      </c>
      <c r="FJ13">
        <f t="shared" si="141"/>
        <v>0</v>
      </c>
      <c r="FK13">
        <f t="shared" si="142"/>
        <v>11</v>
      </c>
      <c r="FL13">
        <f t="shared" si="24"/>
        <v>1.1427129947092565</v>
      </c>
      <c r="FM13">
        <f t="shared" si="143"/>
        <v>63</v>
      </c>
      <c r="FN13">
        <f t="shared" si="144"/>
        <v>18762502.192860227</v>
      </c>
      <c r="FO13">
        <f t="array" ref="FO13">MAX(100+康康不同供能情况的补给物资上限!$A$2:$A$110*10000*(1+0.4*(ROUNDDOWN(FM13*(1+0.25*$B$6),0)-康康不同供能情况的补给物资上限!$A$2:$A$110)))</f>
        <v>6480100.0000000009</v>
      </c>
      <c r="FP13">
        <f t="shared" si="145"/>
        <v>0</v>
      </c>
      <c r="FQ13">
        <f t="shared" si="146"/>
        <v>11</v>
      </c>
      <c r="FR13">
        <f t="shared" si="25"/>
        <v>1.1427129947092565</v>
      </c>
      <c r="FS13">
        <f t="shared" si="147"/>
        <v>64</v>
      </c>
      <c r="FT13">
        <f t="shared" si="148"/>
        <v>21440155.069042306</v>
      </c>
      <c r="FU13">
        <f t="array" ref="FU13">MAX(100+康康不同供能情况的补给物资上限!$A$2:$A$110*10000*(1+0.4*(ROUNDDOWN(FS13*(1+0.25*$B$6),0)-康康不同供能情况的补给物资上限!$A$2:$A$110)))</f>
        <v>6806100.0000000009</v>
      </c>
      <c r="FV13">
        <f t="shared" si="149"/>
        <v>0</v>
      </c>
      <c r="FW13">
        <f t="shared" si="150"/>
        <v>11</v>
      </c>
      <c r="FX13">
        <f t="shared" si="26"/>
        <v>1.1427129947092565</v>
      </c>
      <c r="FY13">
        <f t="shared" si="151"/>
        <v>65</v>
      </c>
      <c r="FZ13">
        <f t="shared" si="152"/>
        <v>24499943.805976178</v>
      </c>
      <c r="GA13">
        <f t="array" ref="GA13">MAX(100+康康不同供能情况的补给物资上限!$A$2:$A$110*10000*(1+0.4*(ROUNDDOWN(FY13*(1+0.25*$B$6),0)-康康不同供能情况的补给物资上限!$A$2:$A$110)))</f>
        <v>6972100.0000000009</v>
      </c>
      <c r="GB13">
        <f t="shared" si="153"/>
        <v>0</v>
      </c>
      <c r="GC13">
        <f t="shared" si="154"/>
        <v>11</v>
      </c>
      <c r="GD13">
        <f t="shared" si="27"/>
        <v>1.1427129947092565</v>
      </c>
      <c r="GE13">
        <f t="shared" si="155"/>
        <v>66</v>
      </c>
      <c r="GF13">
        <f t="shared" si="156"/>
        <v>27996404.156735536</v>
      </c>
      <c r="GG13">
        <f t="array" ref="GG13">MAX(100+康康不同供能情况的补给物资上限!$A$2:$A$110*10000*(1+0.4*(ROUNDDOWN(GE13*(1+0.25*$B$6),0)-康康不同供能情况的补给物资上限!$A$2:$A$110)))</f>
        <v>7140100</v>
      </c>
      <c r="GH13">
        <f t="shared" si="157"/>
        <v>0</v>
      </c>
      <c r="GI13">
        <f t="shared" si="158"/>
        <v>11</v>
      </c>
      <c r="GJ13">
        <f t="shared" si="28"/>
        <v>1.1427129947092565</v>
      </c>
      <c r="GK13">
        <f t="shared" si="159"/>
        <v>67</v>
      </c>
      <c r="GL13">
        <f t="shared" si="160"/>
        <v>31991854.835033935</v>
      </c>
      <c r="GM13">
        <f t="array" ref="GM13">MAX(100+康康不同供能情况的补给物资上限!$A$2:$A$110*10000*(1+0.4*(ROUNDDOWN(GK13*(1+0.25*$B$6),0)-康康不同供能情况的补给物资上限!$A$2:$A$110)))</f>
        <v>7310100</v>
      </c>
      <c r="GN13">
        <f t="shared" si="161"/>
        <v>0</v>
      </c>
      <c r="GO13">
        <f t="shared" si="162"/>
        <v>11</v>
      </c>
      <c r="GP13">
        <f t="shared" si="29"/>
        <v>1.1427129947092565</v>
      </c>
      <c r="GQ13">
        <f t="shared" si="163"/>
        <v>68</v>
      </c>
      <c r="GR13">
        <f t="shared" si="164"/>
        <v>36557508.244845435</v>
      </c>
      <c r="GS13">
        <f t="array" ref="GS13">MAX(100+康康不同供能情况的补给物资上限!$A$2:$A$110*10000*(1+0.4*(ROUNDDOWN(GQ13*(1+0.25*$B$6),0)-康康不同供能情况的补给物资上限!$A$2:$A$110)))</f>
        <v>7656100.0000000009</v>
      </c>
      <c r="GT13">
        <f t="shared" si="165"/>
        <v>0</v>
      </c>
      <c r="GU13">
        <f t="shared" si="166"/>
        <v>11</v>
      </c>
      <c r="GV13">
        <f t="shared" si="30"/>
        <v>1.1427129947092565</v>
      </c>
      <c r="GW13">
        <f t="shared" si="167"/>
        <v>69</v>
      </c>
      <c r="GX13">
        <f t="shared" si="168"/>
        <v>41774739.725575656</v>
      </c>
      <c r="GY13">
        <f t="array" ref="GY13">MAX(100+康康不同供能情况的补给物资上限!$A$2:$A$110*10000*(1+0.4*(ROUNDDOWN(GW13*(1+0.25*$B$6),0)-康康不同供能情况的补给物资上限!$A$2:$A$110)))</f>
        <v>7832100</v>
      </c>
      <c r="GZ13">
        <f t="shared" si="169"/>
        <v>0</v>
      </c>
      <c r="HA13">
        <f t="shared" si="170"/>
        <v>11</v>
      </c>
      <c r="HB13">
        <f t="shared" si="31"/>
        <v>1.1427129947092565</v>
      </c>
      <c r="HC13">
        <f t="shared" si="171"/>
        <v>70</v>
      </c>
      <c r="HD13">
        <f t="shared" si="172"/>
        <v>47736537.935012296</v>
      </c>
      <c r="HE13">
        <f t="array" ref="HE13">MAX(100+康康不同供能情况的补给物资上限!$A$2:$A$110*10000*(1+0.4*(ROUNDDOWN(HC13*(1+0.25*$B$6),0)-康康不同供能情况的补给物资上限!$A$2:$A$110)))</f>
        <v>8010100</v>
      </c>
      <c r="HF13">
        <f t="shared" si="173"/>
        <v>0</v>
      </c>
      <c r="HG13">
        <f t="shared" si="174"/>
        <v>11</v>
      </c>
      <c r="HH13">
        <f t="shared" si="32"/>
        <v>1.1427129947092565</v>
      </c>
      <c r="HI13">
        <f t="shared" si="175"/>
        <v>71</v>
      </c>
      <c r="HJ13">
        <f t="shared" si="176"/>
        <v>54549162.220769927</v>
      </c>
      <c r="HK13">
        <f t="array" ref="HK13">MAX(100+康康不同供能情况的补给物资上限!$A$2:$A$110*10000*(1+0.4*(ROUNDDOWN(HI13*(1+0.25*$B$6),0)-康康不同供能情况的补给物资上限!$A$2:$A$110)))</f>
        <v>8190100</v>
      </c>
      <c r="HL13">
        <f t="shared" si="177"/>
        <v>0</v>
      </c>
      <c r="HM13">
        <f t="shared" si="178"/>
        <v>11</v>
      </c>
      <c r="HN13">
        <f t="shared" si="33"/>
        <v>1.1427129947092565</v>
      </c>
      <c r="HO13">
        <f t="shared" si="179"/>
        <v>72</v>
      </c>
      <c r="HP13">
        <f t="shared" si="180"/>
        <v>62334036.520177051</v>
      </c>
      <c r="HQ13">
        <f t="array" ref="HQ13">MAX(100+康康不同供能情况的补给物资上限!$A$2:$A$110*10000*(1+0.4*(ROUNDDOWN(HO13*(1+0.25*$B$6),0)-康康不同供能情况的补给物资上限!$A$2:$A$110)))</f>
        <v>8556100</v>
      </c>
      <c r="HR13">
        <f t="shared" si="181"/>
        <v>0</v>
      </c>
      <c r="HS13">
        <f t="shared" si="182"/>
        <v>11</v>
      </c>
      <c r="HT13">
        <f t="shared" si="34"/>
        <v>1.1427129947092565</v>
      </c>
      <c r="HU13">
        <f t="shared" si="183"/>
        <v>73</v>
      </c>
      <c r="HV13">
        <f t="shared" si="184"/>
        <v>71229913.544287667</v>
      </c>
      <c r="HW13">
        <f t="array" ref="HW13">MAX(100+康康不同供能情况的补给物资上限!$A$2:$A$110*10000*(1+0.4*(ROUNDDOWN(HU13*(1+0.25*$B$6),0)-康康不同供能情况的补给物资上限!$A$2:$A$110)))</f>
        <v>8742100</v>
      </c>
      <c r="HX13">
        <f t="shared" si="185"/>
        <v>0</v>
      </c>
      <c r="HY13">
        <f t="shared" si="186"/>
        <v>11</v>
      </c>
      <c r="HZ13">
        <f t="shared" si="35"/>
        <v>1.1427129947092565</v>
      </c>
      <c r="IA13">
        <f t="shared" si="187"/>
        <v>74</v>
      </c>
      <c r="IB13">
        <f t="shared" si="188"/>
        <v>81395347.819074392</v>
      </c>
      <c r="IC13">
        <f t="array" ref="IC13">MAX(100+康康不同供能情况的补给物资上限!$A$2:$A$110*10000*(1+0.4*(ROUNDDOWN(IA13*(1+0.25*$B$6),0)-康康不同供能情况的补给物资上限!$A$2:$A$110)))</f>
        <v>8930100</v>
      </c>
      <c r="ID13">
        <f t="shared" si="189"/>
        <v>0</v>
      </c>
      <c r="IE13">
        <f t="shared" si="190"/>
        <v>11</v>
      </c>
      <c r="IF13">
        <f t="shared" si="36"/>
        <v>1.1427129947092565</v>
      </c>
      <c r="IG13">
        <f t="shared" si="191"/>
        <v>75</v>
      </c>
      <c r="IH13">
        <f t="shared" si="192"/>
        <v>93011521.661736041</v>
      </c>
      <c r="II13">
        <f t="array" ref="II13">MAX(100+康康不同供能情况的补给物资上限!$A$2:$A$110*10000*(1+0.4*(ROUNDDOWN(IG13*(1+0.25*$B$6),0)-康康不同供能情况的补给物资上限!$A$2:$A$110)))</f>
        <v>9120100</v>
      </c>
      <c r="IJ13">
        <f t="shared" si="193"/>
        <v>0</v>
      </c>
      <c r="IK13">
        <f t="shared" si="194"/>
        <v>11</v>
      </c>
      <c r="IL13">
        <f t="shared" si="37"/>
        <v>1.1427129947092565</v>
      </c>
      <c r="IM13">
        <f t="shared" si="195"/>
        <v>76</v>
      </c>
      <c r="IN13">
        <f t="shared" si="196"/>
        <v>106285474.46054725</v>
      </c>
      <c r="IO13">
        <f t="array" ref="IO13">MAX(100+康康不同供能情况的补给物资上限!$A$2:$A$110*10000*(1+0.4*(ROUNDDOWN(IM13*(1+0.25*$B$6),0)-康康不同供能情况的补给物资上限!$A$2:$A$110)))</f>
        <v>9506100.0000000019</v>
      </c>
      <c r="IP13">
        <f t="shared" si="197"/>
        <v>0</v>
      </c>
      <c r="IQ13">
        <f t="shared" si="198"/>
        <v>11</v>
      </c>
      <c r="IR13">
        <f t="shared" si="38"/>
        <v>1.1427129947092565</v>
      </c>
      <c r="IS13">
        <f t="shared" si="199"/>
        <v>77</v>
      </c>
      <c r="IT13">
        <f t="shared" si="200"/>
        <v>121453792.81490615</v>
      </c>
      <c r="IU13">
        <f t="array" ref="IU13">MAX(100+康康不同供能情况的补给物资上限!$A$2:$A$110*10000*(1+0.4*(ROUNDDOWN(IS13*(1+0.25*$B$6),0)-康康不同供能情况的补给物资上限!$A$2:$A$110)))</f>
        <v>9702100</v>
      </c>
      <c r="IV13">
        <f t="shared" si="201"/>
        <v>0</v>
      </c>
      <c r="IW13">
        <f t="shared" si="202"/>
        <v>11</v>
      </c>
      <c r="IX13">
        <f t="shared" si="39"/>
        <v>1.1427129947092565</v>
      </c>
      <c r="IY13">
        <f t="shared" si="203"/>
        <v>78</v>
      </c>
      <c r="IZ13">
        <f t="shared" si="204"/>
        <v>138786827.30631897</v>
      </c>
      <c r="JA13">
        <f t="array" ref="JA13">MAX(100+康康不同供能情况的补给物资上限!$A$2:$A$110*10000*(1+0.4*(ROUNDDOWN(IY13*(1+0.25*$B$6),0)-康康不同供能情况的补给物资上限!$A$2:$A$110)))</f>
        <v>9900100</v>
      </c>
      <c r="JB13">
        <f t="shared" si="205"/>
        <v>0</v>
      </c>
      <c r="JC13">
        <f t="shared" si="206"/>
        <v>11</v>
      </c>
      <c r="JD13">
        <f t="shared" si="40"/>
        <v>1.1427129947092565</v>
      </c>
      <c r="JE13">
        <f t="shared" si="207"/>
        <v>79</v>
      </c>
      <c r="JF13">
        <f t="shared" si="208"/>
        <v>158593511.05740017</v>
      </c>
      <c r="JG13">
        <f t="array" ref="JG13">MAX(100+康康不同供能情况的补给物资上限!$A$2:$A$110*10000*(1+0.4*(ROUNDDOWN(JE13*(1+0.25*$B$6),0)-康康不同供能情况的补给物资上限!$A$2:$A$110)))</f>
        <v>10100100.000000002</v>
      </c>
      <c r="JH13">
        <f t="shared" si="209"/>
        <v>0</v>
      </c>
      <c r="JI13">
        <f t="shared" si="210"/>
        <v>11</v>
      </c>
      <c r="JJ13">
        <f t="shared" si="41"/>
        <v>1.1427129947092565</v>
      </c>
      <c r="JK13">
        <f t="shared" si="211"/>
        <v>80</v>
      </c>
      <c r="JL13">
        <f t="shared" si="212"/>
        <v>181226865.96185735</v>
      </c>
      <c r="JM13">
        <f t="array" ref="JM13">MAX(100+康康不同供能情况的补给物资上限!$A$2:$A$110*10000*(1+0.4*(ROUNDDOWN(JK13*(1+0.25*$B$6),0)-康康不同供能情况的补给物资上限!$A$2:$A$110)))</f>
        <v>10506100</v>
      </c>
      <c r="JN13">
        <f t="shared" si="213"/>
        <v>0</v>
      </c>
      <c r="JO13">
        <f t="shared" si="214"/>
        <v>11</v>
      </c>
      <c r="JP13">
        <f t="shared" si="42"/>
        <v>1.1427129947092565</v>
      </c>
      <c r="JQ13">
        <f t="shared" si="215"/>
        <v>81</v>
      </c>
      <c r="JR13">
        <f t="shared" si="216"/>
        <v>207090294.72504702</v>
      </c>
      <c r="JS13">
        <f t="array" ref="JS13">MAX(100+康康不同供能情况的补给物资上限!$A$2:$A$110*10000*(1+0.4*(ROUNDDOWN(JQ13*(1+0.25*$B$6),0)-康康不同供能情况的补给物资上限!$A$2:$A$110)))</f>
        <v>10712100</v>
      </c>
      <c r="JT13">
        <f t="shared" si="217"/>
        <v>0</v>
      </c>
    </row>
    <row r="14" spans="1:280" x14ac:dyDescent="0.25">
      <c r="F14">
        <v>10</v>
      </c>
      <c r="G14">
        <f t="shared" si="49"/>
        <v>1.1431129947092564</v>
      </c>
      <c r="H14">
        <f t="shared" si="50"/>
        <v>55</v>
      </c>
      <c r="I14">
        <f t="shared" si="218"/>
        <v>6578898.5190318301</v>
      </c>
      <c r="J14">
        <f t="array" ref="J14">MAX(100+康康不同供能情况的补给物资上限!$A$2:$A$110*10000*(1+0.4*(ROUNDDOWN(H14*(1+0.25*B$6),0)-康康不同供能情况的补给物资上限!$A$2:$A$110)))</f>
        <v>4970100</v>
      </c>
      <c r="K14">
        <f t="shared" si="219"/>
        <v>0</v>
      </c>
      <c r="AB14">
        <f t="shared" si="43"/>
        <v>53</v>
      </c>
      <c r="AC14">
        <v>12</v>
      </c>
      <c r="AD14">
        <f t="shared" si="0"/>
        <v>1.1423129947092565</v>
      </c>
      <c r="AE14">
        <f t="shared" si="51"/>
        <v>40</v>
      </c>
      <c r="AF14">
        <f t="shared" si="52"/>
        <v>860308.03871407791</v>
      </c>
      <c r="AG14">
        <f t="array" ref="AG14">MAX(100+康康不同供能情况的补给物资上限!$A$2:$A$110*10000*(1+0.4*(ROUNDDOWN(AE14*(1+0.25*B$6),0)-康康不同供能情况的补给物资上限!$A$2:$A$110)))</f>
        <v>2756100.0000000005</v>
      </c>
      <c r="AH14">
        <f t="shared" si="53"/>
        <v>1</v>
      </c>
      <c r="AI14">
        <f t="shared" si="54"/>
        <v>12</v>
      </c>
      <c r="AJ14">
        <f t="shared" si="45"/>
        <v>1.1423129947092565</v>
      </c>
      <c r="AK14">
        <f t="shared" si="55"/>
        <v>41</v>
      </c>
      <c r="AL14">
        <f t="shared" si="56"/>
        <v>982741.0520759254</v>
      </c>
      <c r="AM14">
        <f t="array" ref="AM14">MAX(100+康康不同供能情况的补给物资上限!$A$2:$A$110*10000*(1+0.4*(ROUNDDOWN(AK14*(1+0.25*$B$6),0)-康康不同供能情况的补给物资上限!$A$2:$A$110)))</f>
        <v>2862100.0000000005</v>
      </c>
      <c r="AN14">
        <f t="shared" si="57"/>
        <v>1</v>
      </c>
      <c r="AO14">
        <f t="shared" si="58"/>
        <v>12</v>
      </c>
      <c r="AP14">
        <f t="shared" si="3"/>
        <v>1.1423129947092565</v>
      </c>
      <c r="AQ14">
        <f t="shared" si="59"/>
        <v>42</v>
      </c>
      <c r="AR14">
        <f t="shared" si="60"/>
        <v>1122597.8742205757</v>
      </c>
      <c r="AS14">
        <f t="array" ref="AS14">MAX(100+康康不同供能情况的补给物资上限!$A$2:$A$110*10000*(1+0.4*(ROUNDDOWN(AQ14*(1+0.25*$B$6),0)-康康不同供能情况的补给物资上限!$A$2:$A$110)))</f>
        <v>2970100</v>
      </c>
      <c r="AT14">
        <f t="shared" si="61"/>
        <v>1</v>
      </c>
      <c r="AU14">
        <f t="shared" si="62"/>
        <v>12</v>
      </c>
      <c r="AV14">
        <f t="shared" si="4"/>
        <v>1.1423129947092565</v>
      </c>
      <c r="AW14">
        <f t="shared" si="63"/>
        <v>43</v>
      </c>
      <c r="AX14">
        <f t="shared" si="64"/>
        <v>1282358.1395551511</v>
      </c>
      <c r="AY14">
        <f t="array" ref="AY14">MAX(100+康康不同供能情况的补给物资上限!$A$2:$A$110*10000*(1+0.4*(ROUNDDOWN(AW14*(1+0.25*$B$6),0)-康康不同供能情况的补给物资上限!$A$2:$A$110)))</f>
        <v>3080100</v>
      </c>
      <c r="AZ14">
        <f t="shared" si="65"/>
        <v>1</v>
      </c>
      <c r="BA14">
        <f t="shared" si="66"/>
        <v>12</v>
      </c>
      <c r="BB14">
        <f t="shared" si="5"/>
        <v>1.1423129947092565</v>
      </c>
      <c r="BC14">
        <f t="shared" si="67"/>
        <v>44</v>
      </c>
      <c r="BD14">
        <f t="shared" si="68"/>
        <v>1464854.3666850352</v>
      </c>
      <c r="BE14">
        <f t="array" ref="BE14">MAX(100+康康不同供能情况的补给物资上限!$A$2:$A$110*10000*(1+0.4*(ROUNDDOWN(BC14*(1+0.25*$B$6),0)-康康不同供能情况的补给物资上限!$A$2:$A$110)))</f>
        <v>3306100</v>
      </c>
      <c r="BF14">
        <f t="shared" si="69"/>
        <v>1</v>
      </c>
      <c r="BG14">
        <f t="shared" si="70"/>
        <v>12</v>
      </c>
      <c r="BH14">
        <f t="shared" si="6"/>
        <v>1.1423129947092565</v>
      </c>
      <c r="BI14">
        <f t="shared" si="71"/>
        <v>45</v>
      </c>
      <c r="BJ14">
        <f t="shared" si="72"/>
        <v>1673322.1784209139</v>
      </c>
      <c r="BK14">
        <f t="array" ref="BK14">MAX(100+康康不同供能情况的补给物资上限!$A$2:$A$110*10000*(1+0.4*(ROUNDDOWN(BI14*(1+0.25*$B$6),0)-康康不同供能情况的补给物资上限!$A$2:$A$110)))</f>
        <v>3422100</v>
      </c>
      <c r="BL14">
        <f t="shared" si="73"/>
        <v>1</v>
      </c>
      <c r="BM14">
        <f t="shared" si="74"/>
        <v>12</v>
      </c>
      <c r="BN14">
        <f t="shared" si="7"/>
        <v>1.1423129947092565</v>
      </c>
      <c r="BO14">
        <f t="shared" si="75"/>
        <v>46</v>
      </c>
      <c r="BP14">
        <f t="shared" si="76"/>
        <v>1911457.6687454111</v>
      </c>
      <c r="BQ14">
        <f t="array" ref="BQ14">MAX(100+康康不同供能情况的补给物资上限!$A$2:$A$110*10000*(1+0.4*(ROUNDDOWN(BO14*(1+0.25*$B$6),0)-康康不同供能情况的补给物资上限!$A$2:$A$110)))</f>
        <v>3540100</v>
      </c>
      <c r="BR14">
        <f t="shared" si="77"/>
        <v>1</v>
      </c>
      <c r="BS14">
        <f t="shared" si="78"/>
        <v>12</v>
      </c>
      <c r="BT14">
        <f t="shared" si="8"/>
        <v>1.1423129947092565</v>
      </c>
      <c r="BU14">
        <f t="shared" si="79"/>
        <v>47</v>
      </c>
      <c r="BV14">
        <f t="shared" si="80"/>
        <v>2183482.9338445445</v>
      </c>
      <c r="BW14">
        <f t="array" ref="BW14">MAX(100+康康不同供能情况的补给物资上限!$A$2:$A$110*10000*(1+0.4*(ROUNDDOWN(BU14*(1+0.25*$B$6),0)-康康不同供能情况的补给物资上限!$A$2:$A$110)))</f>
        <v>3660100.0000000005</v>
      </c>
      <c r="BX14">
        <f t="shared" si="81"/>
        <v>1</v>
      </c>
      <c r="BY14">
        <f t="shared" si="82"/>
        <v>12</v>
      </c>
      <c r="BZ14">
        <f t="shared" si="9"/>
        <v>1.1423129947092565</v>
      </c>
      <c r="CA14">
        <f t="shared" si="83"/>
        <v>48</v>
      </c>
      <c r="CB14">
        <f t="shared" si="84"/>
        <v>2494220.9290565155</v>
      </c>
      <c r="CC14">
        <f t="array" ref="CC14">MAX(100+康康不同供能情况的补给物资上限!$A$2:$A$110*10000*(1+0.4*(ROUNDDOWN(CA14*(1+0.25*$B$6),0)-康康不同供能情况的补给物资上限!$A$2:$A$110)))</f>
        <v>3906100.0000000005</v>
      </c>
      <c r="CD14">
        <f t="shared" si="85"/>
        <v>1</v>
      </c>
      <c r="CE14">
        <f t="shared" si="86"/>
        <v>12</v>
      </c>
      <c r="CF14">
        <f t="shared" si="10"/>
        <v>1.1423129947092565</v>
      </c>
      <c r="CG14">
        <f t="shared" si="87"/>
        <v>49</v>
      </c>
      <c r="CH14">
        <f t="shared" si="88"/>
        <v>2849180.9789370517</v>
      </c>
      <c r="CI14">
        <f t="array" ref="CI14">MAX(100+康康不同供能情况的补给物资上限!$A$2:$A$110*10000*(1+0.4*(ROUNDDOWN(CG14*(1+0.25*$B$6),0)-康康不同供能情况的补给物资上限!$A$2:$A$110)))</f>
        <v>4032100.0000000005</v>
      </c>
      <c r="CJ14">
        <f t="shared" si="89"/>
        <v>1</v>
      </c>
      <c r="CK14">
        <f t="shared" si="90"/>
        <v>12</v>
      </c>
      <c r="CL14">
        <f t="shared" si="11"/>
        <v>1.1423129947092565</v>
      </c>
      <c r="CM14">
        <f t="shared" si="91"/>
        <v>50</v>
      </c>
      <c r="CN14">
        <f t="shared" si="92"/>
        <v>3254656.4565182347</v>
      </c>
      <c r="CO14">
        <f t="array" ref="CO14">MAX(100+康康不同供能情况的补给物资上限!$A$2:$A$110*10000*(1+0.4*(ROUNDDOWN(CM14*(1+0.25*$B$6),0)-康康不同供能情况的补给物资上限!$A$2:$A$110)))</f>
        <v>4160100</v>
      </c>
      <c r="CP14">
        <f t="shared" si="93"/>
        <v>1</v>
      </c>
      <c r="CQ14">
        <f t="shared" si="94"/>
        <v>12</v>
      </c>
      <c r="CR14">
        <f t="shared" si="12"/>
        <v>1.1423129947092565</v>
      </c>
      <c r="CS14">
        <f t="shared" si="95"/>
        <v>51</v>
      </c>
      <c r="CT14">
        <f t="shared" si="96"/>
        <v>3717836.3635951625</v>
      </c>
      <c r="CU14">
        <f t="array" ref="CU14">MAX(100+康康不同供能情况的补给物资上限!$A$2:$A$110*10000*(1+0.4*(ROUNDDOWN(CS14*(1+0.25*$B$6),0)-康康不同供能情况的补给物资上限!$A$2:$A$110)))</f>
        <v>4290100</v>
      </c>
      <c r="CV14">
        <f t="shared" si="97"/>
        <v>1</v>
      </c>
      <c r="CW14">
        <f t="shared" si="98"/>
        <v>12</v>
      </c>
      <c r="CX14">
        <f t="shared" si="13"/>
        <v>1.1423129947092565</v>
      </c>
      <c r="CY14">
        <f t="shared" si="99"/>
        <v>52</v>
      </c>
      <c r="CZ14">
        <f t="shared" si="100"/>
        <v>4246932.7903373614</v>
      </c>
      <c r="DA14">
        <f t="array" ref="DA14">MAX(100+康康不同供能情况的补给物资上限!$A$2:$A$110*10000*(1+0.4*(ROUNDDOWN(CY14*(1+0.25*$B$6),0)-康康不同供能情况的补给物资上限!$A$2:$A$110)))</f>
        <v>4556100</v>
      </c>
      <c r="DB14">
        <f t="shared" si="101"/>
        <v>1</v>
      </c>
      <c r="DC14">
        <f t="shared" si="102"/>
        <v>12</v>
      </c>
      <c r="DD14">
        <f t="shared" si="14"/>
        <v>1.1423129947092565</v>
      </c>
      <c r="DE14">
        <f t="shared" si="103"/>
        <v>53</v>
      </c>
      <c r="DF14">
        <f t="shared" si="104"/>
        <v>4851326.5140592111</v>
      </c>
      <c r="DG14">
        <f t="array" ref="DG14">MAX(100+康康不同供能情况的补给物资上限!$A$2:$A$110*10000*(1+0.4*(ROUNDDOWN(DE14*(1+0.25*$B$6),0)-康康不同供能情况的补给物资上限!$A$2:$A$110)))</f>
        <v>4692100</v>
      </c>
      <c r="DH14">
        <f t="shared" si="105"/>
        <v>0</v>
      </c>
      <c r="DI14">
        <f t="shared" si="106"/>
        <v>12</v>
      </c>
      <c r="DJ14">
        <f t="shared" si="15"/>
        <v>1.1423129947092565</v>
      </c>
      <c r="DK14">
        <f t="shared" si="107"/>
        <v>54</v>
      </c>
      <c r="DL14">
        <f t="shared" si="108"/>
        <v>5541733.3185873944</v>
      </c>
      <c r="DM14">
        <f t="array" ref="DM14">MAX(100+康康不同供能情况的补给物资上限!$A$2:$A$110*10000*(1+0.4*(ROUNDDOWN(DK14*(1+0.25*$B$6),0)-康康不同供能情况的补给物资上限!$A$2:$A$110)))</f>
        <v>4830100</v>
      </c>
      <c r="DN14">
        <f t="shared" si="109"/>
        <v>0</v>
      </c>
      <c r="DO14">
        <f t="shared" si="110"/>
        <v>12</v>
      </c>
      <c r="DP14">
        <f t="shared" si="16"/>
        <v>1.1423129947092565</v>
      </c>
      <c r="DQ14">
        <f t="shared" si="111"/>
        <v>55</v>
      </c>
      <c r="DR14">
        <f t="shared" si="112"/>
        <v>6330393.9830356333</v>
      </c>
      <c r="DS14">
        <f t="array" ref="DS14">MAX(100+康康不同供能情况的补给物资上限!$A$2:$A$110*10000*(1+0.4*(ROUNDDOWN(DQ14*(1+0.25*$B$6),0)-康康不同供能情况的补给物资上限!$A$2:$A$110)))</f>
        <v>4970100</v>
      </c>
      <c r="DT14">
        <f t="shared" si="113"/>
        <v>0</v>
      </c>
      <c r="DU14">
        <f t="shared" si="114"/>
        <v>12</v>
      </c>
      <c r="DV14">
        <f t="shared" si="17"/>
        <v>1.1423129947092565</v>
      </c>
      <c r="DW14">
        <f t="shared" si="115"/>
        <v>56</v>
      </c>
      <c r="DX14">
        <f t="shared" si="116"/>
        <v>7231291.3084508926</v>
      </c>
      <c r="DY14">
        <f t="array" ref="DY14">MAX(100+康康不同供能情况的补给物资上限!$A$2:$A$110*10000*(1+0.4*(ROUNDDOWN(DW14*(1+0.25*$B$6),0)-康康不同供能情况的补给物资上限!$A$2:$A$110)))</f>
        <v>5256100.0000000009</v>
      </c>
      <c r="DZ14">
        <f t="shared" si="117"/>
        <v>0</v>
      </c>
      <c r="EA14">
        <f t="shared" si="118"/>
        <v>12</v>
      </c>
      <c r="EB14">
        <f t="shared" si="18"/>
        <v>1.1423129947092565</v>
      </c>
      <c r="EC14">
        <f t="shared" si="119"/>
        <v>57</v>
      </c>
      <c r="ED14">
        <f t="shared" si="120"/>
        <v>8260398.0301715583</v>
      </c>
      <c r="EE14">
        <f t="array" ref="EE14">MAX(100+康康不同供能情况的补给物资上限!$A$2:$A$110*10000*(1+0.4*(ROUNDDOWN(EC14*(1+0.25*$B$6),0)-康康不同供能情况的补给物资上限!$A$2:$A$110)))</f>
        <v>5402100.0000000009</v>
      </c>
      <c r="EF14">
        <f t="shared" si="121"/>
        <v>0</v>
      </c>
      <c r="EG14">
        <f t="shared" si="122"/>
        <v>12</v>
      </c>
      <c r="EH14">
        <f t="shared" si="19"/>
        <v>1.1423129947092565</v>
      </c>
      <c r="EI14">
        <f t="shared" si="123"/>
        <v>58</v>
      </c>
      <c r="EJ14">
        <f t="shared" si="124"/>
        <v>9435960.0113357138</v>
      </c>
      <c r="EK14">
        <f t="array" ref="EK14">MAX(100+康康不同供能情况的补给物资上限!$A$2:$A$110*10000*(1+0.4*(ROUNDDOWN(EI14*(1+0.25*$B$6),0)-康康不同供能情况的补给物资上限!$A$2:$A$110)))</f>
        <v>5550100</v>
      </c>
      <c r="EL14">
        <f t="shared" si="125"/>
        <v>0</v>
      </c>
      <c r="EM14">
        <f t="shared" si="126"/>
        <v>12</v>
      </c>
      <c r="EN14">
        <f t="shared" si="20"/>
        <v>1.1423129947092565</v>
      </c>
      <c r="EO14">
        <f t="shared" si="127"/>
        <v>59</v>
      </c>
      <c r="EP14">
        <f t="shared" si="128"/>
        <v>10778819.738505691</v>
      </c>
      <c r="EQ14">
        <f t="array" ref="EQ14">MAX(100+康康不同供能情况的补给物资上限!$A$2:$A$110*10000*(1+0.4*(ROUNDDOWN(EO14*(1+0.25*$B$6),0)-康康不同供能情况的补给物资上限!$A$2:$A$110)))</f>
        <v>5700100</v>
      </c>
      <c r="ER14">
        <f t="shared" si="129"/>
        <v>0</v>
      </c>
      <c r="ES14">
        <f t="shared" si="130"/>
        <v>12</v>
      </c>
      <c r="ET14">
        <f t="shared" si="21"/>
        <v>1.1423129947092565</v>
      </c>
      <c r="EU14">
        <f t="shared" si="131"/>
        <v>60</v>
      </c>
      <c r="EV14">
        <f t="shared" si="132"/>
        <v>12312785.85492368</v>
      </c>
      <c r="EW14">
        <f t="array" ref="EW14">MAX(100+康康不同供能情况的补给物资上限!$A$2:$A$110*10000*(1+0.4*(ROUNDDOWN(EU14*(1+0.25*$B$6),0)-康康不同供能情况的补给物资上限!$A$2:$A$110)))</f>
        <v>6006100</v>
      </c>
      <c r="EX14">
        <f t="shared" si="133"/>
        <v>0</v>
      </c>
      <c r="EY14">
        <f t="shared" si="134"/>
        <v>12</v>
      </c>
      <c r="EZ14">
        <f t="shared" si="22"/>
        <v>1.1423129947092565</v>
      </c>
      <c r="FA14">
        <f t="shared" si="135"/>
        <v>61</v>
      </c>
      <c r="FB14">
        <f t="shared" si="136"/>
        <v>14065055.283151643</v>
      </c>
      <c r="FC14">
        <f t="array" ref="FC14">MAX(100+康康不同供能情况的补给物资上限!$A$2:$A$110*10000*(1+0.4*(ROUNDDOWN(FA14*(1+0.25*$B$6),0)-康康不同供能情况的补给物资上限!$A$2:$A$110)))</f>
        <v>6162100</v>
      </c>
      <c r="FD14">
        <f t="shared" si="137"/>
        <v>0</v>
      </c>
      <c r="FE14">
        <f t="shared" si="138"/>
        <v>12</v>
      </c>
      <c r="FF14">
        <f t="shared" si="23"/>
        <v>1.1423129947092565</v>
      </c>
      <c r="FG14">
        <f t="shared" si="139"/>
        <v>62</v>
      </c>
      <c r="FH14">
        <f t="shared" si="140"/>
        <v>16066695.421248205</v>
      </c>
      <c r="FI14">
        <f t="array" ref="FI14">MAX(100+康康不同供能情况的补给物资上限!$A$2:$A$110*10000*(1+0.4*(ROUNDDOWN(FG14*(1+0.25*$B$6),0)-康康不同供能情况的补给物资上限!$A$2:$A$110)))</f>
        <v>6320100</v>
      </c>
      <c r="FJ14">
        <f t="shared" si="141"/>
        <v>0</v>
      </c>
      <c r="FK14">
        <f t="shared" si="142"/>
        <v>12</v>
      </c>
      <c r="FL14">
        <f t="shared" si="24"/>
        <v>1.1423129947092565</v>
      </c>
      <c r="FM14">
        <f t="shared" si="143"/>
        <v>63</v>
      </c>
      <c r="FN14">
        <f t="shared" si="144"/>
        <v>18353194.961727537</v>
      </c>
      <c r="FO14">
        <f t="array" ref="FO14">MAX(100+康康不同供能情况的补给物资上限!$A$2:$A$110*10000*(1+0.4*(ROUNDDOWN(FM14*(1+0.25*$B$6),0)-康康不同供能情况的补给物资上限!$A$2:$A$110)))</f>
        <v>6480100.0000000009</v>
      </c>
      <c r="FP14">
        <f t="shared" si="145"/>
        <v>0</v>
      </c>
      <c r="FQ14">
        <f t="shared" si="146"/>
        <v>12</v>
      </c>
      <c r="FR14">
        <f t="shared" si="25"/>
        <v>1.1423129947092565</v>
      </c>
      <c r="FS14">
        <f t="shared" si="147"/>
        <v>64</v>
      </c>
      <c r="FT14">
        <f t="shared" si="148"/>
        <v>20965093.09921382</v>
      </c>
      <c r="FU14">
        <f t="array" ref="FU14">MAX(100+康康不同供能情况的补给物资上限!$A$2:$A$110*10000*(1+0.4*(ROUNDDOWN(FS14*(1+0.25*$B$6),0)-康康不同供能情况的补给物资上限!$A$2:$A$110)))</f>
        <v>6806100.0000000009</v>
      </c>
      <c r="FV14">
        <f t="shared" si="149"/>
        <v>0</v>
      </c>
      <c r="FW14">
        <f t="shared" si="150"/>
        <v>12</v>
      </c>
      <c r="FX14">
        <f t="shared" si="26"/>
        <v>1.1423129947092565</v>
      </c>
      <c r="FY14">
        <f t="shared" si="151"/>
        <v>65</v>
      </c>
      <c r="FZ14">
        <f t="shared" si="152"/>
        <v>23948698.282521307</v>
      </c>
      <c r="GA14">
        <f t="array" ref="GA14">MAX(100+康康不同供能情况的补给物资上限!$A$2:$A$110*10000*(1+0.4*(ROUNDDOWN(FY14*(1+0.25*$B$6),0)-康康不同供能情况的补给物资上限!$A$2:$A$110)))</f>
        <v>6972100.0000000009</v>
      </c>
      <c r="GB14">
        <f t="shared" si="153"/>
        <v>0</v>
      </c>
      <c r="GC14">
        <f t="shared" si="154"/>
        <v>12</v>
      </c>
      <c r="GD14">
        <f t="shared" si="27"/>
        <v>1.1423129947092565</v>
      </c>
      <c r="GE14">
        <f t="shared" si="155"/>
        <v>66</v>
      </c>
      <c r="GF14">
        <f t="shared" si="156"/>
        <v>27356909.254495345</v>
      </c>
      <c r="GG14">
        <f t="array" ref="GG14">MAX(100+康康不同供能情况的补给物资上限!$A$2:$A$110*10000*(1+0.4*(ROUNDDOWN(GE14*(1+0.25*$B$6),0)-康康不同供能情况的补给物资上限!$A$2:$A$110)))</f>
        <v>7140100</v>
      </c>
      <c r="GH14">
        <f t="shared" si="157"/>
        <v>0</v>
      </c>
      <c r="GI14">
        <f t="shared" si="158"/>
        <v>12</v>
      </c>
      <c r="GJ14">
        <f t="shared" si="28"/>
        <v>1.1423129947092565</v>
      </c>
      <c r="GK14">
        <f t="shared" si="159"/>
        <v>67</v>
      </c>
      <c r="GL14">
        <f t="shared" si="160"/>
        <v>31250152.936491951</v>
      </c>
      <c r="GM14">
        <f t="array" ref="GM14">MAX(100+康康不同供能情况的补给物资上限!$A$2:$A$110*10000*(1+0.4*(ROUNDDOWN(GK14*(1+0.25*$B$6),0)-康康不同供能情况的补给物资上限!$A$2:$A$110)))</f>
        <v>7310100</v>
      </c>
      <c r="GN14">
        <f t="shared" si="161"/>
        <v>0</v>
      </c>
      <c r="GO14">
        <f t="shared" si="162"/>
        <v>12</v>
      </c>
      <c r="GP14">
        <f t="shared" si="29"/>
        <v>1.1423129947092565</v>
      </c>
      <c r="GQ14">
        <f t="shared" si="163"/>
        <v>68</v>
      </c>
      <c r="GR14">
        <f t="shared" si="164"/>
        <v>35697455.786006391</v>
      </c>
      <c r="GS14">
        <f t="array" ref="GS14">MAX(100+康康不同供能情况的补给物资上限!$A$2:$A$110*10000*(1+0.4*(ROUNDDOWN(GQ14*(1+0.25*$B$6),0)-康康不同供能情况的补给物资上限!$A$2:$A$110)))</f>
        <v>7656100.0000000009</v>
      </c>
      <c r="GT14">
        <f t="shared" si="165"/>
        <v>0</v>
      </c>
      <c r="GU14">
        <f t="shared" si="166"/>
        <v>12</v>
      </c>
      <c r="GV14">
        <f t="shared" si="30"/>
        <v>1.1423129947092565</v>
      </c>
      <c r="GW14">
        <f t="shared" si="167"/>
        <v>69</v>
      </c>
      <c r="GX14">
        <f t="shared" si="168"/>
        <v>40777667.622414231</v>
      </c>
      <c r="GY14">
        <f t="array" ref="GY14">MAX(100+康康不同供能情况的补给物资上限!$A$2:$A$110*10000*(1+0.4*(ROUNDDOWN(GW14*(1+0.25*$B$6),0)-康康不同供能情况的补给物资上限!$A$2:$A$110)))</f>
        <v>7832100</v>
      </c>
      <c r="GZ14">
        <f t="shared" si="169"/>
        <v>0</v>
      </c>
      <c r="HA14">
        <f t="shared" si="170"/>
        <v>12</v>
      </c>
      <c r="HB14">
        <f t="shared" si="31"/>
        <v>1.1423129947092565</v>
      </c>
      <c r="HC14">
        <f t="shared" si="171"/>
        <v>70</v>
      </c>
      <c r="HD14">
        <f t="shared" si="172"/>
        <v>46580859.619018681</v>
      </c>
      <c r="HE14">
        <f t="array" ref="HE14">MAX(100+康康不同供能情况的补给物资上限!$A$2:$A$110*10000*(1+0.4*(ROUNDDOWN(HC14*(1+0.25*$B$6),0)-康康不同供能情况的补给物资上限!$A$2:$A$110)))</f>
        <v>8010100</v>
      </c>
      <c r="HF14">
        <f t="shared" si="173"/>
        <v>0</v>
      </c>
      <c r="HG14">
        <f t="shared" si="174"/>
        <v>12</v>
      </c>
      <c r="HH14">
        <f t="shared" si="32"/>
        <v>1.1423129947092565</v>
      </c>
      <c r="HI14">
        <f t="shared" si="175"/>
        <v>71</v>
      </c>
      <c r="HJ14">
        <f t="shared" si="176"/>
        <v>53209921.247532718</v>
      </c>
      <c r="HK14">
        <f t="array" ref="HK14">MAX(100+康康不同供能情况的补给物资上限!$A$2:$A$110*10000*(1+0.4*(ROUNDDOWN(HI14*(1+0.25*$B$6),0)-康康不同供能情况的补给物资上限!$A$2:$A$110)))</f>
        <v>8190100</v>
      </c>
      <c r="HL14">
        <f t="shared" si="177"/>
        <v>0</v>
      </c>
      <c r="HM14">
        <f t="shared" si="178"/>
        <v>12</v>
      </c>
      <c r="HN14">
        <f t="shared" si="33"/>
        <v>1.1423129947092565</v>
      </c>
      <c r="HO14">
        <f t="shared" si="179"/>
        <v>72</v>
      </c>
      <c r="HP14">
        <f t="shared" si="180"/>
        <v>60782384.488512792</v>
      </c>
      <c r="HQ14">
        <f t="array" ref="HQ14">MAX(100+康康不同供能情况的补给物资上限!$A$2:$A$110*10000*(1+0.4*(ROUNDDOWN(HO14*(1+0.25*$B$6),0)-康康不同供能情况的补给物资上限!$A$2:$A$110)))</f>
        <v>8556100</v>
      </c>
      <c r="HR14">
        <f t="shared" si="181"/>
        <v>0</v>
      </c>
      <c r="HS14">
        <f t="shared" si="182"/>
        <v>12</v>
      </c>
      <c r="HT14">
        <f t="shared" si="34"/>
        <v>1.1423129947092565</v>
      </c>
      <c r="HU14">
        <f t="shared" si="183"/>
        <v>73</v>
      </c>
      <c r="HV14">
        <f t="shared" si="184"/>
        <v>69432507.650642514</v>
      </c>
      <c r="HW14">
        <f t="array" ref="HW14">MAX(100+康康不同供能情况的补给物资上限!$A$2:$A$110*10000*(1+0.4*(ROUNDDOWN(HU14*(1+0.25*$B$6),0)-康康不同供能情况的补给物资上限!$A$2:$A$110)))</f>
        <v>8742100</v>
      </c>
      <c r="HX14">
        <f t="shared" si="185"/>
        <v>0</v>
      </c>
      <c r="HY14">
        <f t="shared" si="186"/>
        <v>12</v>
      </c>
      <c r="HZ14">
        <f t="shared" si="35"/>
        <v>1.1423129947092565</v>
      </c>
      <c r="IA14">
        <f t="shared" si="187"/>
        <v>74</v>
      </c>
      <c r="IB14">
        <f t="shared" si="188"/>
        <v>79313655.744578809</v>
      </c>
      <c r="IC14">
        <f t="array" ref="IC14">MAX(100+康康不同供能情况的补给物资上限!$A$2:$A$110*10000*(1+0.4*(ROUNDDOWN(IA14*(1+0.25*$B$6),0)-康康不同供能情况的补给物资上限!$A$2:$A$110)))</f>
        <v>8930100</v>
      </c>
      <c r="ID14">
        <f t="shared" si="189"/>
        <v>0</v>
      </c>
      <c r="IE14">
        <f t="shared" si="190"/>
        <v>12</v>
      </c>
      <c r="IF14">
        <f t="shared" si="36"/>
        <v>1.1423129947092565</v>
      </c>
      <c r="IG14">
        <f t="shared" si="191"/>
        <v>75</v>
      </c>
      <c r="IH14">
        <f t="shared" si="192"/>
        <v>90601019.614928856</v>
      </c>
      <c r="II14">
        <f t="array" ref="II14">MAX(100+康康不同供能情况的补给物资上限!$A$2:$A$110*10000*(1+0.4*(ROUNDDOWN(IG14*(1+0.25*$B$6),0)-康康不同供能情况的补给物资上限!$A$2:$A$110)))</f>
        <v>9120100</v>
      </c>
      <c r="IJ14">
        <f t="shared" si="193"/>
        <v>0</v>
      </c>
      <c r="IK14">
        <f t="shared" si="194"/>
        <v>12</v>
      </c>
      <c r="IL14">
        <f t="shared" si="37"/>
        <v>1.1423129947092565</v>
      </c>
      <c r="IM14">
        <f t="shared" si="195"/>
        <v>76</v>
      </c>
      <c r="IN14">
        <f t="shared" si="196"/>
        <v>103494722.04004146</v>
      </c>
      <c r="IO14">
        <f t="array" ref="IO14">MAX(100+康康不同供能情况的补给物资上限!$A$2:$A$110*10000*(1+0.4*(ROUNDDOWN(IM14*(1+0.25*$B$6),0)-康康不同供能情况的补给物资上限!$A$2:$A$110)))</f>
        <v>9506100.0000000019</v>
      </c>
      <c r="IP14">
        <f t="shared" si="197"/>
        <v>0</v>
      </c>
      <c r="IQ14">
        <f t="shared" si="198"/>
        <v>12</v>
      </c>
      <c r="IR14">
        <f t="shared" si="38"/>
        <v>1.1423129947092565</v>
      </c>
      <c r="IS14">
        <f t="shared" si="199"/>
        <v>77</v>
      </c>
      <c r="IT14">
        <f t="shared" si="200"/>
        <v>118223365.87016185</v>
      </c>
      <c r="IU14">
        <f t="array" ref="IU14">MAX(100+康康不同供能情况的补给物资上限!$A$2:$A$110*10000*(1+0.4*(ROUNDDOWN(IS14*(1+0.25*$B$6),0)-康康不同供能情况的补给物资上限!$A$2:$A$110)))</f>
        <v>9702100</v>
      </c>
      <c r="IV14">
        <f t="shared" si="201"/>
        <v>0</v>
      </c>
      <c r="IW14">
        <f t="shared" si="202"/>
        <v>12</v>
      </c>
      <c r="IX14">
        <f t="shared" si="39"/>
        <v>1.1423129947092565</v>
      </c>
      <c r="IY14">
        <f t="shared" si="203"/>
        <v>78</v>
      </c>
      <c r="IZ14">
        <f t="shared" si="204"/>
        <v>135048087.11175269</v>
      </c>
      <c r="JA14">
        <f t="array" ref="JA14">MAX(100+康康不同供能情况的补给物资上限!$A$2:$A$110*10000*(1+0.4*(ROUNDDOWN(IY14*(1+0.25*$B$6),0)-康康不同供能情况的补给物资上限!$A$2:$A$110)))</f>
        <v>9900100</v>
      </c>
      <c r="JB14">
        <f t="shared" si="205"/>
        <v>0</v>
      </c>
      <c r="JC14">
        <f t="shared" si="206"/>
        <v>12</v>
      </c>
      <c r="JD14">
        <f t="shared" si="40"/>
        <v>1.1423129947092565</v>
      </c>
      <c r="JE14">
        <f t="shared" si="207"/>
        <v>79</v>
      </c>
      <c r="JF14">
        <f t="shared" si="208"/>
        <v>154267184.81838277</v>
      </c>
      <c r="JG14">
        <f t="array" ref="JG14">MAX(100+康康不同供能情况的补给物资上限!$A$2:$A$110*10000*(1+0.4*(ROUNDDOWN(JE14*(1+0.25*$B$6),0)-康康不同供能情况的补给物资上限!$A$2:$A$110)))</f>
        <v>10100100.000000002</v>
      </c>
      <c r="JH14">
        <f t="shared" si="209"/>
        <v>0</v>
      </c>
      <c r="JI14">
        <f t="shared" si="210"/>
        <v>12</v>
      </c>
      <c r="JJ14">
        <f t="shared" si="41"/>
        <v>1.1423129947092565</v>
      </c>
      <c r="JK14">
        <f t="shared" si="211"/>
        <v>80</v>
      </c>
      <c r="JL14">
        <f t="shared" si="212"/>
        <v>176221409.87525317</v>
      </c>
      <c r="JM14">
        <f t="array" ref="JM14">MAX(100+康康不同供能情况的补给物资上限!$A$2:$A$110*10000*(1+0.4*(ROUNDDOWN(JK14*(1+0.25*$B$6),0)-康康不同供能情况的补给物资上限!$A$2:$A$110)))</f>
        <v>10506100</v>
      </c>
      <c r="JN14">
        <f t="shared" si="213"/>
        <v>0</v>
      </c>
      <c r="JO14">
        <f t="shared" si="214"/>
        <v>12</v>
      </c>
      <c r="JP14">
        <f t="shared" si="42"/>
        <v>1.1423129947092565</v>
      </c>
      <c r="JQ14">
        <f t="shared" si="215"/>
        <v>81</v>
      </c>
      <c r="JR14">
        <f t="shared" si="216"/>
        <v>201300006.44648778</v>
      </c>
      <c r="JS14">
        <f t="array" ref="JS14">MAX(100+康康不同供能情况的补给物资上限!$A$2:$A$110*10000*(1+0.4*(ROUNDDOWN(JQ14*(1+0.25*$B$6),0)-康康不同供能情况的补给物资上限!$A$2:$A$110)))</f>
        <v>10712100</v>
      </c>
      <c r="JT14">
        <f t="shared" si="217"/>
        <v>0</v>
      </c>
    </row>
    <row r="15" spans="1:280" x14ac:dyDescent="0.25">
      <c r="F15">
        <v>11</v>
      </c>
      <c r="G15">
        <f t="shared" si="49"/>
        <v>1.1427129947092565</v>
      </c>
      <c r="H15">
        <f t="shared" si="50"/>
        <v>55</v>
      </c>
      <c r="I15">
        <f t="shared" si="218"/>
        <v>6453471.9545710413</v>
      </c>
      <c r="J15">
        <f t="array" ref="J15">MAX(100+康康不同供能情况的补给物资上限!$A$2:$A$110*10000*(1+0.4*(ROUNDDOWN(H15*(1+0.25*B$6),0)-康康不同供能情况的补给物资上限!$A$2:$A$110)))</f>
        <v>4970100</v>
      </c>
      <c r="K15">
        <f t="shared" si="219"/>
        <v>0</v>
      </c>
      <c r="AB15">
        <f t="shared" si="43"/>
        <v>53</v>
      </c>
      <c r="AC15">
        <v>13</v>
      </c>
      <c r="AD15">
        <f t="shared" si="0"/>
        <v>1.1419129947092566</v>
      </c>
      <c r="AE15">
        <f t="shared" si="51"/>
        <v>40</v>
      </c>
      <c r="AF15">
        <f t="shared" si="52"/>
        <v>848339.90578063088</v>
      </c>
      <c r="AG15">
        <f t="array" ref="AG15">MAX(100+康康不同供能情况的补给物资上限!$A$2:$A$110*10000*(1+0.4*(ROUNDDOWN(AE15*(1+0.25*B$6),0)-康康不同供能情况的补给物资上限!$A$2:$A$110)))</f>
        <v>2756100.0000000005</v>
      </c>
      <c r="AH15">
        <f t="shared" si="53"/>
        <v>1</v>
      </c>
      <c r="AI15">
        <f t="shared" si="54"/>
        <v>13</v>
      </c>
      <c r="AJ15">
        <f t="shared" si="45"/>
        <v>1.1419129947092566</v>
      </c>
      <c r="AK15">
        <f t="shared" si="55"/>
        <v>41</v>
      </c>
      <c r="AL15">
        <f t="shared" si="56"/>
        <v>968730.36234132876</v>
      </c>
      <c r="AM15">
        <f t="array" ref="AM15">MAX(100+康康不同供能情况的补给物资上限!$A$2:$A$110*10000*(1+0.4*(ROUNDDOWN(AK15*(1+0.25*$B$6),0)-康康不同供能情况的补给物资上限!$A$2:$A$110)))</f>
        <v>2862100.0000000005</v>
      </c>
      <c r="AN15">
        <f t="shared" si="57"/>
        <v>1</v>
      </c>
      <c r="AO15">
        <f t="shared" si="58"/>
        <v>13</v>
      </c>
      <c r="AP15">
        <f t="shared" si="3"/>
        <v>1.1419129947092566</v>
      </c>
      <c r="AQ15">
        <f t="shared" si="59"/>
        <v>42</v>
      </c>
      <c r="AR15">
        <f t="shared" si="60"/>
        <v>1106205.7891269699</v>
      </c>
      <c r="AS15">
        <f t="array" ref="AS15">MAX(100+康康不同供能情况的补给物资上限!$A$2:$A$110*10000*(1+0.4*(ROUNDDOWN(AQ15*(1+0.25*$B$6),0)-康康不同供能情况的补给物资上限!$A$2:$A$110)))</f>
        <v>2970100</v>
      </c>
      <c r="AT15">
        <f t="shared" si="61"/>
        <v>1</v>
      </c>
      <c r="AU15">
        <f t="shared" si="62"/>
        <v>13</v>
      </c>
      <c r="AV15">
        <f t="shared" si="4"/>
        <v>1.1419129947092566</v>
      </c>
      <c r="AW15">
        <f t="shared" si="63"/>
        <v>43</v>
      </c>
      <c r="AX15">
        <f t="shared" si="64"/>
        <v>1263190.7654266944</v>
      </c>
      <c r="AY15">
        <f t="array" ref="AY15">MAX(100+康康不同供能情况的补给物资上限!$A$2:$A$110*10000*(1+0.4*(ROUNDDOWN(AW15*(1+0.25*$B$6),0)-康康不同供能情况的补给物资上限!$A$2:$A$110)))</f>
        <v>3080100</v>
      </c>
      <c r="AZ15">
        <f t="shared" si="65"/>
        <v>1</v>
      </c>
      <c r="BA15">
        <f t="shared" si="66"/>
        <v>13</v>
      </c>
      <c r="BB15">
        <f t="shared" si="5"/>
        <v>1.1419129947092566</v>
      </c>
      <c r="BC15">
        <f t="shared" si="67"/>
        <v>44</v>
      </c>
      <c r="BD15">
        <f t="shared" si="68"/>
        <v>1442453.9498374746</v>
      </c>
      <c r="BE15">
        <f t="array" ref="BE15">MAX(100+康康不同供能情况的补给物资上限!$A$2:$A$110*10000*(1+0.4*(ROUNDDOWN(BC15*(1+0.25*$B$6),0)-康康不同供能情况的补给物资上限!$A$2:$A$110)))</f>
        <v>3306100</v>
      </c>
      <c r="BF15">
        <f t="shared" si="69"/>
        <v>1</v>
      </c>
      <c r="BG15">
        <f t="shared" si="70"/>
        <v>13</v>
      </c>
      <c r="BH15">
        <f t="shared" si="6"/>
        <v>1.1419129947092566</v>
      </c>
      <c r="BI15">
        <f t="shared" si="71"/>
        <v>45</v>
      </c>
      <c r="BJ15">
        <f t="shared" si="72"/>
        <v>1647156.9095891064</v>
      </c>
      <c r="BK15">
        <f t="array" ref="BK15">MAX(100+康康不同供能情况的补给物资上限!$A$2:$A$110*10000*(1+0.4*(ROUNDDOWN(BI15*(1+0.25*$B$6),0)-康康不同供能情况的补给物资上限!$A$2:$A$110)))</f>
        <v>3422100</v>
      </c>
      <c r="BL15">
        <f t="shared" si="73"/>
        <v>1</v>
      </c>
      <c r="BM15">
        <f t="shared" si="74"/>
        <v>13</v>
      </c>
      <c r="BN15">
        <f t="shared" si="7"/>
        <v>1.1419129947092566</v>
      </c>
      <c r="BO15">
        <f t="shared" si="75"/>
        <v>46</v>
      </c>
      <c r="BP15">
        <f t="shared" si="76"/>
        <v>1880909.8793849407</v>
      </c>
      <c r="BQ15">
        <f t="array" ref="BQ15">MAX(100+康康不同供能情况的补给物资上限!$A$2:$A$110*10000*(1+0.4*(ROUNDDOWN(BO15*(1+0.25*$B$6),0)-康康不同供能情况的补给物资上限!$A$2:$A$110)))</f>
        <v>3540100</v>
      </c>
      <c r="BR15">
        <f t="shared" si="77"/>
        <v>1</v>
      </c>
      <c r="BS15">
        <f t="shared" si="78"/>
        <v>13</v>
      </c>
      <c r="BT15">
        <f t="shared" si="8"/>
        <v>1.1419129947092566</v>
      </c>
      <c r="BU15">
        <f t="shared" si="79"/>
        <v>47</v>
      </c>
      <c r="BV15">
        <f t="shared" si="80"/>
        <v>2147835.433146684</v>
      </c>
      <c r="BW15">
        <f t="array" ref="BW15">MAX(100+康康不同供能情况的补给物资上限!$A$2:$A$110*10000*(1+0.4*(ROUNDDOWN(BU15*(1+0.25*$B$6),0)-康康不同供能情况的补给物资上限!$A$2:$A$110)))</f>
        <v>3660100.0000000005</v>
      </c>
      <c r="BX15">
        <f t="shared" si="81"/>
        <v>1</v>
      </c>
      <c r="BY15">
        <f t="shared" si="82"/>
        <v>13</v>
      </c>
      <c r="BZ15">
        <f t="shared" si="9"/>
        <v>1.1419129947092566</v>
      </c>
      <c r="CA15">
        <f t="shared" si="83"/>
        <v>48</v>
      </c>
      <c r="CB15">
        <f t="shared" si="84"/>
        <v>2452641.1916071828</v>
      </c>
      <c r="CC15">
        <f t="array" ref="CC15">MAX(100+康康不同供能情况的补给物资上限!$A$2:$A$110*10000*(1+0.4*(ROUNDDOWN(CA15*(1+0.25*$B$6),0)-康康不同供能情况的补给物资上限!$A$2:$A$110)))</f>
        <v>3906100.0000000005</v>
      </c>
      <c r="CD15">
        <f t="shared" si="85"/>
        <v>1</v>
      </c>
      <c r="CE15">
        <f t="shared" si="86"/>
        <v>13</v>
      </c>
      <c r="CF15">
        <f t="shared" si="10"/>
        <v>1.1419129947092566</v>
      </c>
      <c r="CG15">
        <f t="shared" si="87"/>
        <v>49</v>
      </c>
      <c r="CH15">
        <f t="shared" si="88"/>
        <v>2800702.8480554377</v>
      </c>
      <c r="CI15">
        <f t="array" ref="CI15">MAX(100+康康不同供能情况的补给物资上限!$A$2:$A$110*10000*(1+0.4*(ROUNDDOWN(CG15*(1+0.25*$B$6),0)-康康不同供能情况的补给物资上限!$A$2:$A$110)))</f>
        <v>4032100.0000000005</v>
      </c>
      <c r="CJ15">
        <f t="shared" si="89"/>
        <v>1</v>
      </c>
      <c r="CK15">
        <f t="shared" si="90"/>
        <v>13</v>
      </c>
      <c r="CL15">
        <f t="shared" si="11"/>
        <v>1.1419129947092566</v>
      </c>
      <c r="CM15">
        <f t="shared" si="91"/>
        <v>50</v>
      </c>
      <c r="CN15">
        <f t="shared" si="92"/>
        <v>3198158.9765137285</v>
      </c>
      <c r="CO15">
        <f t="array" ref="CO15">MAX(100+康康不同供能情况的补给物资上限!$A$2:$A$110*10000*(1+0.4*(ROUNDDOWN(CM15*(1+0.25*$B$6),0)-康康不同供能情况的补给物资上限!$A$2:$A$110)))</f>
        <v>4160100</v>
      </c>
      <c r="CP15">
        <f t="shared" si="93"/>
        <v>1</v>
      </c>
      <c r="CQ15">
        <f t="shared" si="94"/>
        <v>13</v>
      </c>
      <c r="CR15">
        <f t="shared" si="12"/>
        <v>1.1419129947092566</v>
      </c>
      <c r="CS15">
        <f t="shared" si="95"/>
        <v>51</v>
      </c>
      <c r="CT15">
        <f t="shared" si="96"/>
        <v>3652019.2944270829</v>
      </c>
      <c r="CU15">
        <f t="array" ref="CU15">MAX(100+康康不同供能情况的补给物资上限!$A$2:$A$110*10000*(1+0.4*(ROUNDDOWN(CS15*(1+0.25*$B$6),0)-康康不同供能情况的补给物资上限!$A$2:$A$110)))</f>
        <v>4290100</v>
      </c>
      <c r="CV15">
        <f t="shared" si="97"/>
        <v>1</v>
      </c>
      <c r="CW15">
        <f t="shared" si="98"/>
        <v>13</v>
      </c>
      <c r="CX15">
        <f t="shared" si="13"/>
        <v>1.1419129947092566</v>
      </c>
      <c r="CY15">
        <f t="shared" si="99"/>
        <v>52</v>
      </c>
      <c r="CZ15">
        <f t="shared" si="100"/>
        <v>4170288.2892352156</v>
      </c>
      <c r="DA15">
        <f t="array" ref="DA15">MAX(100+康康不同供能情况的补给物资上限!$A$2:$A$110*10000*(1+0.4*(ROUNDDOWN(CY15*(1+0.25*$B$6),0)-康康不同供能情况的补给物资上限!$A$2:$A$110)))</f>
        <v>4556100</v>
      </c>
      <c r="DB15">
        <f t="shared" si="101"/>
        <v>1</v>
      </c>
      <c r="DC15">
        <f t="shared" si="102"/>
        <v>13</v>
      </c>
      <c r="DD15">
        <f t="shared" si="14"/>
        <v>1.1419129947092566</v>
      </c>
      <c r="DE15">
        <f t="shared" si="103"/>
        <v>53</v>
      </c>
      <c r="DF15">
        <f t="shared" si="104"/>
        <v>4762106.3891615272</v>
      </c>
      <c r="DG15">
        <f t="array" ref="DG15">MAX(100+康康不同供能情况的补给物资上限!$A$2:$A$110*10000*(1+0.4*(ROUNDDOWN(DE15*(1+0.25*$B$6),0)-康康不同供能情况的补给物资上限!$A$2:$A$110)))</f>
        <v>4692100</v>
      </c>
      <c r="DH15">
        <f t="shared" si="105"/>
        <v>0</v>
      </c>
      <c r="DI15">
        <f t="shared" si="106"/>
        <v>13</v>
      </c>
      <c r="DJ15">
        <f t="shared" si="15"/>
        <v>1.1419129947092566</v>
      </c>
      <c r="DK15">
        <f t="shared" si="107"/>
        <v>54</v>
      </c>
      <c r="DL15">
        <f t="shared" si="108"/>
        <v>5437911.1679715235</v>
      </c>
      <c r="DM15">
        <f t="array" ref="DM15">MAX(100+康康不同供能情况的补给物资上限!$A$2:$A$110*10000*(1+0.4*(ROUNDDOWN(DK15*(1+0.25*$B$6),0)-康康不同供能情况的补给物资上限!$A$2:$A$110)))</f>
        <v>4830100</v>
      </c>
      <c r="DN15">
        <f t="shared" si="109"/>
        <v>0</v>
      </c>
      <c r="DO15">
        <f t="shared" si="110"/>
        <v>13</v>
      </c>
      <c r="DP15">
        <f t="shared" si="16"/>
        <v>1.1419129947092566</v>
      </c>
      <c r="DQ15">
        <f t="shared" si="111"/>
        <v>55</v>
      </c>
      <c r="DR15">
        <f t="shared" si="112"/>
        <v>6209621.4267812734</v>
      </c>
      <c r="DS15">
        <f t="array" ref="DS15">MAX(100+康康不同供能情况的补给物资上限!$A$2:$A$110*10000*(1+0.4*(ROUNDDOWN(DQ15*(1+0.25*$B$6),0)-康康不同供能情况的补给物资上限!$A$2:$A$110)))</f>
        <v>4970100</v>
      </c>
      <c r="DT15">
        <f t="shared" si="113"/>
        <v>0</v>
      </c>
      <c r="DU15">
        <f t="shared" si="114"/>
        <v>13</v>
      </c>
      <c r="DV15">
        <f t="shared" si="17"/>
        <v>1.1419129947092566</v>
      </c>
      <c r="DW15">
        <f t="shared" si="115"/>
        <v>56</v>
      </c>
      <c r="DX15">
        <f t="shared" si="116"/>
        <v>7090847.3994665705</v>
      </c>
      <c r="DY15">
        <f t="array" ref="DY15">MAX(100+康康不同供能情况的补给物资上限!$A$2:$A$110*10000*(1+0.4*(ROUNDDOWN(DW15*(1+0.25*$B$6),0)-康康不同供能情况的补给物资上限!$A$2:$A$110)))</f>
        <v>5256100.0000000009</v>
      </c>
      <c r="DZ15">
        <f t="shared" si="117"/>
        <v>0</v>
      </c>
      <c r="EA15">
        <f t="shared" si="118"/>
        <v>13</v>
      </c>
      <c r="EB15">
        <f t="shared" si="18"/>
        <v>1.1419129947092566</v>
      </c>
      <c r="EC15">
        <f t="shared" si="119"/>
        <v>57</v>
      </c>
      <c r="ED15">
        <f t="shared" si="120"/>
        <v>8097130.7889512144</v>
      </c>
      <c r="EE15">
        <f t="array" ref="EE15">MAX(100+康康不同供能情况的补给物资上限!$A$2:$A$110*10000*(1+0.4*(ROUNDDOWN(EC15*(1+0.25*$B$6),0)-康康不同供能情况的补给物资上限!$A$2:$A$110)))</f>
        <v>5402100.0000000009</v>
      </c>
      <c r="EF15">
        <f t="shared" si="121"/>
        <v>0</v>
      </c>
      <c r="EG15">
        <f t="shared" si="122"/>
        <v>13</v>
      </c>
      <c r="EH15">
        <f t="shared" si="19"/>
        <v>1.1419129947092566</v>
      </c>
      <c r="EI15">
        <f t="shared" si="123"/>
        <v>58</v>
      </c>
      <c r="EJ15">
        <f t="shared" si="124"/>
        <v>9246218.8677638061</v>
      </c>
      <c r="EK15">
        <f t="array" ref="EK15">MAX(100+康康不同供能情况的补给物资上限!$A$2:$A$110*10000*(1+0.4*(ROUNDDOWN(EI15*(1+0.25*$B$6),0)-康康不同供能情况的补给物资上限!$A$2:$A$110)))</f>
        <v>5550100</v>
      </c>
      <c r="EL15">
        <f t="shared" si="125"/>
        <v>0</v>
      </c>
      <c r="EM15">
        <f t="shared" si="126"/>
        <v>13</v>
      </c>
      <c r="EN15">
        <f t="shared" si="20"/>
        <v>1.1419129947092566</v>
      </c>
      <c r="EO15">
        <f t="shared" si="127"/>
        <v>59</v>
      </c>
      <c r="EP15">
        <f t="shared" si="128"/>
        <v>10558377.477025399</v>
      </c>
      <c r="EQ15">
        <f t="array" ref="EQ15">MAX(100+康康不同供能情况的补给物资上限!$A$2:$A$110*10000*(1+0.4*(ROUNDDOWN(EO15*(1+0.25*$B$6),0)-康康不同供能情况的补给物资上限!$A$2:$A$110)))</f>
        <v>5700100</v>
      </c>
      <c r="ER15">
        <f t="shared" si="129"/>
        <v>0</v>
      </c>
      <c r="ES15">
        <f t="shared" si="130"/>
        <v>13</v>
      </c>
      <c r="ET15">
        <f t="shared" si="21"/>
        <v>1.1419129947092566</v>
      </c>
      <c r="EU15">
        <f t="shared" si="131"/>
        <v>60</v>
      </c>
      <c r="EV15">
        <f t="shared" si="132"/>
        <v>12056748.444060838</v>
      </c>
      <c r="EW15">
        <f t="array" ref="EW15">MAX(100+康康不同供能情况的补给物资上限!$A$2:$A$110*10000*(1+0.4*(ROUNDDOWN(EU15*(1+0.25*$B$6),0)-康康不同供能情况的补给物资上限!$A$2:$A$110)))</f>
        <v>6006100</v>
      </c>
      <c r="EX15">
        <f t="shared" si="133"/>
        <v>0</v>
      </c>
      <c r="EY15">
        <f t="shared" si="134"/>
        <v>13</v>
      </c>
      <c r="EZ15">
        <f t="shared" si="22"/>
        <v>1.1419129947092566</v>
      </c>
      <c r="FA15">
        <f t="shared" si="135"/>
        <v>61</v>
      </c>
      <c r="FB15">
        <f t="shared" si="136"/>
        <v>13767757.722213682</v>
      </c>
      <c r="FC15">
        <f t="array" ref="FC15">MAX(100+康康不同供能情况的补给物资上限!$A$2:$A$110*10000*(1+0.4*(ROUNDDOWN(FA15*(1+0.25*$B$6),0)-康康不同供能情况的补给物资上限!$A$2:$A$110)))</f>
        <v>6162100</v>
      </c>
      <c r="FD15">
        <f t="shared" si="137"/>
        <v>0</v>
      </c>
      <c r="FE15">
        <f t="shared" si="138"/>
        <v>13</v>
      </c>
      <c r="FF15">
        <f t="shared" si="23"/>
        <v>1.1419129947092566</v>
      </c>
      <c r="FG15">
        <f t="shared" si="139"/>
        <v>62</v>
      </c>
      <c r="FH15">
        <f t="shared" si="140"/>
        <v>15721581.451004516</v>
      </c>
      <c r="FI15">
        <f t="array" ref="FI15">MAX(100+康康不同供能情况的补给物资上限!$A$2:$A$110*10000*(1+0.4*(ROUNDDOWN(FG15*(1+0.25*$B$6),0)-康康不同供能情况的补给物资上限!$A$2:$A$110)))</f>
        <v>6320100</v>
      </c>
      <c r="FJ15">
        <f t="shared" si="141"/>
        <v>0</v>
      </c>
      <c r="FK15">
        <f t="shared" si="142"/>
        <v>13</v>
      </c>
      <c r="FL15">
        <f t="shared" si="24"/>
        <v>1.1419129947092566</v>
      </c>
      <c r="FM15">
        <f t="shared" si="143"/>
        <v>63</v>
      </c>
      <c r="FN15">
        <f t="shared" si="144"/>
        <v>17952678.156282064</v>
      </c>
      <c r="FO15">
        <f t="array" ref="FO15">MAX(100+康康不同供能情况的补给物资上限!$A$2:$A$110*10000*(1+0.4*(ROUNDDOWN(FM15*(1+0.25*$B$6),0)-康康不同供能情况的补给物资上限!$A$2:$A$110)))</f>
        <v>6480100.0000000009</v>
      </c>
      <c r="FP15">
        <f t="shared" si="145"/>
        <v>0</v>
      </c>
      <c r="FQ15">
        <f t="shared" si="146"/>
        <v>13</v>
      </c>
      <c r="FR15">
        <f t="shared" si="25"/>
        <v>1.1419129947092566</v>
      </c>
      <c r="FS15">
        <f t="shared" si="147"/>
        <v>64</v>
      </c>
      <c r="FT15">
        <f t="shared" si="148"/>
        <v>20500396.476491507</v>
      </c>
      <c r="FU15">
        <f t="array" ref="FU15">MAX(100+康康不同供能情况的补给物资上限!$A$2:$A$110*10000*(1+0.4*(ROUNDDOWN(FS15*(1+0.25*$B$6),0)-康康不同供能情况的补给物资上限!$A$2:$A$110)))</f>
        <v>6806100.0000000009</v>
      </c>
      <c r="FV15">
        <f t="shared" si="149"/>
        <v>0</v>
      </c>
      <c r="FW15">
        <f t="shared" si="150"/>
        <v>13</v>
      </c>
      <c r="FX15">
        <f t="shared" si="26"/>
        <v>1.1419129947092566</v>
      </c>
      <c r="FY15">
        <f t="shared" si="151"/>
        <v>65</v>
      </c>
      <c r="FZ15">
        <f t="shared" si="152"/>
        <v>23409669.133197505</v>
      </c>
      <c r="GA15">
        <f t="array" ref="GA15">MAX(100+康康不同供能情况的补给物资上限!$A$2:$A$110*10000*(1+0.4*(ROUNDDOWN(FY15*(1+0.25*$B$6),0)-康康不同供能情况的补给物资上限!$A$2:$A$110)))</f>
        <v>6972100.0000000009</v>
      </c>
      <c r="GB15">
        <f t="shared" si="153"/>
        <v>0</v>
      </c>
      <c r="GC15">
        <f t="shared" si="154"/>
        <v>13</v>
      </c>
      <c r="GD15">
        <f t="shared" si="27"/>
        <v>1.1419129947092566</v>
      </c>
      <c r="GE15">
        <f t="shared" si="155"/>
        <v>66</v>
      </c>
      <c r="GF15">
        <f t="shared" si="156"/>
        <v>26731805.38504241</v>
      </c>
      <c r="GG15">
        <f t="array" ref="GG15">MAX(100+康康不同供能情况的补给物资上限!$A$2:$A$110*10000*(1+0.4*(ROUNDDOWN(GE15*(1+0.25*$B$6),0)-康康不同供能情况的补给物资上限!$A$2:$A$110)))</f>
        <v>7140100</v>
      </c>
      <c r="GH15">
        <f t="shared" si="157"/>
        <v>0</v>
      </c>
      <c r="GI15">
        <f t="shared" si="158"/>
        <v>13</v>
      </c>
      <c r="GJ15">
        <f t="shared" si="28"/>
        <v>1.1419129947092566</v>
      </c>
      <c r="GK15">
        <f t="shared" si="159"/>
        <v>67</v>
      </c>
      <c r="GL15">
        <f t="shared" si="160"/>
        <v>30525395.941218808</v>
      </c>
      <c r="GM15">
        <f t="array" ref="GM15">MAX(100+康康不同供能情况的补给物资上限!$A$2:$A$110*10000*(1+0.4*(ROUNDDOWN(GK15*(1+0.25*$B$6),0)-康康不同供能情况的补给物资上限!$A$2:$A$110)))</f>
        <v>7310100</v>
      </c>
      <c r="GN15">
        <f t="shared" si="161"/>
        <v>0</v>
      </c>
      <c r="GO15">
        <f t="shared" si="162"/>
        <v>13</v>
      </c>
      <c r="GP15">
        <f t="shared" si="29"/>
        <v>1.1419129947092566</v>
      </c>
      <c r="GQ15">
        <f t="shared" si="163"/>
        <v>68</v>
      </c>
      <c r="GR15">
        <f t="shared" si="164"/>
        <v>34857346.293922953</v>
      </c>
      <c r="GS15">
        <f t="array" ref="GS15">MAX(100+康康不同供能情况的补给物资上限!$A$2:$A$110*10000*(1+0.4*(ROUNDDOWN(GQ15*(1+0.25*$B$6),0)-康康不同供能情况的补给物资上限!$A$2:$A$110)))</f>
        <v>7656100.0000000009</v>
      </c>
      <c r="GT15">
        <f t="shared" si="165"/>
        <v>0</v>
      </c>
      <c r="GU15">
        <f t="shared" si="166"/>
        <v>13</v>
      </c>
      <c r="GV15">
        <f t="shared" si="30"/>
        <v>1.1419129947092566</v>
      </c>
      <c r="GW15">
        <f t="shared" si="167"/>
        <v>69</v>
      </c>
      <c r="GX15">
        <f t="shared" si="168"/>
        <v>39804056.694111168</v>
      </c>
      <c r="GY15">
        <f t="array" ref="GY15">MAX(100+康康不同供能情况的补给物资上限!$A$2:$A$110*10000*(1+0.4*(ROUNDDOWN(GW15*(1+0.25*$B$6),0)-康康不同供能情况的补给物资上限!$A$2:$A$110)))</f>
        <v>7832100</v>
      </c>
      <c r="GZ15">
        <f t="shared" si="169"/>
        <v>0</v>
      </c>
      <c r="HA15">
        <f t="shared" si="170"/>
        <v>13</v>
      </c>
      <c r="HB15">
        <f t="shared" si="31"/>
        <v>1.1419129947092566</v>
      </c>
      <c r="HC15">
        <f t="shared" si="171"/>
        <v>70</v>
      </c>
      <c r="HD15">
        <f t="shared" si="172"/>
        <v>45452769.581149504</v>
      </c>
      <c r="HE15">
        <f t="array" ref="HE15">MAX(100+康康不同供能情况的补给物资上限!$A$2:$A$110*10000*(1+0.4*(ROUNDDOWN(HC15*(1+0.25*$B$6),0)-康康不同供能情况的补给物资上限!$A$2:$A$110)))</f>
        <v>8010100</v>
      </c>
      <c r="HF15">
        <f t="shared" si="173"/>
        <v>0</v>
      </c>
      <c r="HG15">
        <f t="shared" si="174"/>
        <v>13</v>
      </c>
      <c r="HH15">
        <f t="shared" si="32"/>
        <v>1.1419129947092566</v>
      </c>
      <c r="HI15">
        <f t="shared" si="175"/>
        <v>71</v>
      </c>
      <c r="HJ15">
        <f t="shared" si="176"/>
        <v>51903108.230240233</v>
      </c>
      <c r="HK15">
        <f t="array" ref="HK15">MAX(100+康康不同供能情况的补给物资上限!$A$2:$A$110*10000*(1+0.4*(ROUNDDOWN(HI15*(1+0.25*$B$6),0)-康康不同供能情况的补给物资上限!$A$2:$A$110)))</f>
        <v>8190100</v>
      </c>
      <c r="HL15">
        <f t="shared" si="177"/>
        <v>0</v>
      </c>
      <c r="HM15">
        <f t="shared" si="178"/>
        <v>13</v>
      </c>
      <c r="HN15">
        <f t="shared" si="33"/>
        <v>1.1419129947092566</v>
      </c>
      <c r="HO15">
        <f t="shared" si="179"/>
        <v>72</v>
      </c>
      <c r="HP15">
        <f t="shared" si="180"/>
        <v>59268833.753912278</v>
      </c>
      <c r="HQ15">
        <f t="array" ref="HQ15">MAX(100+康康不同供能情况的补给物资上限!$A$2:$A$110*10000*(1+0.4*(ROUNDDOWN(HO15*(1+0.25*$B$6),0)-康康不同供能情况的补给物资上限!$A$2:$A$110)))</f>
        <v>8556100</v>
      </c>
      <c r="HR15">
        <f t="shared" si="181"/>
        <v>0</v>
      </c>
      <c r="HS15">
        <f t="shared" si="182"/>
        <v>13</v>
      </c>
      <c r="HT15">
        <f t="shared" si="34"/>
        <v>1.1419129947092566</v>
      </c>
      <c r="HU15">
        <f t="shared" si="183"/>
        <v>73</v>
      </c>
      <c r="HV15">
        <f t="shared" si="184"/>
        <v>67679851.444855034</v>
      </c>
      <c r="HW15">
        <f t="array" ref="HW15">MAX(100+康康不同供能情况的补给物资上限!$A$2:$A$110*10000*(1+0.4*(ROUNDDOWN(HU15*(1+0.25*$B$6),0)-康康不同供能情况的补给物资上限!$A$2:$A$110)))</f>
        <v>8742100</v>
      </c>
      <c r="HX15">
        <f t="shared" si="185"/>
        <v>0</v>
      </c>
      <c r="HY15">
        <f t="shared" si="186"/>
        <v>13</v>
      </c>
      <c r="HZ15">
        <f t="shared" si="35"/>
        <v>1.1419129947092566</v>
      </c>
      <c r="IA15">
        <f t="shared" si="187"/>
        <v>74</v>
      </c>
      <c r="IB15">
        <f t="shared" si="188"/>
        <v>77284501.844872013</v>
      </c>
      <c r="IC15">
        <f t="array" ref="IC15">MAX(100+康康不同供能情况的补给物资上限!$A$2:$A$110*10000*(1+0.4*(ROUNDDOWN(IA15*(1+0.25*$B$6),0)-康康不同供能情况的补给物资上限!$A$2:$A$110)))</f>
        <v>8930100</v>
      </c>
      <c r="ID15">
        <f t="shared" si="189"/>
        <v>0</v>
      </c>
      <c r="IE15">
        <f t="shared" si="190"/>
        <v>13</v>
      </c>
      <c r="IF15">
        <f t="shared" si="36"/>
        <v>1.1419129947092566</v>
      </c>
      <c r="IG15">
        <f t="shared" si="191"/>
        <v>75</v>
      </c>
      <c r="IH15">
        <f t="shared" si="192"/>
        <v>88252176.946290866</v>
      </c>
      <c r="II15">
        <f t="array" ref="II15">MAX(100+康康不同供能情况的补给物资上限!$A$2:$A$110*10000*(1+0.4*(ROUNDDOWN(IG15*(1+0.25*$B$6),0)-康康不同供能情况的补给物资上限!$A$2:$A$110)))</f>
        <v>9120100</v>
      </c>
      <c r="IJ15">
        <f t="shared" si="193"/>
        <v>0</v>
      </c>
      <c r="IK15">
        <f t="shared" si="194"/>
        <v>13</v>
      </c>
      <c r="IL15">
        <f t="shared" si="37"/>
        <v>1.1419129947092566</v>
      </c>
      <c r="IM15">
        <f t="shared" si="195"/>
        <v>76</v>
      </c>
      <c r="IN15">
        <f t="shared" si="196"/>
        <v>100776307.66635022</v>
      </c>
      <c r="IO15">
        <f t="array" ref="IO15">MAX(100+康康不同供能情况的补给物资上限!$A$2:$A$110*10000*(1+0.4*(ROUNDDOWN(IM15*(1+0.25*$B$6),0)-康康不同供能情况的补给物资上限!$A$2:$A$110)))</f>
        <v>9506100.0000000019</v>
      </c>
      <c r="IP15">
        <f t="shared" si="197"/>
        <v>0</v>
      </c>
      <c r="IQ15">
        <f t="shared" si="198"/>
        <v>13</v>
      </c>
      <c r="IR15">
        <f t="shared" si="38"/>
        <v>1.1419129947092566</v>
      </c>
      <c r="IS15">
        <f t="shared" si="199"/>
        <v>77</v>
      </c>
      <c r="IT15">
        <f t="shared" si="200"/>
        <v>115077775.28302337</v>
      </c>
      <c r="IU15">
        <f t="array" ref="IU15">MAX(100+康康不同供能情况的补给物资上限!$A$2:$A$110*10000*(1+0.4*(ROUNDDOWN(IS15*(1+0.25*$B$6),0)-康康不同供能情况的补给物资上限!$A$2:$A$110)))</f>
        <v>9702100</v>
      </c>
      <c r="IV15">
        <f t="shared" si="201"/>
        <v>0</v>
      </c>
      <c r="IW15">
        <f t="shared" si="202"/>
        <v>13</v>
      </c>
      <c r="IX15">
        <f t="shared" si="39"/>
        <v>1.1419129947092566</v>
      </c>
      <c r="IY15">
        <f t="shared" si="203"/>
        <v>78</v>
      </c>
      <c r="IZ15">
        <f t="shared" si="204"/>
        <v>131408806.99791609</v>
      </c>
      <c r="JA15">
        <f t="array" ref="JA15">MAX(100+康康不同供能情况的补给物资上限!$A$2:$A$110*10000*(1+0.4*(ROUNDDOWN(IY15*(1+0.25*$B$6),0)-康康不同供能情况的补给物资上限!$A$2:$A$110)))</f>
        <v>9900100</v>
      </c>
      <c r="JB15">
        <f t="shared" si="205"/>
        <v>0</v>
      </c>
      <c r="JC15">
        <f t="shared" si="206"/>
        <v>13</v>
      </c>
      <c r="JD15">
        <f t="shared" si="40"/>
        <v>1.1419129947092566</v>
      </c>
      <c r="JE15">
        <f t="shared" si="207"/>
        <v>79</v>
      </c>
      <c r="JF15">
        <f t="shared" si="208"/>
        <v>150057424.33016106</v>
      </c>
      <c r="JG15">
        <f t="array" ref="JG15">MAX(100+康康不同供能情况的补给物资上限!$A$2:$A$110*10000*(1+0.4*(ROUNDDOWN(JE15*(1+0.25*$B$6),0)-康康不同供能情况的补给物资上限!$A$2:$A$110)))</f>
        <v>10100100.000000002</v>
      </c>
      <c r="JH15">
        <f t="shared" si="209"/>
        <v>0</v>
      </c>
      <c r="JI15">
        <f t="shared" si="210"/>
        <v>13</v>
      </c>
      <c r="JJ15">
        <f t="shared" si="41"/>
        <v>1.1419129947092566</v>
      </c>
      <c r="JK15">
        <f t="shared" si="211"/>
        <v>80</v>
      </c>
      <c r="JL15">
        <f t="shared" si="212"/>
        <v>171352522.79521185</v>
      </c>
      <c r="JM15">
        <f t="array" ref="JM15">MAX(100+康康不同供能情况的补给物资上限!$A$2:$A$110*10000*(1+0.4*(ROUNDDOWN(JK15*(1+0.25*$B$6),0)-康康不同供能情况的补给物资上限!$A$2:$A$110)))</f>
        <v>10506100</v>
      </c>
      <c r="JN15">
        <f t="shared" si="213"/>
        <v>0</v>
      </c>
      <c r="JO15">
        <f t="shared" si="214"/>
        <v>13</v>
      </c>
      <c r="JP15">
        <f t="shared" si="42"/>
        <v>1.1419129947092566</v>
      </c>
      <c r="JQ15">
        <f t="shared" si="215"/>
        <v>81</v>
      </c>
      <c r="JR15">
        <f t="shared" si="216"/>
        <v>195669672.45606649</v>
      </c>
      <c r="JS15">
        <f t="array" ref="JS15">MAX(100+康康不同供能情况的补给物资上限!$A$2:$A$110*10000*(1+0.4*(ROUNDDOWN(JQ15*(1+0.25*$B$6),0)-康康不同供能情况的补给物资上限!$A$2:$A$110)))</f>
        <v>10712100</v>
      </c>
      <c r="JT15">
        <f t="shared" si="217"/>
        <v>0</v>
      </c>
    </row>
    <row r="16" spans="1:280" x14ac:dyDescent="0.25">
      <c r="F16">
        <v>12</v>
      </c>
      <c r="G16">
        <f t="shared" si="49"/>
        <v>1.1423129947092565</v>
      </c>
      <c r="H16">
        <f t="shared" si="50"/>
        <v>55</v>
      </c>
      <c r="I16">
        <f t="shared" si="218"/>
        <v>6330393.9830356333</v>
      </c>
      <c r="J16">
        <f t="array" ref="J16">MAX(100+康康不同供能情况的补给物资上限!$A$2:$A$110*10000*(1+0.4*(ROUNDDOWN(H16*(1+0.25*B$6),0)-康康不同供能情况的补给物资上限!$A$2:$A$110)))</f>
        <v>4970100</v>
      </c>
      <c r="K16">
        <f t="shared" si="219"/>
        <v>0</v>
      </c>
      <c r="AB16">
        <f t="shared" si="43"/>
        <v>54</v>
      </c>
      <c r="AC16">
        <v>14</v>
      </c>
      <c r="AD16">
        <f t="shared" si="0"/>
        <v>1.1415129947092564</v>
      </c>
      <c r="AE16">
        <f t="shared" si="51"/>
        <v>40</v>
      </c>
      <c r="AF16">
        <f t="shared" si="52"/>
        <v>836534.1611306147</v>
      </c>
      <c r="AG16">
        <f t="array" ref="AG16">MAX(100+康康不同供能情况的补给物资上限!$A$2:$A$110*10000*(1+0.4*(ROUNDDOWN(AE16*(1+0.25*B$6),0)-康康不同供能情况的补给物资上限!$A$2:$A$110)))</f>
        <v>2756100.0000000005</v>
      </c>
      <c r="AH16">
        <f t="shared" si="53"/>
        <v>1</v>
      </c>
      <c r="AI16">
        <f t="shared" si="54"/>
        <v>14</v>
      </c>
      <c r="AJ16">
        <f t="shared" si="45"/>
        <v>1.1415129947092564</v>
      </c>
      <c r="AK16">
        <f t="shared" si="55"/>
        <v>41</v>
      </c>
      <c r="AL16">
        <f t="shared" si="56"/>
        <v>954914.61544880352</v>
      </c>
      <c r="AM16">
        <f t="array" ref="AM16">MAX(100+康康不同供能情况的补给物资上限!$A$2:$A$110*10000*(1+0.4*(ROUNDDOWN(AK16*(1+0.25*$B$6),0)-康康不同供能情况的补给物资上限!$A$2:$A$110)))</f>
        <v>2862100.0000000005</v>
      </c>
      <c r="AN16">
        <f t="shared" si="57"/>
        <v>1</v>
      </c>
      <c r="AO16">
        <f t="shared" si="58"/>
        <v>14</v>
      </c>
      <c r="AP16">
        <f t="shared" si="3"/>
        <v>1.1415129947092564</v>
      </c>
      <c r="AQ16">
        <f t="shared" si="59"/>
        <v>42</v>
      </c>
      <c r="AR16">
        <f t="shared" si="60"/>
        <v>1090047.4423726017</v>
      </c>
      <c r="AS16">
        <f t="array" ref="AS16">MAX(100+康康不同供能情况的补给物资上限!$A$2:$A$110*10000*(1+0.4*(ROUNDDOWN(AQ16*(1+0.25*$B$6),0)-康康不同供能情况的补给物资上限!$A$2:$A$110)))</f>
        <v>2970100</v>
      </c>
      <c r="AT16">
        <f t="shared" si="61"/>
        <v>1</v>
      </c>
      <c r="AU16">
        <f t="shared" si="62"/>
        <v>14</v>
      </c>
      <c r="AV16">
        <f t="shared" si="4"/>
        <v>1.1415129947092564</v>
      </c>
      <c r="AW16">
        <f t="shared" si="63"/>
        <v>43</v>
      </c>
      <c r="AX16">
        <f t="shared" si="64"/>
        <v>1244303.3203179142</v>
      </c>
      <c r="AY16">
        <f t="array" ref="AY16">MAX(100+康康不同供能情况的补给物资上限!$A$2:$A$110*10000*(1+0.4*(ROUNDDOWN(AW16*(1+0.25*$B$6),0)-康康不同供能情况的补给物资上限!$A$2:$A$110)))</f>
        <v>3080100</v>
      </c>
      <c r="AZ16">
        <f t="shared" si="65"/>
        <v>1</v>
      </c>
      <c r="BA16">
        <f t="shared" si="66"/>
        <v>14</v>
      </c>
      <c r="BB16">
        <f t="shared" si="5"/>
        <v>1.1415129947092564</v>
      </c>
      <c r="BC16">
        <f t="shared" si="67"/>
        <v>44</v>
      </c>
      <c r="BD16">
        <f t="shared" si="68"/>
        <v>1420388.4095027731</v>
      </c>
      <c r="BE16">
        <f t="array" ref="BE16">MAX(100+康康不同供能情况的补给物资上限!$A$2:$A$110*10000*(1+0.4*(ROUNDDOWN(BC16*(1+0.25*$B$6),0)-康康不同供能情况的补给物资上限!$A$2:$A$110)))</f>
        <v>3306100</v>
      </c>
      <c r="BF16">
        <f t="shared" si="69"/>
        <v>1</v>
      </c>
      <c r="BG16">
        <f t="shared" si="70"/>
        <v>14</v>
      </c>
      <c r="BH16">
        <f t="shared" si="6"/>
        <v>1.1415129947092564</v>
      </c>
      <c r="BI16">
        <f t="shared" si="71"/>
        <v>45</v>
      </c>
      <c r="BJ16">
        <f t="shared" si="72"/>
        <v>1621391.8269818281</v>
      </c>
      <c r="BK16">
        <f t="array" ref="BK16">MAX(100+康康不同供能情况的补给物资上限!$A$2:$A$110*10000*(1+0.4*(ROUNDDOWN(BI16*(1+0.25*$B$6),0)-康康不同供能情况的补给物资上限!$A$2:$A$110)))</f>
        <v>3422100</v>
      </c>
      <c r="BL16">
        <f t="shared" si="73"/>
        <v>1</v>
      </c>
      <c r="BM16">
        <f t="shared" si="74"/>
        <v>14</v>
      </c>
      <c r="BN16">
        <f t="shared" si="7"/>
        <v>1.1415129947092564</v>
      </c>
      <c r="BO16">
        <f t="shared" si="75"/>
        <v>46</v>
      </c>
      <c r="BP16">
        <f t="shared" si="76"/>
        <v>1850839.8400151394</v>
      </c>
      <c r="BQ16">
        <f t="array" ref="BQ16">MAX(100+康康不同供能情况的补给物资上限!$A$2:$A$110*10000*(1+0.4*(ROUNDDOWN(BO16*(1+0.25*$B$6),0)-康康不同供能情况的补给物资上限!$A$2:$A$110)))</f>
        <v>3540100</v>
      </c>
      <c r="BR16">
        <f t="shared" si="77"/>
        <v>1</v>
      </c>
      <c r="BS16">
        <f t="shared" si="78"/>
        <v>14</v>
      </c>
      <c r="BT16">
        <f t="shared" si="8"/>
        <v>1.1415129947092564</v>
      </c>
      <c r="BU16">
        <f t="shared" si="79"/>
        <v>47</v>
      </c>
      <c r="BV16">
        <f t="shared" si="80"/>
        <v>2112757.7285028822</v>
      </c>
      <c r="BW16">
        <f t="array" ref="BW16">MAX(100+康康不同供能情况的补给物资上限!$A$2:$A$110*10000*(1+0.4*(ROUNDDOWN(BU16*(1+0.25*$B$6),0)-康康不同供能情况的补给物资上限!$A$2:$A$110)))</f>
        <v>3660100.0000000005</v>
      </c>
      <c r="BX16">
        <f t="shared" si="81"/>
        <v>1</v>
      </c>
      <c r="BY16">
        <f t="shared" si="82"/>
        <v>14</v>
      </c>
      <c r="BZ16">
        <f t="shared" si="9"/>
        <v>1.1415129947092564</v>
      </c>
      <c r="CA16">
        <f t="shared" si="83"/>
        <v>48</v>
      </c>
      <c r="CB16">
        <f t="shared" si="84"/>
        <v>2411740.401758451</v>
      </c>
      <c r="CC16">
        <f t="array" ref="CC16">MAX(100+康康不同供能情况的补给物资上限!$A$2:$A$110*10000*(1+0.4*(ROUNDDOWN(CA16*(1+0.25*$B$6),0)-康康不同供能情况的补给物资上限!$A$2:$A$110)))</f>
        <v>3906100.0000000005</v>
      </c>
      <c r="CD16">
        <f t="shared" si="85"/>
        <v>1</v>
      </c>
      <c r="CE16">
        <f t="shared" si="86"/>
        <v>14</v>
      </c>
      <c r="CF16">
        <f t="shared" si="10"/>
        <v>1.1415129947092564</v>
      </c>
      <c r="CG16">
        <f t="shared" si="87"/>
        <v>49</v>
      </c>
      <c r="CH16">
        <f t="shared" si="88"/>
        <v>2753033.0084725949</v>
      </c>
      <c r="CI16">
        <f t="array" ref="CI16">MAX(100+康康不同供能情况的补给物资上限!$A$2:$A$110*10000*(1+0.4*(ROUNDDOWN(CG16*(1+0.25*$B$6),0)-康康不同供能情况的补给物资上限!$A$2:$A$110)))</f>
        <v>4032100.0000000005</v>
      </c>
      <c r="CJ16">
        <f t="shared" si="89"/>
        <v>1</v>
      </c>
      <c r="CK16">
        <f t="shared" si="90"/>
        <v>14</v>
      </c>
      <c r="CL16">
        <f t="shared" si="11"/>
        <v>1.1415129947092564</v>
      </c>
      <c r="CM16">
        <f t="shared" si="91"/>
        <v>50</v>
      </c>
      <c r="CN16">
        <f t="shared" si="92"/>
        <v>3142622.954034985</v>
      </c>
      <c r="CO16">
        <f t="array" ref="CO16">MAX(100+康康不同供能情况的补给物资上限!$A$2:$A$110*10000*(1+0.4*(ROUNDDOWN(CM16*(1+0.25*$B$6),0)-康康不同供能情况的补给物资上限!$A$2:$A$110)))</f>
        <v>4160100</v>
      </c>
      <c r="CP16">
        <f t="shared" si="93"/>
        <v>1</v>
      </c>
      <c r="CQ16">
        <f t="shared" si="94"/>
        <v>14</v>
      </c>
      <c r="CR16">
        <f t="shared" si="12"/>
        <v>1.1415129947092564</v>
      </c>
      <c r="CS16">
        <f t="shared" si="95"/>
        <v>51</v>
      </c>
      <c r="CT16">
        <f t="shared" si="96"/>
        <v>3587344.9395025251</v>
      </c>
      <c r="CU16">
        <f t="array" ref="CU16">MAX(100+康康不同供能情况的补给物资上限!$A$2:$A$110*10000*(1+0.4*(ROUNDDOWN(CS16*(1+0.25*$B$6),0)-康康不同供能情况的补给物资上限!$A$2:$A$110)))</f>
        <v>4290100</v>
      </c>
      <c r="CV16">
        <f t="shared" si="97"/>
        <v>1</v>
      </c>
      <c r="CW16">
        <f t="shared" si="98"/>
        <v>14</v>
      </c>
      <c r="CX16">
        <f t="shared" si="13"/>
        <v>1.1415129947092564</v>
      </c>
      <c r="CY16">
        <f t="shared" si="99"/>
        <v>52</v>
      </c>
      <c r="CZ16">
        <f t="shared" si="100"/>
        <v>4095000.8649466238</v>
      </c>
      <c r="DA16">
        <f t="array" ref="DA16">MAX(100+康康不同供能情况的补给物资上限!$A$2:$A$110*10000*(1+0.4*(ROUNDDOWN(CY16*(1+0.25*$B$6),0)-康康不同供能情况的补给物资上限!$A$2:$A$110)))</f>
        <v>4556100</v>
      </c>
      <c r="DB16">
        <f t="shared" si="101"/>
        <v>1</v>
      </c>
      <c r="DC16">
        <f t="shared" si="102"/>
        <v>14</v>
      </c>
      <c r="DD16">
        <f t="shared" si="14"/>
        <v>1.1415129947092564</v>
      </c>
      <c r="DE16">
        <f t="shared" si="103"/>
        <v>53</v>
      </c>
      <c r="DF16">
        <f t="shared" si="104"/>
        <v>4674496.7006822154</v>
      </c>
      <c r="DG16">
        <f t="array" ref="DG16">MAX(100+康康不同供能情况的补给物资上限!$A$2:$A$110*10000*(1+0.4*(ROUNDDOWN(DE16*(1+0.25*$B$6),0)-康康不同供能情况的补给物资上限!$A$2:$A$110)))</f>
        <v>4692100</v>
      </c>
      <c r="DH16">
        <f t="shared" si="105"/>
        <v>1</v>
      </c>
      <c r="DI16">
        <f t="shared" si="106"/>
        <v>14</v>
      </c>
      <c r="DJ16">
        <f t="shared" si="15"/>
        <v>1.1415129947092564</v>
      </c>
      <c r="DK16">
        <f t="shared" si="107"/>
        <v>54</v>
      </c>
      <c r="DL16">
        <f t="shared" si="108"/>
        <v>5335998.7275542952</v>
      </c>
      <c r="DM16">
        <f t="array" ref="DM16">MAX(100+康康不同供能情况的补给物资上限!$A$2:$A$110*10000*(1+0.4*(ROUNDDOWN(DK16*(1+0.25*$B$6),0)-康康不同供能情况的补给物资上限!$A$2:$A$110)))</f>
        <v>4830100</v>
      </c>
      <c r="DN16">
        <f t="shared" si="109"/>
        <v>0</v>
      </c>
      <c r="DO16">
        <f t="shared" si="110"/>
        <v>14</v>
      </c>
      <c r="DP16">
        <f t="shared" si="16"/>
        <v>1.1415129947092564</v>
      </c>
      <c r="DQ16">
        <f t="shared" si="111"/>
        <v>55</v>
      </c>
      <c r="DR16">
        <f t="shared" si="112"/>
        <v>6091111.887255284</v>
      </c>
      <c r="DS16">
        <f t="array" ref="DS16">MAX(100+康康不同供能情况的补给物资上限!$A$2:$A$110*10000*(1+0.4*(ROUNDDOWN(DQ16*(1+0.25*$B$6),0)-康康不同供能情况的补给物资上限!$A$2:$A$110)))</f>
        <v>4970100</v>
      </c>
      <c r="DT16">
        <f t="shared" si="113"/>
        <v>0</v>
      </c>
      <c r="DU16">
        <f t="shared" si="114"/>
        <v>14</v>
      </c>
      <c r="DV16">
        <f t="shared" si="17"/>
        <v>1.1415129947092564</v>
      </c>
      <c r="DW16">
        <f t="shared" si="115"/>
        <v>56</v>
      </c>
      <c r="DX16">
        <f t="shared" si="116"/>
        <v>6953083.3715299293</v>
      </c>
      <c r="DY16">
        <f t="array" ref="DY16">MAX(100+康康不同供能情况的补给物资上限!$A$2:$A$110*10000*(1+0.4*(ROUNDDOWN(DW16*(1+0.25*$B$6),0)-康康不同供能情况的补给物资上限!$A$2:$A$110)))</f>
        <v>5256100.0000000009</v>
      </c>
      <c r="DZ16">
        <f t="shared" si="117"/>
        <v>0</v>
      </c>
      <c r="EA16">
        <f t="shared" si="118"/>
        <v>14</v>
      </c>
      <c r="EB16">
        <f t="shared" si="18"/>
        <v>1.1415129947092564</v>
      </c>
      <c r="EC16">
        <f t="shared" si="119"/>
        <v>57</v>
      </c>
      <c r="ED16">
        <f t="shared" si="120"/>
        <v>7937035.0218982613</v>
      </c>
      <c r="EE16">
        <f t="array" ref="EE16">MAX(100+康康不同供能情况的补给物资上限!$A$2:$A$110*10000*(1+0.4*(ROUNDDOWN(EC16*(1+0.25*$B$6),0)-康康不同供能情况的补给物资上限!$A$2:$A$110)))</f>
        <v>5402100.0000000009</v>
      </c>
      <c r="EF16">
        <f t="shared" si="121"/>
        <v>0</v>
      </c>
      <c r="EG16">
        <f t="shared" si="122"/>
        <v>14</v>
      </c>
      <c r="EH16">
        <f t="shared" si="19"/>
        <v>1.1415129947092564</v>
      </c>
      <c r="EI16">
        <f t="shared" si="123"/>
        <v>58</v>
      </c>
      <c r="EJ16">
        <f t="shared" si="124"/>
        <v>9060228.6169593334</v>
      </c>
      <c r="EK16">
        <f t="array" ref="EK16">MAX(100+康康不同供能情况的补给物资上限!$A$2:$A$110*10000*(1+0.4*(ROUNDDOWN(EI16*(1+0.25*$B$6),0)-康康不同供能情况的补给物资上限!$A$2:$A$110)))</f>
        <v>5550100</v>
      </c>
      <c r="EL16">
        <f t="shared" si="125"/>
        <v>0</v>
      </c>
      <c r="EM16">
        <f t="shared" si="126"/>
        <v>14</v>
      </c>
      <c r="EN16">
        <f t="shared" si="20"/>
        <v>1.1415129947092564</v>
      </c>
      <c r="EO16">
        <f t="shared" si="127"/>
        <v>59</v>
      </c>
      <c r="EP16">
        <f t="shared" si="128"/>
        <v>10342368.701295752</v>
      </c>
      <c r="EQ16">
        <f t="array" ref="EQ16">MAX(100+康康不同供能情况的补给物资上限!$A$2:$A$110*10000*(1+0.4*(ROUNDDOWN(EO16*(1+0.25*$B$6),0)-康康不同供能情况的补给物资上限!$A$2:$A$110)))</f>
        <v>5700100</v>
      </c>
      <c r="ER16">
        <f t="shared" si="129"/>
        <v>0</v>
      </c>
      <c r="ES16">
        <f t="shared" si="130"/>
        <v>14</v>
      </c>
      <c r="ET16">
        <f t="shared" si="21"/>
        <v>1.1415129947092564</v>
      </c>
      <c r="EU16">
        <f t="shared" si="131"/>
        <v>60</v>
      </c>
      <c r="EV16">
        <f t="shared" si="132"/>
        <v>11805948.268603396</v>
      </c>
      <c r="EW16">
        <f t="array" ref="EW16">MAX(100+康康不同供能情况的补给物资上限!$A$2:$A$110*10000*(1+0.4*(ROUNDDOWN(EU16*(1+0.25*$B$6),0)-康康不同供能情况的补给物资上限!$A$2:$A$110)))</f>
        <v>6006100</v>
      </c>
      <c r="EX16">
        <f t="shared" si="133"/>
        <v>0</v>
      </c>
      <c r="EY16">
        <f t="shared" si="134"/>
        <v>14</v>
      </c>
      <c r="EZ16">
        <f t="shared" si="22"/>
        <v>1.1415129947092564</v>
      </c>
      <c r="FA16">
        <f t="shared" si="135"/>
        <v>61</v>
      </c>
      <c r="FB16">
        <f t="shared" si="136"/>
        <v>13476643.363476023</v>
      </c>
      <c r="FC16">
        <f t="array" ref="FC16">MAX(100+康康不同供能情况的补给物资上限!$A$2:$A$110*10000*(1+0.4*(ROUNDDOWN(FA16*(1+0.25*$B$6),0)-康康不同供能情况的补给物资上限!$A$2:$A$110)))</f>
        <v>6162100</v>
      </c>
      <c r="FD16">
        <f t="shared" si="137"/>
        <v>0</v>
      </c>
      <c r="FE16">
        <f t="shared" si="138"/>
        <v>14</v>
      </c>
      <c r="FF16">
        <f t="shared" si="23"/>
        <v>1.1415129947092564</v>
      </c>
      <c r="FG16">
        <f t="shared" si="139"/>
        <v>62</v>
      </c>
      <c r="FH16">
        <f t="shared" si="140"/>
        <v>15383763.524470143</v>
      </c>
      <c r="FI16">
        <f t="array" ref="FI16">MAX(100+康康不同供能情况的补给物资上限!$A$2:$A$110*10000*(1+0.4*(ROUNDDOWN(FG16*(1+0.25*$B$6),0)-康康不同供能情况的补给物资上限!$A$2:$A$110)))</f>
        <v>6320100</v>
      </c>
      <c r="FJ16">
        <f t="shared" si="141"/>
        <v>0</v>
      </c>
      <c r="FK16">
        <f t="shared" si="142"/>
        <v>14</v>
      </c>
      <c r="FL16">
        <f t="shared" si="24"/>
        <v>1.1415129947092564</v>
      </c>
      <c r="FM16">
        <f t="shared" si="143"/>
        <v>63</v>
      </c>
      <c r="FN16">
        <f t="shared" si="144"/>
        <v>17560765.970716931</v>
      </c>
      <c r="FO16">
        <f t="array" ref="FO16">MAX(100+康康不同供能情况的补给物资上限!$A$2:$A$110*10000*(1+0.4*(ROUNDDOWN(FM16*(1+0.25*$B$6),0)-康康不同供能情况的补给物资上限!$A$2:$A$110)))</f>
        <v>6480100.0000000009</v>
      </c>
      <c r="FP16">
        <f t="shared" si="145"/>
        <v>0</v>
      </c>
      <c r="FQ16">
        <f t="shared" si="146"/>
        <v>14</v>
      </c>
      <c r="FR16">
        <f t="shared" si="25"/>
        <v>1.1415129947092564</v>
      </c>
      <c r="FS16">
        <f t="shared" si="147"/>
        <v>64</v>
      </c>
      <c r="FT16">
        <f t="shared" si="148"/>
        <v>20045842.552621484</v>
      </c>
      <c r="FU16">
        <f t="array" ref="FU16">MAX(100+康康不同供能情况的补给物资上限!$A$2:$A$110*10000*(1+0.4*(ROUNDDOWN(FS16*(1+0.25*$B$6),0)-康康不同供能情况的补给物资上限!$A$2:$A$110)))</f>
        <v>6806100.0000000009</v>
      </c>
      <c r="FV16">
        <f t="shared" si="149"/>
        <v>0</v>
      </c>
      <c r="FW16">
        <f t="shared" si="150"/>
        <v>14</v>
      </c>
      <c r="FX16">
        <f t="shared" si="26"/>
        <v>1.1415129947092564</v>
      </c>
      <c r="FY16">
        <f t="shared" si="151"/>
        <v>65</v>
      </c>
      <c r="FZ16">
        <f t="shared" si="152"/>
        <v>22882589.763713196</v>
      </c>
      <c r="GA16">
        <f t="array" ref="GA16">MAX(100+康康不同供能情况的补给物资上限!$A$2:$A$110*10000*(1+0.4*(ROUNDDOWN(FY16*(1+0.25*$B$6),0)-康康不同供能情况的补给物资上限!$A$2:$A$110)))</f>
        <v>6972100.0000000009</v>
      </c>
      <c r="GB16">
        <f t="shared" si="153"/>
        <v>0</v>
      </c>
      <c r="GC16">
        <f t="shared" si="154"/>
        <v>14</v>
      </c>
      <c r="GD16">
        <f t="shared" si="27"/>
        <v>1.1415129947092564</v>
      </c>
      <c r="GE16">
        <f t="shared" si="155"/>
        <v>66</v>
      </c>
      <c r="GF16">
        <f t="shared" si="156"/>
        <v>26120773.567879625</v>
      </c>
      <c r="GG16">
        <f t="array" ref="GG16">MAX(100+康康不同供能情况的补给物资上限!$A$2:$A$110*10000*(1+0.4*(ROUNDDOWN(GE16*(1+0.25*$B$6),0)-康康不同供能情况的补给物资上限!$A$2:$A$110)))</f>
        <v>7140100</v>
      </c>
      <c r="GH16">
        <f t="shared" si="157"/>
        <v>0</v>
      </c>
      <c r="GI16">
        <f t="shared" si="158"/>
        <v>14</v>
      </c>
      <c r="GJ16">
        <f t="shared" si="28"/>
        <v>1.1415129947092564</v>
      </c>
      <c r="GK16">
        <f t="shared" si="159"/>
        <v>67</v>
      </c>
      <c r="GL16">
        <f t="shared" si="160"/>
        <v>29817202.459592655</v>
      </c>
      <c r="GM16">
        <f t="array" ref="GM16">MAX(100+康康不同供能情况的补给物资上限!$A$2:$A$110*10000*(1+0.4*(ROUNDDOWN(GK16*(1+0.25*$B$6),0)-康康不同供能情况的补给物资上限!$A$2:$A$110)))</f>
        <v>7310100</v>
      </c>
      <c r="GN16">
        <f t="shared" si="161"/>
        <v>0</v>
      </c>
      <c r="GO16">
        <f t="shared" si="162"/>
        <v>14</v>
      </c>
      <c r="GP16">
        <f t="shared" si="29"/>
        <v>1.1415129947092564</v>
      </c>
      <c r="GQ16">
        <f t="shared" si="163"/>
        <v>68</v>
      </c>
      <c r="GR16">
        <f t="shared" si="164"/>
        <v>34036724.073501818</v>
      </c>
      <c r="GS16">
        <f t="array" ref="GS16">MAX(100+康康不同供能情况的补给物资上限!$A$2:$A$110*10000*(1+0.4*(ROUNDDOWN(GQ16*(1+0.25*$B$6),0)-康康不同供能情况的补给物资上限!$A$2:$A$110)))</f>
        <v>7656100.0000000009</v>
      </c>
      <c r="GT16">
        <f t="shared" si="165"/>
        <v>0</v>
      </c>
      <c r="GU16">
        <f t="shared" si="166"/>
        <v>14</v>
      </c>
      <c r="GV16">
        <f t="shared" si="30"/>
        <v>1.1415129947092564</v>
      </c>
      <c r="GW16">
        <f t="shared" si="167"/>
        <v>69</v>
      </c>
      <c r="GX16">
        <f t="shared" si="168"/>
        <v>38853362.827235706</v>
      </c>
      <c r="GY16">
        <f t="array" ref="GY16">MAX(100+康康不同供能情况的补给物资上限!$A$2:$A$110*10000*(1+0.4*(ROUNDDOWN(GW16*(1+0.25*$B$6),0)-康康不同供能情况的补给物资上限!$A$2:$A$110)))</f>
        <v>7832100</v>
      </c>
      <c r="GZ16">
        <f t="shared" si="169"/>
        <v>0</v>
      </c>
      <c r="HA16">
        <f t="shared" si="170"/>
        <v>14</v>
      </c>
      <c r="HB16">
        <f t="shared" si="31"/>
        <v>1.1415129947092564</v>
      </c>
      <c r="HC16">
        <f t="shared" si="171"/>
        <v>70</v>
      </c>
      <c r="HD16">
        <f t="shared" si="172"/>
        <v>44351618.555443123</v>
      </c>
      <c r="HE16">
        <f t="array" ref="HE16">MAX(100+康康不同供能情况的补给物资上限!$A$2:$A$110*10000*(1+0.4*(ROUNDDOWN(HC16*(1+0.25*$B$6),0)-康康不同供能情况的补给物资上限!$A$2:$A$110)))</f>
        <v>8010100</v>
      </c>
      <c r="HF16">
        <f t="shared" si="173"/>
        <v>0</v>
      </c>
      <c r="HG16">
        <f t="shared" si="174"/>
        <v>14</v>
      </c>
      <c r="HH16">
        <f t="shared" si="32"/>
        <v>1.1415129947092564</v>
      </c>
      <c r="HI16">
        <f t="shared" si="175"/>
        <v>71</v>
      </c>
      <c r="HJ16">
        <f t="shared" si="176"/>
        <v>50627948.917426497</v>
      </c>
      <c r="HK16">
        <f t="array" ref="HK16">MAX(100+康康不同供能情况的补给物资上限!$A$2:$A$110*10000*(1+0.4*(ROUNDDOWN(HI16*(1+0.25*$B$6),0)-康康不同供能情况的补给物资上限!$A$2:$A$110)))</f>
        <v>8190100</v>
      </c>
      <c r="HL16">
        <f t="shared" si="177"/>
        <v>0</v>
      </c>
      <c r="HM16">
        <f t="shared" si="178"/>
        <v>14</v>
      </c>
      <c r="HN16">
        <f t="shared" si="33"/>
        <v>1.1415129947092564</v>
      </c>
      <c r="HO16">
        <f t="shared" si="179"/>
        <v>72</v>
      </c>
      <c r="HP16">
        <f t="shared" si="180"/>
        <v>57792461.584718779</v>
      </c>
      <c r="HQ16">
        <f t="array" ref="HQ16">MAX(100+康康不同供能情况的补给物资上限!$A$2:$A$110*10000*(1+0.4*(ROUNDDOWN(HO16*(1+0.25*$B$6),0)-康康不同供能情况的补给物资上限!$A$2:$A$110)))</f>
        <v>8556100</v>
      </c>
      <c r="HR16">
        <f t="shared" si="181"/>
        <v>0</v>
      </c>
      <c r="HS16">
        <f t="shared" si="182"/>
        <v>14</v>
      </c>
      <c r="HT16">
        <f t="shared" si="34"/>
        <v>1.1415129947092564</v>
      </c>
      <c r="HU16">
        <f t="shared" si="183"/>
        <v>73</v>
      </c>
      <c r="HV16">
        <f t="shared" si="184"/>
        <v>65970845.89519199</v>
      </c>
      <c r="HW16">
        <f t="array" ref="HW16">MAX(100+康康不同供能情况的补给物资上限!$A$2:$A$110*10000*(1+0.4*(ROUNDDOWN(HU16*(1+0.25*$B$6),0)-康康不同供能情况的补给物资上限!$A$2:$A$110)))</f>
        <v>8742100</v>
      </c>
      <c r="HX16">
        <f t="shared" si="185"/>
        <v>0</v>
      </c>
      <c r="HY16">
        <f t="shared" si="186"/>
        <v>14</v>
      </c>
      <c r="HZ16">
        <f t="shared" si="35"/>
        <v>1.1415129947092564</v>
      </c>
      <c r="IA16">
        <f t="shared" si="187"/>
        <v>74</v>
      </c>
      <c r="IB16">
        <f t="shared" si="188"/>
        <v>75306577.861323461</v>
      </c>
      <c r="IC16">
        <f t="array" ref="IC16">MAX(100+康康不同供能情况的补给物资上限!$A$2:$A$110*10000*(1+0.4*(ROUNDDOWN(IA16*(1+0.25*$B$6),0)-康康不同供能情况的补给物资上限!$A$2:$A$110)))</f>
        <v>8930100</v>
      </c>
      <c r="ID16">
        <f t="shared" si="189"/>
        <v>0</v>
      </c>
      <c r="IE16">
        <f t="shared" si="190"/>
        <v>14</v>
      </c>
      <c r="IF16">
        <f t="shared" si="36"/>
        <v>1.1415129947092564</v>
      </c>
      <c r="IG16">
        <f t="shared" si="191"/>
        <v>75</v>
      </c>
      <c r="IH16">
        <f t="shared" si="192"/>
        <v>85963437.215785131</v>
      </c>
      <c r="II16">
        <f t="array" ref="II16">MAX(100+康康不同供能情况的补给物资上限!$A$2:$A$110*10000*(1+0.4*(ROUNDDOWN(IG16*(1+0.25*$B$6),0)-康康不同供能情况的补给物资上限!$A$2:$A$110)))</f>
        <v>9120100</v>
      </c>
      <c r="IJ16">
        <f t="shared" si="193"/>
        <v>0</v>
      </c>
      <c r="IK16">
        <f t="shared" si="194"/>
        <v>14</v>
      </c>
      <c r="IL16">
        <f t="shared" si="37"/>
        <v>1.1415129947092564</v>
      </c>
      <c r="IM16">
        <f t="shared" si="195"/>
        <v>76</v>
      </c>
      <c r="IN16">
        <f t="shared" si="196"/>
        <v>98128380.651692018</v>
      </c>
      <c r="IO16">
        <f t="array" ref="IO16">MAX(100+康康不同供能情况的补给物资上限!$A$2:$A$110*10000*(1+0.4*(ROUNDDOWN(IM16*(1+0.25*$B$6),0)-康康不同供能情况的补给物资上限!$A$2:$A$110)))</f>
        <v>9506100.0000000019</v>
      </c>
      <c r="IP16">
        <f t="shared" si="197"/>
        <v>0</v>
      </c>
      <c r="IQ16">
        <f t="shared" si="198"/>
        <v>14</v>
      </c>
      <c r="IR16">
        <f t="shared" si="38"/>
        <v>1.1415129947092564</v>
      </c>
      <c r="IS16">
        <f t="shared" si="199"/>
        <v>77</v>
      </c>
      <c r="IT16">
        <f t="shared" si="200"/>
        <v>112014821.6636828</v>
      </c>
      <c r="IU16">
        <f t="array" ref="IU16">MAX(100+康康不同供能情况的补给物资上限!$A$2:$A$110*10000*(1+0.4*(ROUNDDOWN(IS16*(1+0.25*$B$6),0)-康康不同供能情况的补给物资上限!$A$2:$A$110)))</f>
        <v>9702100</v>
      </c>
      <c r="IV16">
        <f t="shared" si="201"/>
        <v>0</v>
      </c>
      <c r="IW16">
        <f t="shared" si="202"/>
        <v>14</v>
      </c>
      <c r="IX16">
        <f t="shared" si="39"/>
        <v>1.1415129947092564</v>
      </c>
      <c r="IY16">
        <f t="shared" si="203"/>
        <v>78</v>
      </c>
      <c r="IZ16">
        <f t="shared" si="204"/>
        <v>127866374.52913386</v>
      </c>
      <c r="JA16">
        <f t="array" ref="JA16">MAX(100+康康不同供能情况的补给物资上限!$A$2:$A$110*10000*(1+0.4*(ROUNDDOWN(IY16*(1+0.25*$B$6),0)-康康不同供能情况的补给物资上限!$A$2:$A$110)))</f>
        <v>9900100</v>
      </c>
      <c r="JB16">
        <f t="shared" si="205"/>
        <v>0</v>
      </c>
      <c r="JC16">
        <f t="shared" si="206"/>
        <v>14</v>
      </c>
      <c r="JD16">
        <f t="shared" si="40"/>
        <v>1.1415129947092564</v>
      </c>
      <c r="JE16">
        <f t="shared" si="207"/>
        <v>79</v>
      </c>
      <c r="JF16">
        <f t="shared" si="208"/>
        <v>145961128.11136696</v>
      </c>
      <c r="JG16">
        <f t="array" ref="JG16">MAX(100+康康不同供能情况的补给物资上限!$A$2:$A$110*10000*(1+0.4*(ROUNDDOWN(JE16*(1+0.25*$B$6),0)-康康不同供能情况的补给物资上限!$A$2:$A$110)))</f>
        <v>10100100.000000002</v>
      </c>
      <c r="JH16">
        <f t="shared" si="209"/>
        <v>0</v>
      </c>
      <c r="JI16">
        <f t="shared" si="210"/>
        <v>14</v>
      </c>
      <c r="JJ16">
        <f t="shared" si="41"/>
        <v>1.1415129947092564</v>
      </c>
      <c r="JK16">
        <f t="shared" si="211"/>
        <v>80</v>
      </c>
      <c r="JL16">
        <f t="shared" si="212"/>
        <v>166616524.46154788</v>
      </c>
      <c r="JM16">
        <f t="array" ref="JM16">MAX(100+康康不同供能情况的补给物资上限!$A$2:$A$110*10000*(1+0.4*(ROUNDDOWN(JK16*(1+0.25*$B$6),0)-康康不同供能情况的补给物资上限!$A$2:$A$110)))</f>
        <v>10506100</v>
      </c>
      <c r="JN16">
        <f t="shared" si="213"/>
        <v>0</v>
      </c>
      <c r="JO16">
        <f t="shared" si="214"/>
        <v>14</v>
      </c>
      <c r="JP16">
        <f t="shared" si="42"/>
        <v>1.1415129947092564</v>
      </c>
      <c r="JQ16">
        <f t="shared" si="215"/>
        <v>81</v>
      </c>
      <c r="JR16">
        <f t="shared" si="216"/>
        <v>190194927.8061496</v>
      </c>
      <c r="JS16">
        <f t="array" ref="JS16">MAX(100+康康不同供能情况的补给物资上限!$A$2:$A$110*10000*(1+0.4*(ROUNDDOWN(JQ16*(1+0.25*$B$6),0)-康康不同供能情况的补给物资上限!$A$2:$A$110)))</f>
        <v>10712100</v>
      </c>
      <c r="JT16">
        <f t="shared" si="217"/>
        <v>0</v>
      </c>
    </row>
    <row r="17" spans="6:280" x14ac:dyDescent="0.25">
      <c r="F17">
        <v>13</v>
      </c>
      <c r="G17">
        <f t="shared" si="49"/>
        <v>1.1419129947092566</v>
      </c>
      <c r="H17">
        <f t="shared" si="50"/>
        <v>55</v>
      </c>
      <c r="I17">
        <f t="shared" si="218"/>
        <v>6209621.4267812734</v>
      </c>
      <c r="J17">
        <f t="array" ref="J17">MAX(100+康康不同供能情况的补给物资上限!$A$2:$A$110*10000*(1+0.4*(ROUNDDOWN(H17*(1+0.25*B$6),0)-康康不同供能情况的补给物资上限!$A$2:$A$110)))</f>
        <v>4970100</v>
      </c>
      <c r="K17">
        <f t="shared" si="219"/>
        <v>0</v>
      </c>
      <c r="AB17">
        <f t="shared" si="43"/>
        <v>54</v>
      </c>
      <c r="AC17">
        <v>15</v>
      </c>
      <c r="AD17">
        <f t="shared" si="0"/>
        <v>1.1411129947092564</v>
      </c>
      <c r="AE17">
        <f t="shared" si="51"/>
        <v>40</v>
      </c>
      <c r="AF17">
        <f t="shared" si="52"/>
        <v>824888.65716467157</v>
      </c>
      <c r="AG17">
        <f t="array" ref="AG17">MAX(100+康康不同供能情况的补给物资上限!$A$2:$A$110*10000*(1+0.4*(ROUNDDOWN(AE17*(1+0.25*B$6),0)-康康不同供能情况的补给物资上限!$A$2:$A$110)))</f>
        <v>2756100.0000000005</v>
      </c>
      <c r="AH17">
        <f t="shared" si="53"/>
        <v>1</v>
      </c>
      <c r="AI17">
        <f t="shared" si="54"/>
        <v>15</v>
      </c>
      <c r="AJ17">
        <f t="shared" si="45"/>
        <v>1.1411129947092564</v>
      </c>
      <c r="AK17">
        <f t="shared" si="55"/>
        <v>41</v>
      </c>
      <c r="AL17">
        <f t="shared" si="56"/>
        <v>941291.16587887553</v>
      </c>
      <c r="AM17">
        <f t="array" ref="AM17">MAX(100+康康不同供能情况的补给物资上限!$A$2:$A$110*10000*(1+0.4*(ROUNDDOWN(AK17*(1+0.25*$B$6),0)-康康不同供能情况的补给物资上限!$A$2:$A$110)))</f>
        <v>2862100.0000000005</v>
      </c>
      <c r="AN17">
        <f t="shared" si="57"/>
        <v>1</v>
      </c>
      <c r="AO17">
        <f t="shared" si="58"/>
        <v>15</v>
      </c>
      <c r="AP17">
        <f t="shared" si="3"/>
        <v>1.1411129947092564</v>
      </c>
      <c r="AQ17">
        <f t="shared" si="59"/>
        <v>42</v>
      </c>
      <c r="AR17">
        <f t="shared" si="60"/>
        <v>1074119.581189411</v>
      </c>
      <c r="AS17">
        <f t="array" ref="AS17">MAX(100+康康不同供能情况的补给物资上限!$A$2:$A$110*10000*(1+0.4*(ROUNDDOWN(AQ17*(1+0.25*$B$6),0)-康康不同供能情况的补给物资上限!$A$2:$A$110)))</f>
        <v>2970100</v>
      </c>
      <c r="AT17">
        <f t="shared" si="61"/>
        <v>1</v>
      </c>
      <c r="AU17">
        <f t="shared" si="62"/>
        <v>15</v>
      </c>
      <c r="AV17">
        <f t="shared" si="4"/>
        <v>1.1411129947092564</v>
      </c>
      <c r="AW17">
        <f t="shared" si="63"/>
        <v>43</v>
      </c>
      <c r="AX17">
        <f t="shared" si="64"/>
        <v>1225691.8119669009</v>
      </c>
      <c r="AY17">
        <f t="array" ref="AY17">MAX(100+康康不同供能情况的补给物资上限!$A$2:$A$110*10000*(1+0.4*(ROUNDDOWN(AW17*(1+0.25*$B$6),0)-康康不同供能情况的补给物资上限!$A$2:$A$110)))</f>
        <v>3080100</v>
      </c>
      <c r="AZ17">
        <f t="shared" si="65"/>
        <v>1</v>
      </c>
      <c r="BA17">
        <f t="shared" si="66"/>
        <v>15</v>
      </c>
      <c r="BB17">
        <f t="shared" si="5"/>
        <v>1.1411129947092564</v>
      </c>
      <c r="BC17">
        <f t="shared" si="67"/>
        <v>44</v>
      </c>
      <c r="BD17">
        <f t="shared" si="68"/>
        <v>1398652.8541441651</v>
      </c>
      <c r="BE17">
        <f t="array" ref="BE17">MAX(100+康康不同供能情况的补给物资上限!$A$2:$A$110*10000*(1+0.4*(ROUNDDOWN(BC17*(1+0.25*$B$6),0)-康康不同供能情况的补给物资上限!$A$2:$A$110)))</f>
        <v>3306100</v>
      </c>
      <c r="BF17">
        <f t="shared" si="69"/>
        <v>1</v>
      </c>
      <c r="BG17">
        <f t="shared" si="70"/>
        <v>15</v>
      </c>
      <c r="BH17">
        <f t="shared" si="6"/>
        <v>1.1411129947092564</v>
      </c>
      <c r="BI17">
        <f t="shared" si="71"/>
        <v>45</v>
      </c>
      <c r="BJ17">
        <f t="shared" si="72"/>
        <v>1596020.9469510973</v>
      </c>
      <c r="BK17">
        <f t="array" ref="BK17">MAX(100+康康不同供能情况的补给物资上限!$A$2:$A$110*10000*(1+0.4*(ROUNDDOWN(BI17*(1+0.25*$B$6),0)-康康不同供能情况的补给物资上限!$A$2:$A$110)))</f>
        <v>3422100</v>
      </c>
      <c r="BL17">
        <f t="shared" si="73"/>
        <v>1</v>
      </c>
      <c r="BM17">
        <f t="shared" si="74"/>
        <v>15</v>
      </c>
      <c r="BN17">
        <f t="shared" si="7"/>
        <v>1.1411129947092564</v>
      </c>
      <c r="BO17">
        <f t="shared" si="75"/>
        <v>46</v>
      </c>
      <c r="BP17">
        <f t="shared" si="76"/>
        <v>1821240.2423940699</v>
      </c>
      <c r="BQ17">
        <f t="array" ref="BQ17">MAX(100+康康不同供能情况的补给物资上限!$A$2:$A$110*10000*(1+0.4*(ROUNDDOWN(BO17*(1+0.25*$B$6),0)-康康不同供能情况的补给物资上限!$A$2:$A$110)))</f>
        <v>3540100</v>
      </c>
      <c r="BR17">
        <f t="shared" si="77"/>
        <v>1</v>
      </c>
      <c r="BS17">
        <f t="shared" si="78"/>
        <v>15</v>
      </c>
      <c r="BT17">
        <f t="shared" si="8"/>
        <v>1.1411129947092564</v>
      </c>
      <c r="BU17">
        <f t="shared" si="79"/>
        <v>47</v>
      </c>
      <c r="BV17">
        <f t="shared" si="80"/>
        <v>2078240.907083309</v>
      </c>
      <c r="BW17">
        <f t="array" ref="BW17">MAX(100+康康不同供能情况的补给物资上限!$A$2:$A$110*10000*(1+0.4*(ROUNDDOWN(BU17*(1+0.25*$B$6),0)-康康不同供能情况的补给物资上限!$A$2:$A$110)))</f>
        <v>3660100.0000000005</v>
      </c>
      <c r="BX17">
        <f t="shared" si="81"/>
        <v>1</v>
      </c>
      <c r="BY17">
        <f t="shared" si="82"/>
        <v>15</v>
      </c>
      <c r="BZ17">
        <f t="shared" si="9"/>
        <v>1.1411129947092564</v>
      </c>
      <c r="CA17">
        <f t="shared" si="83"/>
        <v>48</v>
      </c>
      <c r="CB17">
        <f t="shared" si="84"/>
        <v>2371507.705209116</v>
      </c>
      <c r="CC17">
        <f t="array" ref="CC17">MAX(100+康康不同供能情况的补给物资上限!$A$2:$A$110*10000*(1+0.4*(ROUNDDOWN(CA17*(1+0.25*$B$6),0)-康康不同供能情况的补给物资上限!$A$2:$A$110)))</f>
        <v>3906100.0000000005</v>
      </c>
      <c r="CD17">
        <f t="shared" si="85"/>
        <v>1</v>
      </c>
      <c r="CE17">
        <f t="shared" si="86"/>
        <v>15</v>
      </c>
      <c r="CF17">
        <f t="shared" si="10"/>
        <v>1.1411129947092564</v>
      </c>
      <c r="CG17">
        <f t="shared" si="87"/>
        <v>49</v>
      </c>
      <c r="CH17">
        <f t="shared" si="88"/>
        <v>2706158.2594672507</v>
      </c>
      <c r="CI17">
        <f t="array" ref="CI17">MAX(100+康康不同供能情况的补给物资上限!$A$2:$A$110*10000*(1+0.4*(ROUNDDOWN(CG17*(1+0.25*$B$6),0)-康康不同供能情况的补给物资上限!$A$2:$A$110)))</f>
        <v>4032100.0000000005</v>
      </c>
      <c r="CJ17">
        <f t="shared" si="89"/>
        <v>1</v>
      </c>
      <c r="CK17">
        <f t="shared" si="90"/>
        <v>15</v>
      </c>
      <c r="CL17">
        <f t="shared" si="11"/>
        <v>1.1411129947092564</v>
      </c>
      <c r="CM17">
        <f t="shared" si="91"/>
        <v>50</v>
      </c>
      <c r="CN17">
        <f t="shared" si="92"/>
        <v>3088032.3556178636</v>
      </c>
      <c r="CO17">
        <f t="array" ref="CO17">MAX(100+康康不同供能情况的补给物资上限!$A$2:$A$110*10000*(1+0.4*(ROUNDDOWN(CM17*(1+0.25*$B$6),0)-康康不同供能情况的补给物资上限!$A$2:$A$110)))</f>
        <v>4160100</v>
      </c>
      <c r="CP17">
        <f t="shared" si="93"/>
        <v>1</v>
      </c>
      <c r="CQ17">
        <f t="shared" si="94"/>
        <v>15</v>
      </c>
      <c r="CR17">
        <f t="shared" si="12"/>
        <v>1.1411129947092564</v>
      </c>
      <c r="CS17">
        <f t="shared" si="95"/>
        <v>51</v>
      </c>
      <c r="CT17">
        <f t="shared" si="96"/>
        <v>3523793.8490781793</v>
      </c>
      <c r="CU17">
        <f t="array" ref="CU17">MAX(100+康康不同供能情况的补给物资上限!$A$2:$A$110*10000*(1+0.4*(ROUNDDOWN(CS17*(1+0.25*$B$6),0)-康康不同供能情况的补给物资上限!$A$2:$A$110)))</f>
        <v>4290100</v>
      </c>
      <c r="CV17">
        <f t="shared" si="97"/>
        <v>1</v>
      </c>
      <c r="CW17">
        <f t="shared" si="98"/>
        <v>15</v>
      </c>
      <c r="CX17">
        <f t="shared" si="13"/>
        <v>1.1411129947092564</v>
      </c>
      <c r="CY17">
        <f t="shared" si="99"/>
        <v>52</v>
      </c>
      <c r="CZ17">
        <f t="shared" si="100"/>
        <v>4021046.951859659</v>
      </c>
      <c r="DA17">
        <f t="array" ref="DA17">MAX(100+康康不同供能情况的补给物资上限!$A$2:$A$110*10000*(1+0.4*(ROUNDDOWN(CY17*(1+0.25*$B$6),0)-康康不同供能情况的补给物资上限!$A$2:$A$110)))</f>
        <v>4556100</v>
      </c>
      <c r="DB17">
        <f t="shared" si="101"/>
        <v>1</v>
      </c>
      <c r="DC17">
        <f t="shared" si="102"/>
        <v>15</v>
      </c>
      <c r="DD17">
        <f t="shared" si="14"/>
        <v>1.1411129947092564</v>
      </c>
      <c r="DE17">
        <f t="shared" si="103"/>
        <v>53</v>
      </c>
      <c r="DF17">
        <f t="shared" si="104"/>
        <v>4588468.9291031035</v>
      </c>
      <c r="DG17">
        <f t="array" ref="DG17">MAX(100+康康不同供能情况的补给物资上限!$A$2:$A$110*10000*(1+0.4*(ROUNDDOWN(DE17*(1+0.25*$B$6),0)-康康不同供能情况的补给物资上限!$A$2:$A$110)))</f>
        <v>4692100</v>
      </c>
      <c r="DH17">
        <f t="shared" si="105"/>
        <v>1</v>
      </c>
      <c r="DI17">
        <f t="shared" si="106"/>
        <v>15</v>
      </c>
      <c r="DJ17">
        <f t="shared" si="15"/>
        <v>1.1411129947092564</v>
      </c>
      <c r="DK17">
        <f t="shared" si="107"/>
        <v>54</v>
      </c>
      <c r="DL17">
        <f t="shared" si="108"/>
        <v>5235961.520819216</v>
      </c>
      <c r="DM17">
        <f t="array" ref="DM17">MAX(100+康康不同供能情况的补给物资上限!$A$2:$A$110*10000*(1+0.4*(ROUNDDOWN(DK17*(1+0.25*$B$6),0)-康康不同供能情况的补给物资上限!$A$2:$A$110)))</f>
        <v>4830100</v>
      </c>
      <c r="DN17">
        <f t="shared" si="109"/>
        <v>0</v>
      </c>
      <c r="DO17">
        <f t="shared" si="110"/>
        <v>15</v>
      </c>
      <c r="DP17">
        <f t="shared" si="16"/>
        <v>1.1411129947092564</v>
      </c>
      <c r="DQ17">
        <f t="shared" si="111"/>
        <v>55</v>
      </c>
      <c r="DR17">
        <f t="shared" si="112"/>
        <v>5974823.7312044483</v>
      </c>
      <c r="DS17">
        <f t="array" ref="DS17">MAX(100+康康不同供能情况的补给物资上限!$A$2:$A$110*10000*(1+0.4*(ROUNDDOWN(DQ17*(1+0.25*$B$6),0)-康康不同供能情况的补给物资上限!$A$2:$A$110)))</f>
        <v>4970100</v>
      </c>
      <c r="DT17">
        <f t="shared" si="113"/>
        <v>0</v>
      </c>
      <c r="DU17">
        <f t="shared" si="114"/>
        <v>15</v>
      </c>
      <c r="DV17">
        <f t="shared" si="17"/>
        <v>1.1411129947092564</v>
      </c>
      <c r="DW17">
        <f t="shared" si="115"/>
        <v>56</v>
      </c>
      <c r="DX17">
        <f t="shared" si="116"/>
        <v>6817949.0007746415</v>
      </c>
      <c r="DY17">
        <f t="array" ref="DY17">MAX(100+康康不同供能情况的补给物资上限!$A$2:$A$110*10000*(1+0.4*(ROUNDDOWN(DW17*(1+0.25*$B$6),0)-康康不同供能情况的补给物资上限!$A$2:$A$110)))</f>
        <v>5256100.0000000009</v>
      </c>
      <c r="DZ17">
        <f t="shared" si="117"/>
        <v>0</v>
      </c>
      <c r="EA17">
        <f t="shared" si="118"/>
        <v>15</v>
      </c>
      <c r="EB17">
        <f t="shared" si="18"/>
        <v>1.1411129947092564</v>
      </c>
      <c r="EC17">
        <f t="shared" si="119"/>
        <v>57</v>
      </c>
      <c r="ED17">
        <f t="shared" si="120"/>
        <v>7780050.2020489341</v>
      </c>
      <c r="EE17">
        <f t="array" ref="EE17">MAX(100+康康不同供能情况的补给物资上限!$A$2:$A$110*10000*(1+0.4*(ROUNDDOWN(EC17*(1+0.25*$B$6),0)-康康不同供能情况的补给物资上限!$A$2:$A$110)))</f>
        <v>5402100.0000000009</v>
      </c>
      <c r="EF17">
        <f t="shared" si="121"/>
        <v>0</v>
      </c>
      <c r="EG17">
        <f t="shared" si="122"/>
        <v>15</v>
      </c>
      <c r="EH17">
        <f t="shared" si="19"/>
        <v>1.1411129947092564</v>
      </c>
      <c r="EI17">
        <f t="shared" si="123"/>
        <v>58</v>
      </c>
      <c r="EJ17">
        <f t="shared" si="124"/>
        <v>8877916.3850484136</v>
      </c>
      <c r="EK17">
        <f t="array" ref="EK17">MAX(100+康康不同供能情况的补给物资上限!$A$2:$A$110*10000*(1+0.4*(ROUNDDOWN(EI17*(1+0.25*$B$6),0)-康康不同供能情况的补给物资上限!$A$2:$A$110)))</f>
        <v>5550100</v>
      </c>
      <c r="EL17">
        <f t="shared" si="125"/>
        <v>0</v>
      </c>
      <c r="EM17">
        <f t="shared" si="126"/>
        <v>15</v>
      </c>
      <c r="EN17">
        <f t="shared" si="20"/>
        <v>1.1411129947092564</v>
      </c>
      <c r="EO17">
        <f t="shared" si="127"/>
        <v>59</v>
      </c>
      <c r="EP17">
        <f t="shared" si="128"/>
        <v>10130705.752920972</v>
      </c>
      <c r="EQ17">
        <f t="array" ref="EQ17">MAX(100+康康不同供能情况的补给物资上限!$A$2:$A$110*10000*(1+0.4*(ROUNDDOWN(EO17*(1+0.25*$B$6),0)-康康不同供能情况的补给物资上限!$A$2:$A$110)))</f>
        <v>5700100</v>
      </c>
      <c r="ER17">
        <f t="shared" si="129"/>
        <v>0</v>
      </c>
      <c r="ES17">
        <f t="shared" si="130"/>
        <v>15</v>
      </c>
      <c r="ET17">
        <f t="shared" si="21"/>
        <v>1.1411129947092564</v>
      </c>
      <c r="EU17">
        <f t="shared" si="131"/>
        <v>60</v>
      </c>
      <c r="EV17">
        <f t="shared" si="132"/>
        <v>11560279.980233941</v>
      </c>
      <c r="EW17">
        <f t="array" ref="EW17">MAX(100+康康不同供能情况的补给物资上限!$A$2:$A$110*10000*(1+0.4*(ROUNDDOWN(EU17*(1+0.25*$B$6),0)-康康不同供能情况的补给物资上限!$A$2:$A$110)))</f>
        <v>6006100</v>
      </c>
      <c r="EX17">
        <f t="shared" si="133"/>
        <v>0</v>
      </c>
      <c r="EY17">
        <f t="shared" si="134"/>
        <v>15</v>
      </c>
      <c r="EZ17">
        <f t="shared" si="22"/>
        <v>1.1411129947092564</v>
      </c>
      <c r="FA17">
        <f t="shared" si="135"/>
        <v>61</v>
      </c>
      <c r="FB17">
        <f t="shared" si="136"/>
        <v>13191585.707922218</v>
      </c>
      <c r="FC17">
        <f t="array" ref="FC17">MAX(100+康康不同供能情况的补给物资上限!$A$2:$A$110*10000*(1+0.4*(ROUNDDOWN(FA17*(1+0.25*$B$6),0)-康康不同供能情况的补给物资上限!$A$2:$A$110)))</f>
        <v>6162100</v>
      </c>
      <c r="FD17">
        <f t="shared" si="137"/>
        <v>0</v>
      </c>
      <c r="FE17">
        <f t="shared" si="138"/>
        <v>15</v>
      </c>
      <c r="FF17">
        <f t="shared" si="23"/>
        <v>1.1411129947092564</v>
      </c>
      <c r="FG17">
        <f t="shared" si="139"/>
        <v>62</v>
      </c>
      <c r="FH17">
        <f t="shared" si="140"/>
        <v>15053089.872130945</v>
      </c>
      <c r="FI17">
        <f t="array" ref="FI17">MAX(100+康康不同供能情况的补给物资上限!$A$2:$A$110*10000*(1+0.4*(ROUNDDOWN(FG17*(1+0.25*$B$6),0)-康康不同供能情况的补给物资上限!$A$2:$A$110)))</f>
        <v>6320100</v>
      </c>
      <c r="FJ17">
        <f t="shared" si="141"/>
        <v>0</v>
      </c>
      <c r="FK17">
        <f t="shared" si="142"/>
        <v>15</v>
      </c>
      <c r="FL17">
        <f t="shared" si="24"/>
        <v>1.1411129947092564</v>
      </c>
      <c r="FM17">
        <f t="shared" si="143"/>
        <v>63</v>
      </c>
      <c r="FN17">
        <f t="shared" si="144"/>
        <v>17177276.463614922</v>
      </c>
      <c r="FO17">
        <f t="array" ref="FO17">MAX(100+康康不同供能情况的补给物资上限!$A$2:$A$110*10000*(1+0.4*(ROUNDDOWN(FM17*(1+0.25*$B$6),0)-康康不同供能情况的补给物资上限!$A$2:$A$110)))</f>
        <v>6480100.0000000009</v>
      </c>
      <c r="FP17">
        <f t="shared" si="145"/>
        <v>0</v>
      </c>
      <c r="FQ17">
        <f t="shared" si="146"/>
        <v>15</v>
      </c>
      <c r="FR17">
        <f t="shared" si="25"/>
        <v>1.1411129947092564</v>
      </c>
      <c r="FS17">
        <f t="shared" si="147"/>
        <v>64</v>
      </c>
      <c r="FT17">
        <f t="shared" si="148"/>
        <v>19601213.386344444</v>
      </c>
      <c r="FU17">
        <f t="array" ref="FU17">MAX(100+康康不同供能情况的补给物资上限!$A$2:$A$110*10000*(1+0.4*(ROUNDDOWN(FS17*(1+0.25*$B$6),0)-康康不同供能情况的补给物资上限!$A$2:$A$110)))</f>
        <v>6806100.0000000009</v>
      </c>
      <c r="FV17">
        <f t="shared" si="149"/>
        <v>0</v>
      </c>
      <c r="FW17">
        <f t="shared" si="150"/>
        <v>15</v>
      </c>
      <c r="FX17">
        <f t="shared" si="26"/>
        <v>1.1411129947092564</v>
      </c>
      <c r="FY17">
        <f t="shared" si="151"/>
        <v>65</v>
      </c>
      <c r="FZ17">
        <f t="shared" si="152"/>
        <v>22367199.307226676</v>
      </c>
      <c r="GA17">
        <f t="array" ref="GA17">MAX(100+康康不同供能情况的补给物资上限!$A$2:$A$110*10000*(1+0.4*(ROUNDDOWN(FY17*(1+0.25*$B$6),0)-康康不同供能情况的补给物资上限!$A$2:$A$110)))</f>
        <v>6972100.0000000009</v>
      </c>
      <c r="GB17">
        <f t="shared" si="153"/>
        <v>0</v>
      </c>
      <c r="GC17">
        <f t="shared" si="154"/>
        <v>15</v>
      </c>
      <c r="GD17">
        <f t="shared" si="27"/>
        <v>1.1411129947092564</v>
      </c>
      <c r="GE17">
        <f t="shared" si="155"/>
        <v>66</v>
      </c>
      <c r="GF17">
        <f t="shared" si="156"/>
        <v>25523501.784728236</v>
      </c>
      <c r="GG17">
        <f t="array" ref="GG17">MAX(100+康康不同供能情况的补给物资上限!$A$2:$A$110*10000*(1+0.4*(ROUNDDOWN(GE17*(1+0.25*$B$6),0)-康康不同供能情况的补给物资上限!$A$2:$A$110)))</f>
        <v>7140100</v>
      </c>
      <c r="GH17">
        <f t="shared" si="157"/>
        <v>0</v>
      </c>
      <c r="GI17">
        <f t="shared" si="158"/>
        <v>15</v>
      </c>
      <c r="GJ17">
        <f t="shared" si="28"/>
        <v>1.1411129947092564</v>
      </c>
      <c r="GK17">
        <f t="shared" si="159"/>
        <v>67</v>
      </c>
      <c r="GL17">
        <f t="shared" si="160"/>
        <v>29125199.557038289</v>
      </c>
      <c r="GM17">
        <f t="array" ref="GM17">MAX(100+康康不同供能情况的补给物资上限!$A$2:$A$110*10000*(1+0.4*(ROUNDDOWN(GK17*(1+0.25*$B$6),0)-康康不同供能情况的补给物资上限!$A$2:$A$110)))</f>
        <v>7310100</v>
      </c>
      <c r="GN17">
        <f t="shared" si="161"/>
        <v>0</v>
      </c>
      <c r="GO17">
        <f t="shared" si="162"/>
        <v>15</v>
      </c>
      <c r="GP17">
        <f t="shared" si="29"/>
        <v>1.1411129947092564</v>
      </c>
      <c r="GQ17">
        <f t="shared" si="163"/>
        <v>68</v>
      </c>
      <c r="GR17">
        <f t="shared" si="164"/>
        <v>33235143.688036669</v>
      </c>
      <c r="GS17">
        <f t="array" ref="GS17">MAX(100+康康不同供能情况的补给物资上限!$A$2:$A$110*10000*(1+0.4*(ROUNDDOWN(GQ17*(1+0.25*$B$6),0)-康康不同供能情况的补给物资上限!$A$2:$A$110)))</f>
        <v>7656100.0000000009</v>
      </c>
      <c r="GT17">
        <f t="shared" si="165"/>
        <v>0</v>
      </c>
      <c r="GU17">
        <f t="shared" si="166"/>
        <v>15</v>
      </c>
      <c r="GV17">
        <f t="shared" si="30"/>
        <v>1.1411129947092564</v>
      </c>
      <c r="GW17">
        <f t="shared" si="167"/>
        <v>69</v>
      </c>
      <c r="GX17">
        <f t="shared" si="168"/>
        <v>37925054.343447968</v>
      </c>
      <c r="GY17">
        <f t="array" ref="GY17">MAX(100+康康不同供能情况的补给物资上限!$A$2:$A$110*10000*(1+0.4*(ROUNDDOWN(GW17*(1+0.25*$B$6),0)-康康不同供能情况的补给物资上限!$A$2:$A$110)))</f>
        <v>7832100</v>
      </c>
      <c r="GZ17">
        <f t="shared" si="169"/>
        <v>0</v>
      </c>
      <c r="HA17">
        <f t="shared" si="170"/>
        <v>15</v>
      </c>
      <c r="HB17">
        <f t="shared" si="31"/>
        <v>1.1411129947092564</v>
      </c>
      <c r="HC17">
        <f t="shared" si="171"/>
        <v>70</v>
      </c>
      <c r="HD17">
        <f t="shared" si="172"/>
        <v>43276772.336363204</v>
      </c>
      <c r="HE17">
        <f t="array" ref="HE17">MAX(100+康康不同供能情况的补给物资上限!$A$2:$A$110*10000*(1+0.4*(ROUNDDOWN(HC17*(1+0.25*$B$6),0)-康康不同供能情况的补给物资上限!$A$2:$A$110)))</f>
        <v>8010100</v>
      </c>
      <c r="HF17">
        <f t="shared" si="173"/>
        <v>0</v>
      </c>
      <c r="HG17">
        <f t="shared" si="174"/>
        <v>15</v>
      </c>
      <c r="HH17">
        <f t="shared" si="32"/>
        <v>1.1411129947092564</v>
      </c>
      <c r="HI17">
        <f t="shared" si="175"/>
        <v>71</v>
      </c>
      <c r="HJ17">
        <f t="shared" si="176"/>
        <v>49383687.282098107</v>
      </c>
      <c r="HK17">
        <f t="array" ref="HK17">MAX(100+康康不同供能情况的补给物资上限!$A$2:$A$110*10000*(1+0.4*(ROUNDDOWN(HI17*(1+0.25*$B$6),0)-康康不同供能情况的补给物资上限!$A$2:$A$110)))</f>
        <v>8190100</v>
      </c>
      <c r="HL17">
        <f t="shared" si="177"/>
        <v>0</v>
      </c>
      <c r="HM17">
        <f t="shared" si="178"/>
        <v>15</v>
      </c>
      <c r="HN17">
        <f t="shared" si="33"/>
        <v>1.1411129947092564</v>
      </c>
      <c r="HO17">
        <f t="shared" si="179"/>
        <v>72</v>
      </c>
      <c r="HP17">
        <f t="shared" si="180"/>
        <v>56352367.2842604</v>
      </c>
      <c r="HQ17">
        <f t="array" ref="HQ17">MAX(100+康康不同供能情况的补给物资上限!$A$2:$A$110*10000*(1+0.4*(ROUNDDOWN(HO17*(1+0.25*$B$6),0)-康康不同供能情况的补给物资上限!$A$2:$A$110)))</f>
        <v>8556100</v>
      </c>
      <c r="HR17">
        <f t="shared" si="181"/>
        <v>0</v>
      </c>
      <c r="HS17">
        <f t="shared" si="182"/>
        <v>15</v>
      </c>
      <c r="HT17">
        <f t="shared" si="34"/>
        <v>1.1411129947092564</v>
      </c>
      <c r="HU17">
        <f t="shared" si="183"/>
        <v>73</v>
      </c>
      <c r="HV17">
        <f t="shared" si="184"/>
        <v>64304418.590698309</v>
      </c>
      <c r="HW17">
        <f t="array" ref="HW17">MAX(100+康康不同供能情况的补给物资上限!$A$2:$A$110*10000*(1+0.4*(ROUNDDOWN(HU17*(1+0.25*$B$6),0)-康康不同供能情况的补给物资上限!$A$2:$A$110)))</f>
        <v>8742100</v>
      </c>
      <c r="HX17">
        <f t="shared" si="185"/>
        <v>0</v>
      </c>
      <c r="HY17">
        <f t="shared" si="186"/>
        <v>15</v>
      </c>
      <c r="HZ17">
        <f t="shared" si="35"/>
        <v>1.1411129947092564</v>
      </c>
      <c r="IA17">
        <f t="shared" si="187"/>
        <v>74</v>
      </c>
      <c r="IB17">
        <f t="shared" si="188"/>
        <v>73378607.671069339</v>
      </c>
      <c r="IC17">
        <f t="array" ref="IC17">MAX(100+康康不同供能情况的补给物资上限!$A$2:$A$110*10000*(1+0.4*(ROUNDDOWN(IA17*(1+0.25*$B$6),0)-康康不同供能情况的补给物资上限!$A$2:$A$110)))</f>
        <v>8930100</v>
      </c>
      <c r="ID17">
        <f t="shared" si="189"/>
        <v>0</v>
      </c>
      <c r="IE17">
        <f t="shared" si="190"/>
        <v>15</v>
      </c>
      <c r="IF17">
        <f t="shared" si="36"/>
        <v>1.1411129947092564</v>
      </c>
      <c r="IG17">
        <f t="shared" si="191"/>
        <v>75</v>
      </c>
      <c r="IH17">
        <f t="shared" si="192"/>
        <v>83733282.74712953</v>
      </c>
      <c r="II17">
        <f t="array" ref="II17">MAX(100+康康不同供能情况的补给物资上限!$A$2:$A$110*10000*(1+0.4*(ROUNDDOWN(IG17*(1+0.25*$B$6),0)-康康不同供能情况的补给物资上限!$A$2:$A$110)))</f>
        <v>9120100</v>
      </c>
      <c r="IJ17">
        <f t="shared" si="193"/>
        <v>0</v>
      </c>
      <c r="IK17">
        <f t="shared" si="194"/>
        <v>15</v>
      </c>
      <c r="IL17">
        <f t="shared" si="37"/>
        <v>1.1411129947092564</v>
      </c>
      <c r="IM17">
        <f t="shared" si="195"/>
        <v>76</v>
      </c>
      <c r="IN17">
        <f t="shared" si="196"/>
        <v>95549137.032413885</v>
      </c>
      <c r="IO17">
        <f t="array" ref="IO17">MAX(100+康康不同供能情况的补给物资上限!$A$2:$A$110*10000*(1+0.4*(ROUNDDOWN(IM17*(1+0.25*$B$6),0)-康康不同供能情况的补给物资上限!$A$2:$A$110)))</f>
        <v>9506100.0000000019</v>
      </c>
      <c r="IP17">
        <f t="shared" si="197"/>
        <v>0</v>
      </c>
      <c r="IQ17">
        <f t="shared" si="198"/>
        <v>15</v>
      </c>
      <c r="IR17">
        <f t="shared" si="38"/>
        <v>1.1411129947092564</v>
      </c>
      <c r="IS17">
        <f t="shared" si="199"/>
        <v>77</v>
      </c>
      <c r="IT17">
        <f t="shared" si="200"/>
        <v>109032361.90094295</v>
      </c>
      <c r="IU17">
        <f t="array" ref="IU17">MAX(100+康康不同供能情况的补给物资上限!$A$2:$A$110*10000*(1+0.4*(ROUNDDOWN(IS17*(1+0.25*$B$6),0)-康康不同供能情况的补给物资上限!$A$2:$A$110)))</f>
        <v>9702100</v>
      </c>
      <c r="IV17">
        <f t="shared" si="201"/>
        <v>0</v>
      </c>
      <c r="IW17">
        <f t="shared" si="202"/>
        <v>15</v>
      </c>
      <c r="IX17">
        <f t="shared" si="39"/>
        <v>1.1411129947092564</v>
      </c>
      <c r="IY17">
        <f t="shared" si="203"/>
        <v>78</v>
      </c>
      <c r="IZ17">
        <f t="shared" si="204"/>
        <v>124418245.00900844</v>
      </c>
      <c r="JA17">
        <f t="array" ref="JA17">MAX(100+康康不同供能情况的补给物资上限!$A$2:$A$110*10000*(1+0.4*(ROUNDDOWN(IY17*(1+0.25*$B$6),0)-康康不同供能情况的补给物资上限!$A$2:$A$110)))</f>
        <v>9900100</v>
      </c>
      <c r="JB17">
        <f t="shared" si="205"/>
        <v>0</v>
      </c>
      <c r="JC17">
        <f t="shared" si="206"/>
        <v>15</v>
      </c>
      <c r="JD17">
        <f t="shared" si="40"/>
        <v>1.1411129947092564</v>
      </c>
      <c r="JE17">
        <f t="shared" si="207"/>
        <v>79</v>
      </c>
      <c r="JF17">
        <f t="shared" si="208"/>
        <v>141975276.1586996</v>
      </c>
      <c r="JG17">
        <f t="array" ref="JG17">MAX(100+康康不同供能情况的补给物资上限!$A$2:$A$110*10000*(1+0.4*(ROUNDDOWN(JE17*(1+0.25*$B$6),0)-康康不同供能情况的补给物资上限!$A$2:$A$110)))</f>
        <v>10100100.000000002</v>
      </c>
      <c r="JH17">
        <f t="shared" si="209"/>
        <v>0</v>
      </c>
      <c r="JI17">
        <f t="shared" si="210"/>
        <v>15</v>
      </c>
      <c r="JJ17">
        <f t="shared" si="41"/>
        <v>1.1411129947092564</v>
      </c>
      <c r="JK17">
        <f t="shared" si="211"/>
        <v>80</v>
      </c>
      <c r="JL17">
        <f t="shared" si="212"/>
        <v>162009832.55212736</v>
      </c>
      <c r="JM17">
        <f t="array" ref="JM17">MAX(100+康康不同供能情况的补给物资上限!$A$2:$A$110*10000*(1+0.4*(ROUNDDOWN(JK17*(1+0.25*$B$6),0)-康康不同供能情况的补给物资上限!$A$2:$A$110)))</f>
        <v>10506100</v>
      </c>
      <c r="JN17">
        <f t="shared" si="213"/>
        <v>0</v>
      </c>
      <c r="JO17">
        <f t="shared" si="214"/>
        <v>15</v>
      </c>
      <c r="JP17">
        <f t="shared" si="42"/>
        <v>1.1411129947092564</v>
      </c>
      <c r="JQ17">
        <f t="shared" si="215"/>
        <v>81</v>
      </c>
      <c r="JR17">
        <f t="shared" si="216"/>
        <v>184871525.19590324</v>
      </c>
      <c r="JS17">
        <f t="array" ref="JS17">MAX(100+康康不同供能情况的补给物资上限!$A$2:$A$110*10000*(1+0.4*(ROUNDDOWN(JQ17*(1+0.25*$B$6),0)-康康不同供能情况的补给物资上限!$A$2:$A$110)))</f>
        <v>10712100</v>
      </c>
      <c r="JT17">
        <f t="shared" si="217"/>
        <v>0</v>
      </c>
    </row>
    <row r="18" spans="6:280" x14ac:dyDescent="0.25">
      <c r="F18">
        <v>14</v>
      </c>
      <c r="G18">
        <f t="shared" si="49"/>
        <v>1.1415129947092564</v>
      </c>
      <c r="H18">
        <f t="shared" si="50"/>
        <v>55</v>
      </c>
      <c r="I18">
        <f t="shared" si="218"/>
        <v>6091111.887255284</v>
      </c>
      <c r="J18">
        <f t="array" ref="J18">MAX(100+康康不同供能情况的补给物资上限!$A$2:$A$110*10000*(1+0.4*(ROUNDDOWN(H18*(1+0.25*B$6),0)-康康不同供能情况的补给物资上限!$A$2:$A$110)))</f>
        <v>4970100</v>
      </c>
      <c r="K18">
        <f t="shared" si="219"/>
        <v>0</v>
      </c>
      <c r="AB18">
        <f t="shared" si="43"/>
        <v>54</v>
      </c>
      <c r="AC18">
        <v>16</v>
      </c>
      <c r="AD18">
        <f t="shared" si="0"/>
        <v>1.1407129947092565</v>
      </c>
      <c r="AE18">
        <f t="shared" si="51"/>
        <v>40</v>
      </c>
      <c r="AF18">
        <f t="shared" si="52"/>
        <v>813401.27394783276</v>
      </c>
      <c r="AG18">
        <f t="array" ref="AG18">MAX(100+康康不同供能情况的补给物资上限!$A$2:$A$110*10000*(1+0.4*(ROUNDDOWN(AE18*(1+0.25*B$6),0)-康康不同供能情况的补给物资上限!$A$2:$A$110)))</f>
        <v>2756100.0000000005</v>
      </c>
      <c r="AH18">
        <f t="shared" si="53"/>
        <v>1</v>
      </c>
      <c r="AI18">
        <f t="shared" si="54"/>
        <v>16</v>
      </c>
      <c r="AJ18">
        <f t="shared" si="45"/>
        <v>1.1407129947092565</v>
      </c>
      <c r="AK18">
        <f t="shared" si="55"/>
        <v>41</v>
      </c>
      <c r="AL18">
        <f t="shared" si="56"/>
        <v>927857.40310535661</v>
      </c>
      <c r="AM18">
        <f t="array" ref="AM18">MAX(100+康康不同供能情况的补给物资上限!$A$2:$A$110*10000*(1+0.4*(ROUNDDOWN(AK18*(1+0.25*$B$6),0)-康康不同供能情况的补给物资上限!$A$2:$A$110)))</f>
        <v>2862100.0000000005</v>
      </c>
      <c r="AN18">
        <f t="shared" si="57"/>
        <v>1</v>
      </c>
      <c r="AO18">
        <f t="shared" si="58"/>
        <v>16</v>
      </c>
      <c r="AP18">
        <f t="shared" si="3"/>
        <v>1.1407129947092565</v>
      </c>
      <c r="AQ18">
        <f t="shared" si="59"/>
        <v>42</v>
      </c>
      <c r="AR18">
        <f t="shared" si="60"/>
        <v>1058418.9969594651</v>
      </c>
      <c r="AS18">
        <f t="array" ref="AS18">MAX(100+康康不同供能情况的补给物资上限!$A$2:$A$110*10000*(1+0.4*(ROUNDDOWN(AQ18*(1+0.25*$B$6),0)-康康不同供能情况的补给物资上限!$A$2:$A$110)))</f>
        <v>2970100</v>
      </c>
      <c r="AT18">
        <f t="shared" si="61"/>
        <v>1</v>
      </c>
      <c r="AU18">
        <f t="shared" si="62"/>
        <v>16</v>
      </c>
      <c r="AV18">
        <f t="shared" si="4"/>
        <v>1.1407129947092565</v>
      </c>
      <c r="AW18">
        <f t="shared" si="63"/>
        <v>43</v>
      </c>
      <c r="AX18">
        <f t="shared" si="64"/>
        <v>1207352.303678799</v>
      </c>
      <c r="AY18">
        <f t="array" ref="AY18">MAX(100+康康不同供能情况的补给物资上限!$A$2:$A$110*10000*(1+0.4*(ROUNDDOWN(AW18*(1+0.25*$B$6),0)-康康不同供能情况的补给物资上限!$A$2:$A$110)))</f>
        <v>3080100</v>
      </c>
      <c r="AZ18">
        <f t="shared" si="65"/>
        <v>1</v>
      </c>
      <c r="BA18">
        <f t="shared" si="66"/>
        <v>16</v>
      </c>
      <c r="BB18">
        <f t="shared" si="5"/>
        <v>1.1407129947092565</v>
      </c>
      <c r="BC18">
        <f t="shared" si="67"/>
        <v>44</v>
      </c>
      <c r="BD18">
        <f t="shared" si="68"/>
        <v>1377242.4619985621</v>
      </c>
      <c r="BE18">
        <f t="array" ref="BE18">MAX(100+康康不同供能情况的补给物资上限!$A$2:$A$110*10000*(1+0.4*(ROUNDDOWN(BC18*(1+0.25*$B$6),0)-康康不同供能情况的补给物资上限!$A$2:$A$110)))</f>
        <v>3306100</v>
      </c>
      <c r="BF18">
        <f t="shared" si="69"/>
        <v>1</v>
      </c>
      <c r="BG18">
        <f t="shared" si="70"/>
        <v>16</v>
      </c>
      <c r="BH18">
        <f t="shared" si="6"/>
        <v>1.1407129947092565</v>
      </c>
      <c r="BI18">
        <f t="shared" si="71"/>
        <v>45</v>
      </c>
      <c r="BJ18">
        <f t="shared" si="72"/>
        <v>1571038.3732671293</v>
      </c>
      <c r="BK18">
        <f t="array" ref="BK18">MAX(100+康康不同供能情况的补给物资上限!$A$2:$A$110*10000*(1+0.4*(ROUNDDOWN(BI18*(1+0.25*$B$6),0)-康康不同供能情况的补给物资上限!$A$2:$A$110)))</f>
        <v>3422100</v>
      </c>
      <c r="BL18">
        <f t="shared" si="73"/>
        <v>1</v>
      </c>
      <c r="BM18">
        <f t="shared" si="74"/>
        <v>16</v>
      </c>
      <c r="BN18">
        <f t="shared" si="7"/>
        <v>1.1407129947092565</v>
      </c>
      <c r="BO18">
        <f t="shared" si="75"/>
        <v>46</v>
      </c>
      <c r="BP18">
        <f t="shared" si="76"/>
        <v>1792103.8875727055</v>
      </c>
      <c r="BQ18">
        <f t="array" ref="BQ18">MAX(100+康康不同供能情况的补给物资上限!$A$2:$A$110*10000*(1+0.4*(ROUNDDOWN(BO18*(1+0.25*$B$6),0)-康康不同供能情况的补给物资上限!$A$2:$A$110)))</f>
        <v>3540100</v>
      </c>
      <c r="BR18">
        <f t="shared" si="77"/>
        <v>1</v>
      </c>
      <c r="BS18">
        <f t="shared" si="78"/>
        <v>16</v>
      </c>
      <c r="BT18">
        <f t="shared" si="8"/>
        <v>1.1407129947092565</v>
      </c>
      <c r="BU18">
        <f t="shared" si="79"/>
        <v>47</v>
      </c>
      <c r="BV18">
        <f t="shared" si="80"/>
        <v>2044276.1924231621</v>
      </c>
      <c r="BW18">
        <f t="array" ref="BW18">MAX(100+康康不同供能情况的补给物资上限!$A$2:$A$110*10000*(1+0.4*(ROUNDDOWN(BU18*(1+0.25*$B$6),0)-康康不同供能情况的补给物资上限!$A$2:$A$110)))</f>
        <v>3660100.0000000005</v>
      </c>
      <c r="BX18">
        <f t="shared" si="81"/>
        <v>1</v>
      </c>
      <c r="BY18">
        <f t="shared" si="82"/>
        <v>16</v>
      </c>
      <c r="BZ18">
        <f t="shared" si="9"/>
        <v>1.1407129947092565</v>
      </c>
      <c r="CA18">
        <f t="shared" si="83"/>
        <v>48</v>
      </c>
      <c r="CB18">
        <f t="shared" si="84"/>
        <v>2331932.4174718615</v>
      </c>
      <c r="CC18">
        <f t="array" ref="CC18">MAX(100+康康不同供能情况的补给物资上限!$A$2:$A$110*10000*(1+0.4*(ROUNDDOWN(CA18*(1+0.25*$B$6),0)-康康不同供能情况的补给物资上限!$A$2:$A$110)))</f>
        <v>3906100.0000000005</v>
      </c>
      <c r="CD18">
        <f t="shared" si="85"/>
        <v>1</v>
      </c>
      <c r="CE18">
        <f t="shared" si="86"/>
        <v>16</v>
      </c>
      <c r="CF18">
        <f t="shared" si="10"/>
        <v>1.1407129947092565</v>
      </c>
      <c r="CG18">
        <f t="shared" si="87"/>
        <v>49</v>
      </c>
      <c r="CH18">
        <f t="shared" si="88"/>
        <v>2660065.6113939234</v>
      </c>
      <c r="CI18">
        <f t="array" ref="CI18">MAX(100+康康不同供能情况的补给物资上限!$A$2:$A$110*10000*(1+0.4*(ROUNDDOWN(CG18*(1+0.25*$B$6),0)-康康不同供能情况的补给物资上限!$A$2:$A$110)))</f>
        <v>4032100.0000000005</v>
      </c>
      <c r="CJ18">
        <f t="shared" si="89"/>
        <v>1</v>
      </c>
      <c r="CK18">
        <f t="shared" si="90"/>
        <v>16</v>
      </c>
      <c r="CL18">
        <f t="shared" si="11"/>
        <v>1.1407129947092565</v>
      </c>
      <c r="CM18">
        <f t="shared" si="91"/>
        <v>50</v>
      </c>
      <c r="CN18">
        <f t="shared" si="92"/>
        <v>3034371.4096962716</v>
      </c>
      <c r="CO18">
        <f t="array" ref="CO18">MAX(100+康康不同供能情况的补给物资上限!$A$2:$A$110*10000*(1+0.4*(ROUNDDOWN(CM18*(1+0.25*$B$6),0)-康康不同供能情况的补给物资上限!$A$2:$A$110)))</f>
        <v>4160100</v>
      </c>
      <c r="CP18">
        <f t="shared" si="93"/>
        <v>1</v>
      </c>
      <c r="CQ18">
        <f t="shared" si="94"/>
        <v>16</v>
      </c>
      <c r="CR18">
        <f t="shared" si="12"/>
        <v>1.1407129947092565</v>
      </c>
      <c r="CS18">
        <f t="shared" si="95"/>
        <v>51</v>
      </c>
      <c r="CT18">
        <f t="shared" si="96"/>
        <v>3461346.8978147819</v>
      </c>
      <c r="CU18">
        <f t="array" ref="CU18">MAX(100+康康不同供能情况的补给物资上限!$A$2:$A$110*10000*(1+0.4*(ROUNDDOWN(CS18*(1+0.25*$B$6),0)-康康不同供能情况的补给物资上限!$A$2:$A$110)))</f>
        <v>4290100</v>
      </c>
      <c r="CV18">
        <f t="shared" si="97"/>
        <v>1</v>
      </c>
      <c r="CW18">
        <f t="shared" si="98"/>
        <v>16</v>
      </c>
      <c r="CX18">
        <f t="shared" si="13"/>
        <v>1.1407129947092565</v>
      </c>
      <c r="CY18">
        <f t="shared" si="99"/>
        <v>52</v>
      </c>
      <c r="CZ18">
        <f t="shared" si="100"/>
        <v>3948403.3855338949</v>
      </c>
      <c r="DA18">
        <f t="array" ref="DA18">MAX(100+康康不同供能情况的补给物资上限!$A$2:$A$110*10000*(1+0.4*(ROUNDDOWN(CY18*(1+0.25*$B$6),0)-康康不同供能情况的补给物资上限!$A$2:$A$110)))</f>
        <v>4556100</v>
      </c>
      <c r="DB18">
        <f t="shared" si="101"/>
        <v>1</v>
      </c>
      <c r="DC18">
        <f t="shared" si="102"/>
        <v>16</v>
      </c>
      <c r="DD18">
        <f t="shared" si="14"/>
        <v>1.1407129947092565</v>
      </c>
      <c r="DE18">
        <f t="shared" si="103"/>
        <v>53</v>
      </c>
      <c r="DF18">
        <f t="shared" si="104"/>
        <v>4503995.0502325362</v>
      </c>
      <c r="DG18">
        <f t="array" ref="DG18">MAX(100+康康不同供能情况的补给物资上限!$A$2:$A$110*10000*(1+0.4*(ROUNDDOWN(DE18*(1+0.25*$B$6),0)-康康不同供能情况的补给物资上限!$A$2:$A$110)))</f>
        <v>4692100</v>
      </c>
      <c r="DH18">
        <f t="shared" si="105"/>
        <v>1</v>
      </c>
      <c r="DI18">
        <f t="shared" si="106"/>
        <v>16</v>
      </c>
      <c r="DJ18">
        <f t="shared" si="15"/>
        <v>1.1407129947092565</v>
      </c>
      <c r="DK18">
        <f t="shared" si="107"/>
        <v>54</v>
      </c>
      <c r="DL18">
        <f t="shared" si="108"/>
        <v>5137765.6819064235</v>
      </c>
      <c r="DM18">
        <f t="array" ref="DM18">MAX(100+康康不同供能情况的补给物资上限!$A$2:$A$110*10000*(1+0.4*(ROUNDDOWN(DK18*(1+0.25*$B$6),0)-康康不同供能情况的补给物资上限!$A$2:$A$110)))</f>
        <v>4830100</v>
      </c>
      <c r="DN18">
        <f t="shared" si="109"/>
        <v>0</v>
      </c>
      <c r="DO18">
        <f t="shared" si="110"/>
        <v>16</v>
      </c>
      <c r="DP18">
        <f t="shared" si="16"/>
        <v>1.1407129947092565</v>
      </c>
      <c r="DQ18">
        <f t="shared" si="111"/>
        <v>55</v>
      </c>
      <c r="DR18">
        <f t="shared" si="112"/>
        <v>5860716.0771219227</v>
      </c>
      <c r="DS18">
        <f t="array" ref="DS18">MAX(100+康康不同供能情况的补给物资上限!$A$2:$A$110*10000*(1+0.4*(ROUNDDOWN(DQ18*(1+0.25*$B$6),0)-康康不同供能情况的补给物资上限!$A$2:$A$110)))</f>
        <v>4970100</v>
      </c>
      <c r="DT18">
        <f t="shared" si="113"/>
        <v>0</v>
      </c>
      <c r="DU18">
        <f t="shared" si="114"/>
        <v>16</v>
      </c>
      <c r="DV18">
        <f t="shared" si="17"/>
        <v>1.1407129947092565</v>
      </c>
      <c r="DW18">
        <f t="shared" si="115"/>
        <v>56</v>
      </c>
      <c r="DX18">
        <f t="shared" si="116"/>
        <v>6685394.987474435</v>
      </c>
      <c r="DY18">
        <f t="array" ref="DY18">MAX(100+康康不同供能情况的补给物资上限!$A$2:$A$110*10000*(1+0.4*(ROUNDDOWN(DW18*(1+0.25*$B$6),0)-康康不同供能情况的补给物资上限!$A$2:$A$110)))</f>
        <v>5256100.0000000009</v>
      </c>
      <c r="DZ18">
        <f t="shared" si="117"/>
        <v>0</v>
      </c>
      <c r="EA18">
        <f t="shared" si="118"/>
        <v>16</v>
      </c>
      <c r="EB18">
        <f t="shared" si="18"/>
        <v>1.1407129947092565</v>
      </c>
      <c r="EC18">
        <f t="shared" si="119"/>
        <v>57</v>
      </c>
      <c r="ED18">
        <f t="shared" si="120"/>
        <v>7626116.9369762139</v>
      </c>
      <c r="EE18">
        <f t="array" ref="EE18">MAX(100+康康不同供能情况的补给物资上限!$A$2:$A$110*10000*(1+0.4*(ROUNDDOWN(EC18*(1+0.25*$B$6),0)-康康不同供能情况的补给物资上限!$A$2:$A$110)))</f>
        <v>5402100.0000000009</v>
      </c>
      <c r="EF18">
        <f t="shared" si="121"/>
        <v>0</v>
      </c>
      <c r="EG18">
        <f t="shared" si="122"/>
        <v>16</v>
      </c>
      <c r="EH18">
        <f t="shared" si="19"/>
        <v>1.1407129947092565</v>
      </c>
      <c r="EI18">
        <f t="shared" si="123"/>
        <v>58</v>
      </c>
      <c r="EJ18">
        <f t="shared" si="124"/>
        <v>8699210.6891811192</v>
      </c>
      <c r="EK18">
        <f t="array" ref="EK18">MAX(100+康康不同供能情况的补给物资上限!$A$2:$A$110*10000*(1+0.4*(ROUNDDOWN(EI18*(1+0.25*$B$6),0)-康康不同供能情况的补给物资上限!$A$2:$A$110)))</f>
        <v>5550100</v>
      </c>
      <c r="EL18">
        <f t="shared" si="125"/>
        <v>0</v>
      </c>
      <c r="EM18">
        <f t="shared" si="126"/>
        <v>16</v>
      </c>
      <c r="EN18">
        <f t="shared" si="20"/>
        <v>1.1407129947092565</v>
      </c>
      <c r="EO18">
        <f t="shared" si="127"/>
        <v>59</v>
      </c>
      <c r="EP18">
        <f t="shared" si="128"/>
        <v>9923302.6768625695</v>
      </c>
      <c r="EQ18">
        <f t="array" ref="EQ18">MAX(100+康康不同供能情况的补给物资上限!$A$2:$A$110*10000*(1+0.4*(ROUNDDOWN(EO18*(1+0.25*$B$6),0)-康康不同供能情况的补给物资上限!$A$2:$A$110)))</f>
        <v>5700100</v>
      </c>
      <c r="ER18">
        <f t="shared" si="129"/>
        <v>0</v>
      </c>
      <c r="ES18">
        <f t="shared" si="130"/>
        <v>16</v>
      </c>
      <c r="ET18">
        <f t="shared" si="21"/>
        <v>1.1407129947092565</v>
      </c>
      <c r="EU18">
        <f t="shared" si="131"/>
        <v>60</v>
      </c>
      <c r="EV18">
        <f t="shared" si="132"/>
        <v>11319640.313930282</v>
      </c>
      <c r="EW18">
        <f t="array" ref="EW18">MAX(100+康康不同供能情况的补给物资上限!$A$2:$A$110*10000*(1+0.4*(ROUNDDOWN(EU18*(1+0.25*$B$6),0)-康康不同供能情况的补给物资上限!$A$2:$A$110)))</f>
        <v>6006100</v>
      </c>
      <c r="EX18">
        <f t="shared" si="133"/>
        <v>0</v>
      </c>
      <c r="EY18">
        <f t="shared" si="134"/>
        <v>16</v>
      </c>
      <c r="EZ18">
        <f t="shared" si="22"/>
        <v>1.1407129947092565</v>
      </c>
      <c r="FA18">
        <f t="shared" si="135"/>
        <v>61</v>
      </c>
      <c r="FB18">
        <f t="shared" si="136"/>
        <v>12912460.801535042</v>
      </c>
      <c r="FC18">
        <f t="array" ref="FC18">MAX(100+康康不同供能情况的补给物资上限!$A$2:$A$110*10000*(1+0.4*(ROUNDDOWN(FA18*(1+0.25*$B$6),0)-康康不同供能情况的补给物资上限!$A$2:$A$110)))</f>
        <v>6162100</v>
      </c>
      <c r="FD18">
        <f t="shared" si="137"/>
        <v>0</v>
      </c>
      <c r="FE18">
        <f t="shared" si="138"/>
        <v>16</v>
      </c>
      <c r="FF18">
        <f t="shared" si="23"/>
        <v>1.1407129947092565</v>
      </c>
      <c r="FG18">
        <f t="shared" si="139"/>
        <v>62</v>
      </c>
      <c r="FH18">
        <f t="shared" si="140"/>
        <v>14729411.829984922</v>
      </c>
      <c r="FI18">
        <f t="array" ref="FI18">MAX(100+康康不同供能情况的补给物资上限!$A$2:$A$110*10000*(1+0.4*(ROUNDDOWN(FG18*(1+0.25*$B$6),0)-康康不同供能情况的补给物资上限!$A$2:$A$110)))</f>
        <v>6320100</v>
      </c>
      <c r="FJ18">
        <f t="shared" si="141"/>
        <v>0</v>
      </c>
      <c r="FK18">
        <f t="shared" si="142"/>
        <v>16</v>
      </c>
      <c r="FL18">
        <f t="shared" si="24"/>
        <v>1.1407129947092565</v>
      </c>
      <c r="FM18">
        <f t="shared" si="143"/>
        <v>63</v>
      </c>
      <c r="FN18">
        <f t="shared" si="144"/>
        <v>16802031.478888053</v>
      </c>
      <c r="FO18">
        <f t="array" ref="FO18">MAX(100+康康不同供能情况的补给物资上限!$A$2:$A$110*10000*(1+0.4*(ROUNDDOWN(FM18*(1+0.25*$B$6),0)-康康不同供能情况的补给物资上限!$A$2:$A$110)))</f>
        <v>6480100.0000000009</v>
      </c>
      <c r="FP18">
        <f t="shared" si="145"/>
        <v>0</v>
      </c>
      <c r="FQ18">
        <f t="shared" si="146"/>
        <v>16</v>
      </c>
      <c r="FR18">
        <f t="shared" si="25"/>
        <v>1.1407129947092565</v>
      </c>
      <c r="FS18">
        <f t="shared" si="147"/>
        <v>64</v>
      </c>
      <c r="FT18">
        <f t="shared" si="148"/>
        <v>19166295.645481586</v>
      </c>
      <c r="FU18">
        <f t="array" ref="FU18">MAX(100+康康不同供能情况的补给物资上限!$A$2:$A$110*10000*(1+0.4*(ROUNDDOWN(FS18*(1+0.25*$B$6),0)-康康不同供能情况的补给物资上限!$A$2:$A$110)))</f>
        <v>6806100.0000000009</v>
      </c>
      <c r="FV18">
        <f t="shared" si="149"/>
        <v>0</v>
      </c>
      <c r="FW18">
        <f t="shared" si="150"/>
        <v>16</v>
      </c>
      <c r="FX18">
        <f t="shared" si="26"/>
        <v>1.1407129947092565</v>
      </c>
      <c r="FY18">
        <f t="shared" si="151"/>
        <v>65</v>
      </c>
      <c r="FZ18">
        <f t="shared" si="152"/>
        <v>21863242.503240284</v>
      </c>
      <c r="GA18">
        <f t="array" ref="GA18">MAX(100+康康不同供能情况的补给物资上限!$A$2:$A$110*10000*(1+0.4*(ROUNDDOWN(FY18*(1+0.25*$B$6),0)-康康不同供能情况的补给物资上限!$A$2:$A$110)))</f>
        <v>6972100.0000000009</v>
      </c>
      <c r="GB18">
        <f t="shared" si="153"/>
        <v>0</v>
      </c>
      <c r="GC18">
        <f t="shared" si="154"/>
        <v>16</v>
      </c>
      <c r="GD18">
        <f t="shared" si="27"/>
        <v>1.1407129947092565</v>
      </c>
      <c r="GE18">
        <f t="shared" si="155"/>
        <v>66</v>
      </c>
      <c r="GF18">
        <f t="shared" si="156"/>
        <v>24939684.829925925</v>
      </c>
      <c r="GG18">
        <f t="array" ref="GG18">MAX(100+康康不同供能情况的补给物资上限!$A$2:$A$110*10000*(1+0.4*(ROUNDDOWN(GE18*(1+0.25*$B$6),0)-康康不同供能情况的补给物资上限!$A$2:$A$110)))</f>
        <v>7140100</v>
      </c>
      <c r="GH18">
        <f t="shared" si="157"/>
        <v>0</v>
      </c>
      <c r="GI18">
        <f t="shared" si="158"/>
        <v>16</v>
      </c>
      <c r="GJ18">
        <f t="shared" si="28"/>
        <v>1.1407129947092565</v>
      </c>
      <c r="GK18">
        <f t="shared" si="159"/>
        <v>67</v>
      </c>
      <c r="GL18">
        <f t="shared" si="160"/>
        <v>28449022.56944982</v>
      </c>
      <c r="GM18">
        <f t="array" ref="GM18">MAX(100+康康不同供能情况的补给物资上限!$A$2:$A$110*10000*(1+0.4*(ROUNDDOWN(GK18*(1+0.25*$B$6),0)-康康不同供能情况的补给物资上限!$A$2:$A$110)))</f>
        <v>7310100</v>
      </c>
      <c r="GN18">
        <f t="shared" si="161"/>
        <v>0</v>
      </c>
      <c r="GO18">
        <f t="shared" si="162"/>
        <v>16</v>
      </c>
      <c r="GP18">
        <f t="shared" si="29"/>
        <v>1.1407129947092565</v>
      </c>
      <c r="GQ18">
        <f t="shared" si="163"/>
        <v>68</v>
      </c>
      <c r="GR18">
        <f t="shared" si="164"/>
        <v>32452169.731748328</v>
      </c>
      <c r="GS18">
        <f t="array" ref="GS18">MAX(100+康康不同供能情况的补给物资上限!$A$2:$A$110*10000*(1+0.4*(ROUNDDOWN(GQ18*(1+0.25*$B$6),0)-康康不同供能情况的补给物资上限!$A$2:$A$110)))</f>
        <v>7656100.0000000009</v>
      </c>
      <c r="GT18">
        <f t="shared" si="165"/>
        <v>0</v>
      </c>
      <c r="GU18">
        <f t="shared" si="166"/>
        <v>16</v>
      </c>
      <c r="GV18">
        <f t="shared" si="30"/>
        <v>1.1407129947092565</v>
      </c>
      <c r="GW18">
        <f t="shared" si="167"/>
        <v>69</v>
      </c>
      <c r="GX18">
        <f t="shared" si="168"/>
        <v>37018611.719515726</v>
      </c>
      <c r="GY18">
        <f t="array" ref="GY18">MAX(100+康康不同供能情况的补给物资上限!$A$2:$A$110*10000*(1+0.4*(ROUNDDOWN(GW18*(1+0.25*$B$6),0)-康康不同供能情况的补给物资上限!$A$2:$A$110)))</f>
        <v>7832100</v>
      </c>
      <c r="GZ18">
        <f t="shared" si="169"/>
        <v>0</v>
      </c>
      <c r="HA18">
        <f t="shared" si="170"/>
        <v>16</v>
      </c>
      <c r="HB18">
        <f t="shared" si="31"/>
        <v>1.1407129947092565</v>
      </c>
      <c r="HC18">
        <f t="shared" si="171"/>
        <v>70</v>
      </c>
      <c r="HD18">
        <f t="shared" si="172"/>
        <v>42227611.434547953</v>
      </c>
      <c r="HE18">
        <f t="array" ref="HE18">MAX(100+康康不同供能情况的补给物资上限!$A$2:$A$110*10000*(1+0.4*(ROUNDDOWN(HC18*(1+0.25*$B$6),0)-康康不同供能情况的补给物资上限!$A$2:$A$110)))</f>
        <v>8010100</v>
      </c>
      <c r="HF18">
        <f t="shared" si="173"/>
        <v>0</v>
      </c>
      <c r="HG18">
        <f t="shared" si="174"/>
        <v>16</v>
      </c>
      <c r="HH18">
        <f t="shared" si="32"/>
        <v>1.1407129947092565</v>
      </c>
      <c r="HI18">
        <f t="shared" si="175"/>
        <v>71</v>
      </c>
      <c r="HJ18">
        <f t="shared" si="176"/>
        <v>48169585.098922051</v>
      </c>
      <c r="HK18">
        <f t="array" ref="HK18">MAX(100+康康不同供能情况的补给物资上限!$A$2:$A$110*10000*(1+0.4*(ROUNDDOWN(HI18*(1+0.25*$B$6),0)-康康不同供能情况的补给物资上限!$A$2:$A$110)))</f>
        <v>8190100</v>
      </c>
      <c r="HL18">
        <f t="shared" si="177"/>
        <v>0</v>
      </c>
      <c r="HM18">
        <f t="shared" si="178"/>
        <v>16</v>
      </c>
      <c r="HN18">
        <f t="shared" si="33"/>
        <v>1.1407129947092565</v>
      </c>
      <c r="HO18">
        <f t="shared" si="179"/>
        <v>72</v>
      </c>
      <c r="HP18">
        <f t="shared" si="180"/>
        <v>54947671.672093749</v>
      </c>
      <c r="HQ18">
        <f t="array" ref="HQ18">MAX(100+康康不同供能情况的补给物资上限!$A$2:$A$110*10000*(1+0.4*(ROUNDDOWN(HO18*(1+0.25*$B$6),0)-康康不同供能情况的补给物资上限!$A$2:$A$110)))</f>
        <v>8556100</v>
      </c>
      <c r="HR18">
        <f t="shared" si="181"/>
        <v>0</v>
      </c>
      <c r="HS18">
        <f t="shared" si="182"/>
        <v>16</v>
      </c>
      <c r="HT18">
        <f t="shared" si="34"/>
        <v>1.1407129947092565</v>
      </c>
      <c r="HU18">
        <f t="shared" si="183"/>
        <v>73</v>
      </c>
      <c r="HV18">
        <f t="shared" si="184"/>
        <v>62679523.105375037</v>
      </c>
      <c r="HW18">
        <f t="array" ref="HW18">MAX(100+康康不同供能情况的补给物资上限!$A$2:$A$110*10000*(1+0.4*(ROUNDDOWN(HU18*(1+0.25*$B$6),0)-康康不同供能情况的补给物资上限!$A$2:$A$110)))</f>
        <v>8742100</v>
      </c>
      <c r="HX18">
        <f t="shared" si="185"/>
        <v>0</v>
      </c>
      <c r="HY18">
        <f t="shared" si="186"/>
        <v>16</v>
      </c>
      <c r="HZ18">
        <f t="shared" si="35"/>
        <v>1.1407129947092565</v>
      </c>
      <c r="IA18">
        <f t="shared" si="187"/>
        <v>74</v>
      </c>
      <c r="IB18">
        <f t="shared" si="188"/>
        <v>71499346.5084804</v>
      </c>
      <c r="IC18">
        <f t="array" ref="IC18">MAX(100+康康不同供能情况的补给物资上限!$A$2:$A$110*10000*(1+0.4*(ROUNDDOWN(IA18*(1+0.25*$B$6),0)-康康不同供能情况的补给物资上限!$A$2:$A$110)))</f>
        <v>8930100</v>
      </c>
      <c r="ID18">
        <f t="shared" si="189"/>
        <v>0</v>
      </c>
      <c r="IE18">
        <f t="shared" si="190"/>
        <v>16</v>
      </c>
      <c r="IF18">
        <f t="shared" si="36"/>
        <v>1.1407129947092565</v>
      </c>
      <c r="IG18">
        <f t="shared" si="191"/>
        <v>75</v>
      </c>
      <c r="IH18">
        <f t="shared" si="192"/>
        <v>81560233.675443485</v>
      </c>
      <c r="II18">
        <f t="array" ref="II18">MAX(100+康康不同供能情况的补给物资上限!$A$2:$A$110*10000*(1+0.4*(ROUNDDOWN(IG18*(1+0.25*$B$6),0)-康康不同供能情况的补给物资上限!$A$2:$A$110)))</f>
        <v>9120100</v>
      </c>
      <c r="IJ18">
        <f t="shared" si="193"/>
        <v>0</v>
      </c>
      <c r="IK18">
        <f t="shared" si="194"/>
        <v>16</v>
      </c>
      <c r="IL18">
        <f t="shared" si="37"/>
        <v>1.1407129947092565</v>
      </c>
      <c r="IM18">
        <f t="shared" si="195"/>
        <v>76</v>
      </c>
      <c r="IN18">
        <f t="shared" si="196"/>
        <v>93036818.40510188</v>
      </c>
      <c r="IO18">
        <f t="array" ref="IO18">MAX(100+康康不同供能情况的补给物资上限!$A$2:$A$110*10000*(1+0.4*(ROUNDDOWN(IM18*(1+0.25*$B$6),0)-康康不同供能情况的补给物资上限!$A$2:$A$110)))</f>
        <v>9506100.0000000019</v>
      </c>
      <c r="IP18">
        <f t="shared" si="197"/>
        <v>0</v>
      </c>
      <c r="IQ18">
        <f t="shared" si="198"/>
        <v>16</v>
      </c>
      <c r="IR18">
        <f t="shared" si="38"/>
        <v>1.1407129947092565</v>
      </c>
      <c r="IS18">
        <f t="shared" si="199"/>
        <v>77</v>
      </c>
      <c r="IT18">
        <f t="shared" si="200"/>
        <v>106128307.74110505</v>
      </c>
      <c r="IU18">
        <f t="array" ref="IU18">MAX(100+康康不同供能情况的补给物资上限!$A$2:$A$110*10000*(1+0.4*(ROUNDDOWN(IS18*(1+0.25*$B$6),0)-康康不同供能情况的补给物资上限!$A$2:$A$110)))</f>
        <v>9702100</v>
      </c>
      <c r="IV18">
        <f t="shared" si="201"/>
        <v>0</v>
      </c>
      <c r="IW18">
        <f t="shared" si="202"/>
        <v>16</v>
      </c>
      <c r="IX18">
        <f t="shared" si="39"/>
        <v>1.1407129947092565</v>
      </c>
      <c r="IY18">
        <f t="shared" si="203"/>
        <v>78</v>
      </c>
      <c r="IZ18">
        <f t="shared" si="204"/>
        <v>121061939.7467815</v>
      </c>
      <c r="JA18">
        <f t="array" ref="JA18">MAX(100+康康不同供能情况的补给物资上限!$A$2:$A$110*10000*(1+0.4*(ROUNDDOWN(IY18*(1+0.25*$B$6),0)-康康不同供能情况的补给物资上限!$A$2:$A$110)))</f>
        <v>9900100</v>
      </c>
      <c r="JB18">
        <f t="shared" si="205"/>
        <v>0</v>
      </c>
      <c r="JC18">
        <f t="shared" si="206"/>
        <v>16</v>
      </c>
      <c r="JD18">
        <f t="shared" si="40"/>
        <v>1.1407129947092565</v>
      </c>
      <c r="JE18">
        <f t="shared" si="207"/>
        <v>79</v>
      </c>
      <c r="JF18">
        <f t="shared" si="208"/>
        <v>138096927.83386272</v>
      </c>
      <c r="JG18">
        <f t="array" ref="JG18">MAX(100+康康不同供能情况的补给物资上限!$A$2:$A$110*10000*(1+0.4*(ROUNDDOWN(JE18*(1+0.25*$B$6),0)-康康不同供能情况的补给物资上限!$A$2:$A$110)))</f>
        <v>10100100.000000002</v>
      </c>
      <c r="JH18">
        <f t="shared" si="209"/>
        <v>0</v>
      </c>
      <c r="JI18">
        <f t="shared" si="210"/>
        <v>16</v>
      </c>
      <c r="JJ18">
        <f t="shared" si="41"/>
        <v>1.1407129947092565</v>
      </c>
      <c r="JK18">
        <f t="shared" si="211"/>
        <v>80</v>
      </c>
      <c r="JL18">
        <f t="shared" si="212"/>
        <v>157528960.10951361</v>
      </c>
      <c r="JM18">
        <f t="array" ref="JM18">MAX(100+康康不同供能情况的补给物资上限!$A$2:$A$110*10000*(1+0.4*(ROUNDDOWN(JK18*(1+0.25*$B$6),0)-康康不同供能情况的补给物资上限!$A$2:$A$110)))</f>
        <v>10506100</v>
      </c>
      <c r="JN18">
        <f t="shared" si="213"/>
        <v>0</v>
      </c>
      <c r="JO18">
        <f t="shared" si="214"/>
        <v>16</v>
      </c>
      <c r="JP18">
        <f t="shared" si="42"/>
        <v>1.1407129947092565</v>
      </c>
      <c r="JQ18">
        <f t="shared" si="215"/>
        <v>81</v>
      </c>
      <c r="JR18">
        <f t="shared" si="216"/>
        <v>179695331.83995825</v>
      </c>
      <c r="JS18">
        <f t="array" ref="JS18">MAX(100+康康不同供能情况的补给物资上限!$A$2:$A$110*10000*(1+0.4*(ROUNDDOWN(JQ18*(1+0.25*$B$6),0)-康康不同供能情况的补给物资上限!$A$2:$A$110)))</f>
        <v>10712100</v>
      </c>
      <c r="JT18">
        <f t="shared" si="217"/>
        <v>0</v>
      </c>
    </row>
    <row r="19" spans="6:280" x14ac:dyDescent="0.25">
      <c r="F19">
        <v>15</v>
      </c>
      <c r="G19">
        <f t="shared" si="49"/>
        <v>1.1411129947092564</v>
      </c>
      <c r="H19">
        <f t="shared" si="50"/>
        <v>55</v>
      </c>
      <c r="I19">
        <f t="shared" si="218"/>
        <v>5974823.7312044483</v>
      </c>
      <c r="J19">
        <f t="array" ref="J19">MAX(100+康康不同供能情况的补给物资上限!$A$2:$A$110*10000*(1+0.4*(ROUNDDOWN(H19*(1+0.25*B$6),0)-康康不同供能情况的补给物资上限!$A$2:$A$110)))</f>
        <v>4970100</v>
      </c>
      <c r="K19">
        <f t="shared" si="219"/>
        <v>0</v>
      </c>
      <c r="AB19">
        <f t="shared" si="43"/>
        <v>54</v>
      </c>
      <c r="AC19">
        <v>17</v>
      </c>
      <c r="AD19">
        <f t="shared" si="0"/>
        <v>1.1403129947092565</v>
      </c>
      <c r="AE19">
        <f t="shared" si="51"/>
        <v>40</v>
      </c>
      <c r="AF19">
        <f t="shared" si="52"/>
        <v>802069.9188626844</v>
      </c>
      <c r="AG19">
        <f t="array" ref="AG19">MAX(100+康康不同供能情况的补给物资上限!$A$2:$A$110*10000*(1+0.4*(ROUNDDOWN(AE19*(1+0.25*B$6),0)-康康不同供能情况的补给物资上限!$A$2:$A$110)))</f>
        <v>2756100.0000000005</v>
      </c>
      <c r="AH19">
        <f t="shared" si="53"/>
        <v>1</v>
      </c>
      <c r="AI19">
        <f t="shared" si="54"/>
        <v>17</v>
      </c>
      <c r="AJ19">
        <f t="shared" si="45"/>
        <v>1.1403129947092565</v>
      </c>
      <c r="AK19">
        <f t="shared" si="55"/>
        <v>41</v>
      </c>
      <c r="AL19">
        <f t="shared" si="56"/>
        <v>914610.75114451803</v>
      </c>
      <c r="AM19">
        <f t="array" ref="AM19">MAX(100+康康不同供能情况的补给物资上限!$A$2:$A$110*10000*(1+0.4*(ROUNDDOWN(AK19*(1+0.25*$B$6),0)-康康不同供能情况的补给物资上限!$A$2:$A$110)))</f>
        <v>2862100.0000000005</v>
      </c>
      <c r="AN19">
        <f t="shared" si="57"/>
        <v>1</v>
      </c>
      <c r="AO19">
        <f t="shared" si="58"/>
        <v>17</v>
      </c>
      <c r="AP19">
        <f t="shared" si="3"/>
        <v>1.1403129947092565</v>
      </c>
      <c r="AQ19">
        <f t="shared" si="59"/>
        <v>42</v>
      </c>
      <c r="AR19">
        <f t="shared" si="60"/>
        <v>1042942.5246308879</v>
      </c>
      <c r="AS19">
        <f t="array" ref="AS19">MAX(100+康康不同供能情况的补给物资上限!$A$2:$A$110*10000*(1+0.4*(ROUNDDOWN(AQ19*(1+0.25*$B$6),0)-康康不同供能情况的补给物资上限!$A$2:$A$110)))</f>
        <v>2970100</v>
      </c>
      <c r="AT19">
        <f t="shared" si="61"/>
        <v>1</v>
      </c>
      <c r="AU19">
        <f t="shared" si="62"/>
        <v>17</v>
      </c>
      <c r="AV19">
        <f t="shared" si="4"/>
        <v>1.1403129947092565</v>
      </c>
      <c r="AW19">
        <f t="shared" si="63"/>
        <v>43</v>
      </c>
      <c r="AX19">
        <f t="shared" si="64"/>
        <v>1189280.9135714804</v>
      </c>
      <c r="AY19">
        <f t="array" ref="AY19">MAX(100+康康不同供能情况的补给物资上限!$A$2:$A$110*10000*(1+0.4*(ROUNDDOWN(AW19*(1+0.25*$B$6),0)-康康不同供能情况的补给物资上限!$A$2:$A$110)))</f>
        <v>3080100</v>
      </c>
      <c r="AZ19">
        <f t="shared" si="65"/>
        <v>1</v>
      </c>
      <c r="BA19">
        <f t="shared" si="66"/>
        <v>17</v>
      </c>
      <c r="BB19">
        <f t="shared" si="5"/>
        <v>1.1403129947092565</v>
      </c>
      <c r="BC19">
        <f t="shared" si="67"/>
        <v>44</v>
      </c>
      <c r="BD19">
        <f t="shared" si="68"/>
        <v>1356152.480105255</v>
      </c>
      <c r="BE19">
        <f t="array" ref="BE19">MAX(100+康康不同供能情况的补给物资上限!$A$2:$A$110*10000*(1+0.4*(ROUNDDOWN(BC19*(1+0.25*$B$6),0)-康康不同供能情况的补给物资上限!$A$2:$A$110)))</f>
        <v>3306100</v>
      </c>
      <c r="BF19">
        <f t="shared" si="69"/>
        <v>1</v>
      </c>
      <c r="BG19">
        <f t="shared" si="70"/>
        <v>17</v>
      </c>
      <c r="BH19">
        <f t="shared" si="6"/>
        <v>1.1403129947092565</v>
      </c>
      <c r="BI19">
        <f t="shared" si="71"/>
        <v>45</v>
      </c>
      <c r="BJ19">
        <f t="shared" si="72"/>
        <v>1546438.2958712087</v>
      </c>
      <c r="BK19">
        <f t="array" ref="BK19">MAX(100+康康不同供能情况的补给物资上限!$A$2:$A$110*10000*(1+0.4*(ROUNDDOWN(BI19*(1+0.25*$B$6),0)-康康不同供能情况的补给物资上限!$A$2:$A$110)))</f>
        <v>3422100</v>
      </c>
      <c r="BL19">
        <f t="shared" si="73"/>
        <v>1</v>
      </c>
      <c r="BM19">
        <f t="shared" si="74"/>
        <v>17</v>
      </c>
      <c r="BN19">
        <f t="shared" si="7"/>
        <v>1.1403129947092565</v>
      </c>
      <c r="BO19">
        <f t="shared" si="75"/>
        <v>46</v>
      </c>
      <c r="BP19">
        <f t="shared" si="76"/>
        <v>1763423.6842979775</v>
      </c>
      <c r="BQ19">
        <f t="array" ref="BQ19">MAX(100+康康不同供能情况的补给物资上限!$A$2:$A$110*10000*(1+0.4*(ROUNDDOWN(BO19*(1+0.25*$B$6),0)-康康不同供能情况的补给物资上限!$A$2:$A$110)))</f>
        <v>3540100</v>
      </c>
      <c r="BR19">
        <f t="shared" si="77"/>
        <v>1</v>
      </c>
      <c r="BS19">
        <f t="shared" si="78"/>
        <v>17</v>
      </c>
      <c r="BT19">
        <f t="shared" si="8"/>
        <v>1.1403129947092565</v>
      </c>
      <c r="BU19">
        <f t="shared" si="79"/>
        <v>47</v>
      </c>
      <c r="BV19">
        <f t="shared" si="80"/>
        <v>2010854.942383057</v>
      </c>
      <c r="BW19">
        <f t="array" ref="BW19">MAX(100+康康不同供能情况的补给物资上限!$A$2:$A$110*10000*(1+0.4*(ROUNDDOWN(BU19*(1+0.25*$B$6),0)-康康不同供能情况的补给物资上限!$A$2:$A$110)))</f>
        <v>3660100.0000000005</v>
      </c>
      <c r="BX19">
        <f t="shared" si="81"/>
        <v>1</v>
      </c>
      <c r="BY19">
        <f t="shared" si="82"/>
        <v>17</v>
      </c>
      <c r="BZ19">
        <f t="shared" si="9"/>
        <v>1.1403129947092565</v>
      </c>
      <c r="CA19">
        <f t="shared" si="83"/>
        <v>48</v>
      </c>
      <c r="CB19">
        <f t="shared" si="84"/>
        <v>2293004.0212747329</v>
      </c>
      <c r="CC19">
        <f t="array" ref="CC19">MAX(100+康康不同供能情况的补给物资上限!$A$2:$A$110*10000*(1+0.4*(ROUNDDOWN(CA19*(1+0.25*$B$6),0)-康康不同供能情况的补给物资上限!$A$2:$A$110)))</f>
        <v>3906100.0000000005</v>
      </c>
      <c r="CD19">
        <f t="shared" si="85"/>
        <v>1</v>
      </c>
      <c r="CE19">
        <f t="shared" si="86"/>
        <v>17</v>
      </c>
      <c r="CF19">
        <f t="shared" si="10"/>
        <v>1.1403129947092565</v>
      </c>
      <c r="CG19">
        <f t="shared" si="87"/>
        <v>49</v>
      </c>
      <c r="CH19">
        <f t="shared" si="88"/>
        <v>2614742.2823801585</v>
      </c>
      <c r="CI19">
        <f t="array" ref="CI19">MAX(100+康康不同供能情况的补给物资上限!$A$2:$A$110*10000*(1+0.4*(ROUNDDOWN(CG19*(1+0.25*$B$6),0)-康康不同供能情况的补给物资上限!$A$2:$A$110)))</f>
        <v>4032100.0000000005</v>
      </c>
      <c r="CJ19">
        <f t="shared" si="89"/>
        <v>1</v>
      </c>
      <c r="CK19">
        <f t="shared" si="90"/>
        <v>17</v>
      </c>
      <c r="CL19">
        <f t="shared" si="11"/>
        <v>1.1403129947092565</v>
      </c>
      <c r="CM19">
        <f t="shared" si="91"/>
        <v>50</v>
      </c>
      <c r="CN19">
        <f t="shared" si="92"/>
        <v>2981624.602413835</v>
      </c>
      <c r="CO19">
        <f t="array" ref="CO19">MAX(100+康康不同供能情况的补给物资上限!$A$2:$A$110*10000*(1+0.4*(ROUNDDOWN(CM19*(1+0.25*$B$6),0)-康康不同供能情况的补给物资上限!$A$2:$A$110)))</f>
        <v>4160100</v>
      </c>
      <c r="CP19">
        <f t="shared" si="93"/>
        <v>1</v>
      </c>
      <c r="CQ19">
        <f t="shared" si="94"/>
        <v>17</v>
      </c>
      <c r="CR19">
        <f t="shared" si="12"/>
        <v>1.1403129947092565</v>
      </c>
      <c r="CS19">
        <f t="shared" si="95"/>
        <v>51</v>
      </c>
      <c r="CT19">
        <f t="shared" si="96"/>
        <v>3399985.279477316</v>
      </c>
      <c r="CU19">
        <f t="array" ref="CU19">MAX(100+康康不同供能情况的补给物资上限!$A$2:$A$110*10000*(1+0.4*(ROUNDDOWN(CS19*(1+0.25*$B$6),0)-康康不同供能情况的补给物资上限!$A$2:$A$110)))</f>
        <v>4290100</v>
      </c>
      <c r="CV19">
        <f t="shared" si="97"/>
        <v>1</v>
      </c>
      <c r="CW19">
        <f t="shared" si="98"/>
        <v>17</v>
      </c>
      <c r="CX19">
        <f t="shared" si="13"/>
        <v>1.1403129947092565</v>
      </c>
      <c r="CY19">
        <f t="shared" si="99"/>
        <v>52</v>
      </c>
      <c r="CZ19">
        <f t="shared" si="100"/>
        <v>3877047.3960081665</v>
      </c>
      <c r="DA19">
        <f t="array" ref="DA19">MAX(100+康康不同供能情况的补给物资上限!$A$2:$A$110*10000*(1+0.4*(ROUNDDOWN(CY19*(1+0.25*$B$6),0)-康康不同供能情况的补给物资上限!$A$2:$A$110)))</f>
        <v>4556100</v>
      </c>
      <c r="DB19">
        <f t="shared" si="101"/>
        <v>1</v>
      </c>
      <c r="DC19">
        <f t="shared" si="102"/>
        <v>17</v>
      </c>
      <c r="DD19">
        <f t="shared" si="14"/>
        <v>1.1403129947092565</v>
      </c>
      <c r="DE19">
        <f t="shared" si="103"/>
        <v>53</v>
      </c>
      <c r="DF19">
        <f t="shared" si="104"/>
        <v>4421047.5267717969</v>
      </c>
      <c r="DG19">
        <f t="array" ref="DG19">MAX(100+康康不同供能情况的补给物资上限!$A$2:$A$110*10000*(1+0.4*(ROUNDDOWN(DE19*(1+0.25*$B$6),0)-康康不同供能情况的补给物资上限!$A$2:$A$110)))</f>
        <v>4692100</v>
      </c>
      <c r="DH19">
        <f t="shared" si="105"/>
        <v>1</v>
      </c>
      <c r="DI19">
        <f t="shared" si="106"/>
        <v>17</v>
      </c>
      <c r="DJ19">
        <f t="shared" si="15"/>
        <v>1.1403129947092565</v>
      </c>
      <c r="DK19">
        <f t="shared" si="107"/>
        <v>54</v>
      </c>
      <c r="DL19">
        <f t="shared" si="108"/>
        <v>5041377.9450050993</v>
      </c>
      <c r="DM19">
        <f t="array" ref="DM19">MAX(100+康康不同供能情况的补给物资上限!$A$2:$A$110*10000*(1+0.4*(ROUNDDOWN(DK19*(1+0.25*$B$6),0)-康康不同供能情况的补给物资上限!$A$2:$A$110)))</f>
        <v>4830100</v>
      </c>
      <c r="DN19">
        <f t="shared" si="109"/>
        <v>0</v>
      </c>
      <c r="DO19">
        <f t="shared" si="110"/>
        <v>17</v>
      </c>
      <c r="DP19">
        <f t="shared" si="16"/>
        <v>1.1403129947092565</v>
      </c>
      <c r="DQ19">
        <f t="shared" si="111"/>
        <v>55</v>
      </c>
      <c r="DR19">
        <f t="shared" si="112"/>
        <v>5748748.7819299623</v>
      </c>
      <c r="DS19">
        <f t="array" ref="DS19">MAX(100+康康不同供能情况的补给物资上限!$A$2:$A$110*10000*(1+0.4*(ROUNDDOWN(DQ19*(1+0.25*$B$6),0)-康康不同供能情况的补给物资上限!$A$2:$A$110)))</f>
        <v>4970100</v>
      </c>
      <c r="DT19">
        <f t="shared" si="113"/>
        <v>0</v>
      </c>
      <c r="DU19">
        <f t="shared" si="114"/>
        <v>17</v>
      </c>
      <c r="DV19">
        <f t="shared" si="17"/>
        <v>1.1403129947092565</v>
      </c>
      <c r="DW19">
        <f t="shared" si="115"/>
        <v>56</v>
      </c>
      <c r="DX19">
        <f t="shared" si="116"/>
        <v>6555372.9393537464</v>
      </c>
      <c r="DY19">
        <f t="array" ref="DY19">MAX(100+康康不同供能情况的补给物资上限!$A$2:$A$110*10000*(1+0.4*(ROUNDDOWN(DW19*(1+0.25*$B$6),0)-康康不同供能情况的补给物资上限!$A$2:$A$110)))</f>
        <v>5256100.0000000009</v>
      </c>
      <c r="DZ19">
        <f t="shared" si="117"/>
        <v>0</v>
      </c>
      <c r="EA19">
        <f t="shared" si="118"/>
        <v>17</v>
      </c>
      <c r="EB19">
        <f t="shared" si="18"/>
        <v>1.1403129947092565</v>
      </c>
      <c r="EC19">
        <f t="shared" si="119"/>
        <v>57</v>
      </c>
      <c r="ED19">
        <f t="shared" si="120"/>
        <v>7475176.9479104923</v>
      </c>
      <c r="EE19">
        <f t="array" ref="EE19">MAX(100+康康不同供能情况的补给物资上限!$A$2:$A$110*10000*(1+0.4*(ROUNDDOWN(EC19*(1+0.25*$B$6),0)-康康不同供能情况的补给物资上限!$A$2:$A$110)))</f>
        <v>5402100.0000000009</v>
      </c>
      <c r="EF19">
        <f t="shared" si="121"/>
        <v>0</v>
      </c>
      <c r="EG19">
        <f t="shared" si="122"/>
        <v>17</v>
      </c>
      <c r="EH19">
        <f t="shared" si="19"/>
        <v>1.1403129947092565</v>
      </c>
      <c r="EI19">
        <f t="shared" si="123"/>
        <v>58</v>
      </c>
      <c r="EJ19">
        <f t="shared" si="124"/>
        <v>8524041.4114534128</v>
      </c>
      <c r="EK19">
        <f t="array" ref="EK19">MAX(100+康康不同供能情况的补给物资上限!$A$2:$A$110*10000*(1+0.4*(ROUNDDOWN(EI19*(1+0.25*$B$6),0)-康康不同供能情况的补给物资上限!$A$2:$A$110)))</f>
        <v>5550100</v>
      </c>
      <c r="EL19">
        <f t="shared" si="125"/>
        <v>0</v>
      </c>
      <c r="EM19">
        <f t="shared" si="126"/>
        <v>17</v>
      </c>
      <c r="EN19">
        <f t="shared" si="20"/>
        <v>1.1403129947092565</v>
      </c>
      <c r="EO19">
        <f t="shared" si="127"/>
        <v>59</v>
      </c>
      <c r="EP19">
        <f t="shared" si="128"/>
        <v>9720075.1889201589</v>
      </c>
      <c r="EQ19">
        <f t="array" ref="EQ19">MAX(100+康康不同供能情况的补给物资上限!$A$2:$A$110*10000*(1+0.4*(ROUNDDOWN(EO19*(1+0.25*$B$6),0)-康康不同供能情况的补给物资上限!$A$2:$A$110)))</f>
        <v>5700100</v>
      </c>
      <c r="ER19">
        <f t="shared" si="129"/>
        <v>0</v>
      </c>
      <c r="ES19">
        <f t="shared" si="130"/>
        <v>17</v>
      </c>
      <c r="ET19">
        <f t="shared" si="21"/>
        <v>1.1403129947092565</v>
      </c>
      <c r="EU19">
        <f t="shared" si="131"/>
        <v>60</v>
      </c>
      <c r="EV19">
        <f t="shared" si="132"/>
        <v>11083928.047476688</v>
      </c>
      <c r="EW19">
        <f t="array" ref="EW19">MAX(100+康康不同供能情况的补给物资上限!$A$2:$A$110*10000*(1+0.4*(ROUNDDOWN(EU19*(1+0.25*$B$6),0)-康康不同供能情况的补给物资上限!$A$2:$A$110)))</f>
        <v>6006100</v>
      </c>
      <c r="EX19">
        <f t="shared" si="133"/>
        <v>0</v>
      </c>
      <c r="EY19">
        <f t="shared" si="134"/>
        <v>17</v>
      </c>
      <c r="EZ19">
        <f t="shared" si="22"/>
        <v>1.1403129947092565</v>
      </c>
      <c r="FA19">
        <f t="shared" si="135"/>
        <v>61</v>
      </c>
      <c r="FB19">
        <f t="shared" si="136"/>
        <v>12639147.184960064</v>
      </c>
      <c r="FC19">
        <f t="array" ref="FC19">MAX(100+康康不同供能情况的补给物资上限!$A$2:$A$110*10000*(1+0.4*(ROUNDDOWN(FA19*(1+0.25*$B$6),0)-康康不同供能情况的补给物资上限!$A$2:$A$110)))</f>
        <v>6162100</v>
      </c>
      <c r="FD19">
        <f t="shared" si="137"/>
        <v>0</v>
      </c>
      <c r="FE19">
        <f t="shared" si="138"/>
        <v>17</v>
      </c>
      <c r="FF19">
        <f t="shared" si="23"/>
        <v>1.1403129947092565</v>
      </c>
      <c r="FG19">
        <f t="shared" si="139"/>
        <v>62</v>
      </c>
      <c r="FH19">
        <f t="shared" si="140"/>
        <v>14412583.777052879</v>
      </c>
      <c r="FI19">
        <f t="array" ref="FI19">MAX(100+康康不同供能情况的补给物资上限!$A$2:$A$110*10000*(1+0.4*(ROUNDDOWN(FG19*(1+0.25*$B$6),0)-康康不同供能情况的补给物资上限!$A$2:$A$110)))</f>
        <v>6320100</v>
      </c>
      <c r="FJ19">
        <f t="shared" si="141"/>
        <v>0</v>
      </c>
      <c r="FK19">
        <f t="shared" si="142"/>
        <v>17</v>
      </c>
      <c r="FL19">
        <f t="shared" si="24"/>
        <v>1.1403129947092565</v>
      </c>
      <c r="FM19">
        <f t="shared" si="143"/>
        <v>63</v>
      </c>
      <c r="FN19">
        <f t="shared" si="144"/>
        <v>16434856.568309218</v>
      </c>
      <c r="FO19">
        <f t="array" ref="FO19">MAX(100+康康不同供能情况的补给物资上限!$A$2:$A$110*10000*(1+0.4*(ROUNDDOWN(FM19*(1+0.25*$B$6),0)-康康不同供能情况的补给物资上限!$A$2:$A$110)))</f>
        <v>6480100.0000000009</v>
      </c>
      <c r="FP19">
        <f t="shared" si="145"/>
        <v>0</v>
      </c>
      <c r="FQ19">
        <f t="shared" si="146"/>
        <v>17</v>
      </c>
      <c r="FR19">
        <f t="shared" si="25"/>
        <v>1.1403129947092565</v>
      </c>
      <c r="FS19">
        <f t="shared" si="147"/>
        <v>64</v>
      </c>
      <c r="FT19">
        <f t="shared" si="148"/>
        <v>18740880.511025775</v>
      </c>
      <c r="FU19">
        <f t="array" ref="FU19">MAX(100+康康不同供能情况的补给物资上限!$A$2:$A$110*10000*(1+0.4*(ROUNDDOWN(FS19*(1+0.25*$B$6),0)-康康不同供能情况的补给物资上限!$A$2:$A$110)))</f>
        <v>6806100.0000000009</v>
      </c>
      <c r="FV19">
        <f t="shared" si="149"/>
        <v>0</v>
      </c>
      <c r="FW19">
        <f t="shared" si="150"/>
        <v>17</v>
      </c>
      <c r="FX19">
        <f t="shared" si="26"/>
        <v>1.1403129947092565</v>
      </c>
      <c r="FY19">
        <f t="shared" si="151"/>
        <v>65</v>
      </c>
      <c r="FZ19">
        <f t="shared" si="152"/>
        <v>21370469.579016142</v>
      </c>
      <c r="GA19">
        <f t="array" ref="GA19">MAX(100+康康不同供能情况的补给物资上限!$A$2:$A$110*10000*(1+0.4*(ROUNDDOWN(FY19*(1+0.25*$B$6),0)-康康不同供能情况的补给物资上限!$A$2:$A$110)))</f>
        <v>6972100.0000000009</v>
      </c>
      <c r="GB19">
        <f t="shared" si="153"/>
        <v>0</v>
      </c>
      <c r="GC19">
        <f t="shared" si="154"/>
        <v>17</v>
      </c>
      <c r="GD19">
        <f t="shared" si="27"/>
        <v>1.1403129947092565</v>
      </c>
      <c r="GE19">
        <f t="shared" si="155"/>
        <v>66</v>
      </c>
      <c r="GF19">
        <f t="shared" si="156"/>
        <v>24369024.16399096</v>
      </c>
      <c r="GG19">
        <f t="array" ref="GG19">MAX(100+康康不同供能情况的补给物资上限!$A$2:$A$110*10000*(1+0.4*(ROUNDDOWN(GE19*(1+0.25*$B$6),0)-康康不同供能情况的补给物资上限!$A$2:$A$110)))</f>
        <v>7140100</v>
      </c>
      <c r="GH19">
        <f t="shared" si="157"/>
        <v>0</v>
      </c>
      <c r="GI19">
        <f t="shared" si="158"/>
        <v>17</v>
      </c>
      <c r="GJ19">
        <f t="shared" si="28"/>
        <v>1.1403129947092565</v>
      </c>
      <c r="GK19">
        <f t="shared" si="159"/>
        <v>67</v>
      </c>
      <c r="GL19">
        <f t="shared" si="160"/>
        <v>27788314.922582764</v>
      </c>
      <c r="GM19">
        <f t="array" ref="GM19">MAX(100+康康不同供能情况的补给物资上限!$A$2:$A$110*10000*(1+0.4*(ROUNDDOWN(GK19*(1+0.25*$B$6),0)-康康不同供能情况的补给物资上限!$A$2:$A$110)))</f>
        <v>7310100</v>
      </c>
      <c r="GN19">
        <f t="shared" si="161"/>
        <v>0</v>
      </c>
      <c r="GO19">
        <f t="shared" si="162"/>
        <v>17</v>
      </c>
      <c r="GP19">
        <f t="shared" si="29"/>
        <v>1.1403129947092565</v>
      </c>
      <c r="GQ19">
        <f t="shared" si="163"/>
        <v>68</v>
      </c>
      <c r="GR19">
        <f t="shared" si="164"/>
        <v>31687376.607294276</v>
      </c>
      <c r="GS19">
        <f t="array" ref="GS19">MAX(100+康康不同供能情况的补给物资上限!$A$2:$A$110*10000*(1+0.4*(ROUNDDOWN(GQ19*(1+0.25*$B$6),0)-康康不同供能情况的补给物资上限!$A$2:$A$110)))</f>
        <v>7656100.0000000009</v>
      </c>
      <c r="GT19">
        <f t="shared" si="165"/>
        <v>0</v>
      </c>
      <c r="GU19">
        <f t="shared" si="166"/>
        <v>17</v>
      </c>
      <c r="GV19">
        <f t="shared" si="30"/>
        <v>1.1403129947092565</v>
      </c>
      <c r="GW19">
        <f t="shared" si="167"/>
        <v>69</v>
      </c>
      <c r="GX19">
        <f t="shared" si="168"/>
        <v>36133527.313543774</v>
      </c>
      <c r="GY19">
        <f t="array" ref="GY19">MAX(100+康康不同供能情况的补给物资上限!$A$2:$A$110*10000*(1+0.4*(ROUNDDOWN(GW19*(1+0.25*$B$6),0)-康康不同供能情况的补给物资上限!$A$2:$A$110)))</f>
        <v>7832100</v>
      </c>
      <c r="GZ19">
        <f t="shared" si="169"/>
        <v>0</v>
      </c>
      <c r="HA19">
        <f t="shared" si="170"/>
        <v>17</v>
      </c>
      <c r="HB19">
        <f t="shared" si="31"/>
        <v>1.1403129947092565</v>
      </c>
      <c r="HC19">
        <f t="shared" si="171"/>
        <v>70</v>
      </c>
      <c r="HD19">
        <f t="shared" si="172"/>
        <v>41203530.740315817</v>
      </c>
      <c r="HE19">
        <f t="array" ref="HE19">MAX(100+康康不同供能情况的补给物资上限!$A$2:$A$110*10000*(1+0.4*(ROUNDDOWN(HC19*(1+0.25*$B$6),0)-康康不同供能情况的补给物资上限!$A$2:$A$110)))</f>
        <v>8010100</v>
      </c>
      <c r="HF19">
        <f t="shared" si="173"/>
        <v>0</v>
      </c>
      <c r="HG19">
        <f t="shared" si="174"/>
        <v>17</v>
      </c>
      <c r="HH19">
        <f t="shared" si="32"/>
        <v>1.1403129947092565</v>
      </c>
      <c r="HI19">
        <f t="shared" si="175"/>
        <v>71</v>
      </c>
      <c r="HJ19">
        <f t="shared" si="176"/>
        <v>46984921.531084448</v>
      </c>
      <c r="HK19">
        <f t="array" ref="HK19">MAX(100+康康不同供能情况的补给物资上限!$A$2:$A$110*10000*(1+0.4*(ROUNDDOWN(HI19*(1+0.25*$B$6),0)-康康不同供能情况的补给物资上限!$A$2:$A$110)))</f>
        <v>8190100</v>
      </c>
      <c r="HL19">
        <f t="shared" si="177"/>
        <v>0</v>
      </c>
      <c r="HM19">
        <f t="shared" si="178"/>
        <v>17</v>
      </c>
      <c r="HN19">
        <f t="shared" si="33"/>
        <v>1.1403129947092565</v>
      </c>
      <c r="HO19">
        <f t="shared" si="179"/>
        <v>72</v>
      </c>
      <c r="HP19">
        <f t="shared" si="180"/>
        <v>53577516.577290319</v>
      </c>
      <c r="HQ19">
        <f t="array" ref="HQ19">MAX(100+康康不同供能情况的补给物资上限!$A$2:$A$110*10000*(1+0.4*(ROUNDDOWN(HO19*(1+0.25*$B$6),0)-康康不同供能情况的补给物资上限!$A$2:$A$110)))</f>
        <v>8556100</v>
      </c>
      <c r="HR19">
        <f t="shared" si="181"/>
        <v>0</v>
      </c>
      <c r="HS19">
        <f t="shared" si="182"/>
        <v>17</v>
      </c>
      <c r="HT19">
        <f t="shared" si="34"/>
        <v>1.1403129947092565</v>
      </c>
      <c r="HU19">
        <f t="shared" si="183"/>
        <v>73</v>
      </c>
      <c r="HV19">
        <f t="shared" si="184"/>
        <v>61095138.377334751</v>
      </c>
      <c r="HW19">
        <f t="array" ref="HW19">MAX(100+康康不同供能情况的补给物资上限!$A$2:$A$110*10000*(1+0.4*(ROUNDDOWN(HU19*(1+0.25*$B$6),0)-康康不同供能情况的补给物资上限!$A$2:$A$110)))</f>
        <v>8742100</v>
      </c>
      <c r="HX19">
        <f t="shared" si="185"/>
        <v>0</v>
      </c>
      <c r="HY19">
        <f t="shared" si="186"/>
        <v>17</v>
      </c>
      <c r="HZ19">
        <f t="shared" si="35"/>
        <v>1.1403129947092565</v>
      </c>
      <c r="IA19">
        <f t="shared" si="187"/>
        <v>74</v>
      </c>
      <c r="IB19">
        <f t="shared" si="188"/>
        <v>69667580.205235019</v>
      </c>
      <c r="IC19">
        <f t="array" ref="IC19">MAX(100+康康不同供能情况的补给物资上限!$A$2:$A$110*10000*(1+0.4*(ROUNDDOWN(IA19*(1+0.25*$B$6),0)-康康不同供能情况的补给物资上限!$A$2:$A$110)))</f>
        <v>8930100</v>
      </c>
      <c r="ID19">
        <f t="shared" si="189"/>
        <v>0</v>
      </c>
      <c r="IE19">
        <f t="shared" si="190"/>
        <v>17</v>
      </c>
      <c r="IF19">
        <f t="shared" si="36"/>
        <v>1.1403129947092565</v>
      </c>
      <c r="IG19">
        <f t="shared" si="191"/>
        <v>75</v>
      </c>
      <c r="IH19">
        <f t="shared" si="192"/>
        <v>79442847.017978877</v>
      </c>
      <c r="II19">
        <f t="array" ref="II19">MAX(100+康康不同供能情况的补给物资上限!$A$2:$A$110*10000*(1+0.4*(ROUNDDOWN(IG19*(1+0.25*$B$6),0)-康康不同供能情况的补给物资上限!$A$2:$A$110)))</f>
        <v>9120100</v>
      </c>
      <c r="IJ19">
        <f t="shared" si="193"/>
        <v>0</v>
      </c>
      <c r="IK19">
        <f t="shared" si="194"/>
        <v>17</v>
      </c>
      <c r="IL19">
        <f t="shared" si="37"/>
        <v>1.1403129947092565</v>
      </c>
      <c r="IM19">
        <f t="shared" si="195"/>
        <v>76</v>
      </c>
      <c r="IN19">
        <f t="shared" si="196"/>
        <v>90589710.791300803</v>
      </c>
      <c r="IO19">
        <f t="array" ref="IO19">MAX(100+康康不同供能情况的补给物资上限!$A$2:$A$110*10000*(1+0.4*(ROUNDDOWN(IM19*(1+0.25*$B$6),0)-康康不同供能情况的补给物资上限!$A$2:$A$110)))</f>
        <v>9506100.0000000019</v>
      </c>
      <c r="IP19">
        <f t="shared" si="197"/>
        <v>0</v>
      </c>
      <c r="IQ19">
        <f t="shared" si="198"/>
        <v>17</v>
      </c>
      <c r="IR19">
        <f t="shared" si="38"/>
        <v>1.1403129947092565</v>
      </c>
      <c r="IS19">
        <f t="shared" si="199"/>
        <v>77</v>
      </c>
      <c r="IT19">
        <f t="shared" si="200"/>
        <v>103300624.40227365</v>
      </c>
      <c r="IU19">
        <f t="array" ref="IU19">MAX(100+康康不同供能情况的补给物资上限!$A$2:$A$110*10000*(1+0.4*(ROUNDDOWN(IS19*(1+0.25*$B$6),0)-康康不同供能情况的补给物资上限!$A$2:$A$110)))</f>
        <v>9702100</v>
      </c>
      <c r="IV19">
        <f t="shared" si="201"/>
        <v>0</v>
      </c>
      <c r="IW19">
        <f t="shared" si="202"/>
        <v>17</v>
      </c>
      <c r="IX19">
        <f t="shared" si="39"/>
        <v>1.1403129947092565</v>
      </c>
      <c r="IY19">
        <f t="shared" si="203"/>
        <v>78</v>
      </c>
      <c r="IZ19">
        <f t="shared" si="204"/>
        <v>117795044.36749279</v>
      </c>
      <c r="JA19">
        <f t="array" ref="JA19">MAX(100+康康不同供能情况的补给物资上限!$A$2:$A$110*10000*(1+0.4*(ROUNDDOWN(IY19*(1+0.25*$B$6),0)-康康不同供能情况的补给物资上限!$A$2:$A$110)))</f>
        <v>9900100</v>
      </c>
      <c r="JB19">
        <f t="shared" si="205"/>
        <v>0</v>
      </c>
      <c r="JC19">
        <f t="shared" si="206"/>
        <v>17</v>
      </c>
      <c r="JD19">
        <f t="shared" si="40"/>
        <v>1.1403129947092565</v>
      </c>
      <c r="JE19">
        <f t="shared" si="207"/>
        <v>79</v>
      </c>
      <c r="JF19">
        <f t="shared" si="208"/>
        <v>134323219.80460545</v>
      </c>
      <c r="JG19">
        <f t="array" ref="JG19">MAX(100+康康不同供能情况的补给物资上限!$A$2:$A$110*10000*(1+0.4*(ROUNDDOWN(JE19*(1+0.25*$B$6),0)-康康不同供能情况的补给物资上限!$A$2:$A$110)))</f>
        <v>10100100.000000002</v>
      </c>
      <c r="JH19">
        <f t="shared" si="209"/>
        <v>0</v>
      </c>
      <c r="JI19">
        <f t="shared" si="210"/>
        <v>17</v>
      </c>
      <c r="JJ19">
        <f t="shared" si="41"/>
        <v>1.1403129947092565</v>
      </c>
      <c r="JK19">
        <f t="shared" si="211"/>
        <v>80</v>
      </c>
      <c r="JL19">
        <f t="shared" si="212"/>
        <v>153170513.03437933</v>
      </c>
      <c r="JM19">
        <f t="array" ref="JM19">MAX(100+康康不同供能情况的补给物资上限!$A$2:$A$110*10000*(1+0.4*(ROUNDDOWN(JK19*(1+0.25*$B$6),0)-康康不同供能情况的补给物资上限!$A$2:$A$110)))</f>
        <v>10506100</v>
      </c>
      <c r="JN19">
        <f t="shared" si="213"/>
        <v>0</v>
      </c>
      <c r="JO19">
        <f t="shared" si="214"/>
        <v>17</v>
      </c>
      <c r="JP19">
        <f t="shared" si="42"/>
        <v>1.1403129947092565</v>
      </c>
      <c r="JQ19">
        <f t="shared" si="215"/>
        <v>81</v>
      </c>
      <c r="JR19">
        <f t="shared" si="216"/>
        <v>174662326.4193863</v>
      </c>
      <c r="JS19">
        <f t="array" ref="JS19">MAX(100+康康不同供能情况的补给物资上限!$A$2:$A$110*10000*(1+0.4*(ROUNDDOWN(JQ19*(1+0.25*$B$6),0)-康康不同供能情况的补给物资上限!$A$2:$A$110)))</f>
        <v>10712100</v>
      </c>
      <c r="JT19">
        <f t="shared" si="217"/>
        <v>0</v>
      </c>
    </row>
    <row r="20" spans="6:280" x14ac:dyDescent="0.25">
      <c r="F20">
        <v>16</v>
      </c>
      <c r="G20">
        <f t="shared" si="49"/>
        <v>1.1407129947092565</v>
      </c>
      <c r="H20">
        <f t="shared" si="50"/>
        <v>55</v>
      </c>
      <c r="I20">
        <f t="shared" si="218"/>
        <v>5860716.0771219227</v>
      </c>
      <c r="J20">
        <f t="array" ref="J20">MAX(100+康康不同供能情况的补给物资上限!$A$2:$A$110*10000*(1+0.4*(ROUNDDOWN(H20*(1+0.25*B$6),0)-康康不同供能情况的补给物资上限!$A$2:$A$110)))</f>
        <v>4970100</v>
      </c>
      <c r="K20">
        <f t="shared" si="219"/>
        <v>0</v>
      </c>
      <c r="AB20">
        <f t="shared" si="43"/>
        <v>54</v>
      </c>
      <c r="AC20">
        <v>18</v>
      </c>
      <c r="AD20">
        <f t="shared" si="0"/>
        <v>1.1399129947092566</v>
      </c>
      <c r="AE20">
        <f t="shared" si="51"/>
        <v>40</v>
      </c>
      <c r="AF20">
        <f t="shared" si="52"/>
        <v>790892.52626675565</v>
      </c>
      <c r="AG20">
        <f t="array" ref="AG20">MAX(100+康康不同供能情况的补给物资上限!$A$2:$A$110*10000*(1+0.4*(ROUNDDOWN(AE20*(1+0.25*B$6),0)-康康不同供能情况的补给物资上限!$A$2:$A$110)))</f>
        <v>2756100.0000000005</v>
      </c>
      <c r="AH20">
        <f t="shared" si="53"/>
        <v>1</v>
      </c>
      <c r="AI20">
        <f t="shared" si="54"/>
        <v>18</v>
      </c>
      <c r="AJ20">
        <f t="shared" si="45"/>
        <v>1.1399129947092566</v>
      </c>
      <c r="AK20">
        <f t="shared" si="55"/>
        <v>41</v>
      </c>
      <c r="AL20">
        <f t="shared" si="56"/>
        <v>901548.66810990672</v>
      </c>
      <c r="AM20">
        <f t="array" ref="AM20">MAX(100+康康不同供能情况的补给物资上限!$A$2:$A$110*10000*(1+0.4*(ROUNDDOWN(AK20*(1+0.25*$B$6),0)-康康不同供能情况的补给物资上限!$A$2:$A$110)))</f>
        <v>2862100.0000000005</v>
      </c>
      <c r="AN20">
        <f t="shared" si="57"/>
        <v>1</v>
      </c>
      <c r="AO20">
        <f t="shared" si="58"/>
        <v>18</v>
      </c>
      <c r="AP20">
        <f t="shared" si="3"/>
        <v>1.1399129947092566</v>
      </c>
      <c r="AQ20">
        <f t="shared" si="59"/>
        <v>42</v>
      </c>
      <c r="AR20">
        <f t="shared" si="60"/>
        <v>1027687.0421413053</v>
      </c>
      <c r="AS20">
        <f t="array" ref="AS20">MAX(100+康康不同供能情况的补给物资上限!$A$2:$A$110*10000*(1+0.4*(ROUNDDOWN(AQ20*(1+0.25*$B$6),0)-康康不同供能情况的补给物资上限!$A$2:$A$110)))</f>
        <v>2970100</v>
      </c>
      <c r="AT20">
        <f t="shared" si="61"/>
        <v>1</v>
      </c>
      <c r="AU20">
        <f t="shared" si="62"/>
        <v>18</v>
      </c>
      <c r="AV20">
        <f t="shared" si="4"/>
        <v>1.1399129947092566</v>
      </c>
      <c r="AW20">
        <f t="shared" si="63"/>
        <v>43</v>
      </c>
      <c r="AX20">
        <f t="shared" si="64"/>
        <v>1171473.8138311931</v>
      </c>
      <c r="AY20">
        <f t="array" ref="AY20">MAX(100+康康不同供能情况的补给物资上限!$A$2:$A$110*10000*(1+0.4*(ROUNDDOWN(AW20*(1+0.25*$B$6),0)-康康不同供能情况的补给物资上限!$A$2:$A$110)))</f>
        <v>3080100</v>
      </c>
      <c r="AZ20">
        <f t="shared" si="65"/>
        <v>1</v>
      </c>
      <c r="BA20">
        <f t="shared" si="66"/>
        <v>18</v>
      </c>
      <c r="BB20">
        <f t="shared" si="5"/>
        <v>1.1399129947092566</v>
      </c>
      <c r="BC20">
        <f t="shared" si="67"/>
        <v>44</v>
      </c>
      <c r="BD20">
        <f t="shared" si="68"/>
        <v>1335378.2233477894</v>
      </c>
      <c r="BE20">
        <f t="array" ref="BE20">MAX(100+康康不同供能情况的补给物资上限!$A$2:$A$110*10000*(1+0.4*(ROUNDDOWN(BC20*(1+0.25*$B$6),0)-康康不同供能情况的补给物资上限!$A$2:$A$110)))</f>
        <v>3306100</v>
      </c>
      <c r="BF20">
        <f t="shared" si="69"/>
        <v>1</v>
      </c>
      <c r="BG20">
        <f t="shared" si="70"/>
        <v>18</v>
      </c>
      <c r="BH20">
        <f t="shared" si="6"/>
        <v>1.1399129947092566</v>
      </c>
      <c r="BI20">
        <f t="shared" si="71"/>
        <v>45</v>
      </c>
      <c r="BJ20">
        <f t="shared" si="72"/>
        <v>1522214.9896459051</v>
      </c>
      <c r="BK20">
        <f t="array" ref="BK20">MAX(100+康康不同供能情况的补给物资上限!$A$2:$A$110*10000*(1+0.4*(ROUNDDOWN(BI20*(1+0.25*$B$6),0)-康康不同供能情况的补给物资上限!$A$2:$A$110)))</f>
        <v>3422100</v>
      </c>
      <c r="BL20">
        <f t="shared" si="73"/>
        <v>1</v>
      </c>
      <c r="BM20">
        <f t="shared" si="74"/>
        <v>18</v>
      </c>
      <c r="BN20">
        <f t="shared" si="7"/>
        <v>1.1399129947092566</v>
      </c>
      <c r="BO20">
        <f t="shared" si="75"/>
        <v>46</v>
      </c>
      <c r="BP20">
        <f t="shared" si="76"/>
        <v>1735192.6474385834</v>
      </c>
      <c r="BQ20">
        <f t="array" ref="BQ20">MAX(100+康康不同供能情况的补给物资上限!$A$2:$A$110*10000*(1+0.4*(ROUNDDOWN(BO20*(1+0.25*$B$6),0)-康康不同供能情况的补给物资上限!$A$2:$A$110)))</f>
        <v>3540100</v>
      </c>
      <c r="BR20">
        <f t="shared" si="77"/>
        <v>1</v>
      </c>
      <c r="BS20">
        <f t="shared" si="78"/>
        <v>18</v>
      </c>
      <c r="BT20">
        <f t="shared" si="8"/>
        <v>1.1399129947092566</v>
      </c>
      <c r="BU20">
        <f t="shared" si="79"/>
        <v>47</v>
      </c>
      <c r="BV20">
        <f t="shared" si="80"/>
        <v>1977968.6471391986</v>
      </c>
      <c r="BW20">
        <f t="array" ref="BW20">MAX(100+康康不同供能情况的补给物资上限!$A$2:$A$110*10000*(1+0.4*(ROUNDDOWN(BU20*(1+0.25*$B$6),0)-康康不同供能情况的补给物资上限!$A$2:$A$110)))</f>
        <v>3660100.0000000005</v>
      </c>
      <c r="BX20">
        <f t="shared" si="81"/>
        <v>1</v>
      </c>
      <c r="BY20">
        <f t="shared" si="82"/>
        <v>18</v>
      </c>
      <c r="BZ20">
        <f t="shared" si="9"/>
        <v>1.1399129947092566</v>
      </c>
      <c r="CA20">
        <f t="shared" si="83"/>
        <v>48</v>
      </c>
      <c r="CB20">
        <f t="shared" si="84"/>
        <v>2254712.1640014611</v>
      </c>
      <c r="CC20">
        <f t="array" ref="CC20">MAX(100+康康不同供能情况的补给物资上限!$A$2:$A$110*10000*(1+0.4*(ROUNDDOWN(CA20*(1+0.25*$B$6),0)-康康不同供能情况的补给物资上限!$A$2:$A$110)))</f>
        <v>3906100.0000000005</v>
      </c>
      <c r="CD20">
        <f t="shared" si="85"/>
        <v>1</v>
      </c>
      <c r="CE20">
        <f t="shared" si="86"/>
        <v>18</v>
      </c>
      <c r="CF20">
        <f t="shared" si="10"/>
        <v>1.1399129947092566</v>
      </c>
      <c r="CG20">
        <f t="shared" si="87"/>
        <v>49</v>
      </c>
      <c r="CH20">
        <f t="shared" si="88"/>
        <v>2570175.6950742933</v>
      </c>
      <c r="CI20">
        <f t="array" ref="CI20">MAX(100+康康不同供能情况的补给物资上限!$A$2:$A$110*10000*(1+0.4*(ROUNDDOWN(CG20*(1+0.25*$B$6),0)-康康不同供能情况的补给物资上限!$A$2:$A$110)))</f>
        <v>4032100.0000000005</v>
      </c>
      <c r="CJ20">
        <f t="shared" si="89"/>
        <v>1</v>
      </c>
      <c r="CK20">
        <f t="shared" si="90"/>
        <v>18</v>
      </c>
      <c r="CL20">
        <f t="shared" si="11"/>
        <v>1.1399129947092566</v>
      </c>
      <c r="CM20">
        <f t="shared" si="91"/>
        <v>50</v>
      </c>
      <c r="CN20">
        <f t="shared" si="92"/>
        <v>2929776.6735010827</v>
      </c>
      <c r="CO20">
        <f t="array" ref="CO20">MAX(100+康康不同供能情况的补给物资上限!$A$2:$A$110*10000*(1+0.4*(ROUNDDOWN(CM20*(1+0.25*$B$6),0)-康康不同供能情况的补给物资上限!$A$2:$A$110)))</f>
        <v>4160100</v>
      </c>
      <c r="CP20">
        <f t="shared" si="93"/>
        <v>1</v>
      </c>
      <c r="CQ20">
        <f t="shared" si="94"/>
        <v>18</v>
      </c>
      <c r="CR20">
        <f t="shared" si="12"/>
        <v>1.1399129947092566</v>
      </c>
      <c r="CS20">
        <f t="shared" si="95"/>
        <v>51</v>
      </c>
      <c r="CT20">
        <f t="shared" si="96"/>
        <v>3339690.5017199428</v>
      </c>
      <c r="CU20">
        <f t="array" ref="CU20">MAX(100+康康不同供能情况的补给物资上限!$A$2:$A$110*10000*(1+0.4*(ROUNDDOWN(CS20*(1+0.25*$B$6),0)-康康不同供能情况的补给物资上限!$A$2:$A$110)))</f>
        <v>4290100</v>
      </c>
      <c r="CV20">
        <f t="shared" si="97"/>
        <v>1</v>
      </c>
      <c r="CW20">
        <f t="shared" si="98"/>
        <v>18</v>
      </c>
      <c r="CX20">
        <f t="shared" si="13"/>
        <v>1.1399129947092566</v>
      </c>
      <c r="CY20">
        <f t="shared" si="99"/>
        <v>52</v>
      </c>
      <c r="CZ20">
        <f t="shared" si="100"/>
        <v>3806956.6012176392</v>
      </c>
      <c r="DA20">
        <f t="array" ref="DA20">MAX(100+康康不同供能情况的补给物资上限!$A$2:$A$110*10000*(1+0.4*(ROUNDDOWN(CY20*(1+0.25*$B$6),0)-康康不同供能情况的补给物资上限!$A$2:$A$110)))</f>
        <v>4556100</v>
      </c>
      <c r="DB20">
        <f t="shared" si="101"/>
        <v>1</v>
      </c>
      <c r="DC20">
        <f t="shared" si="102"/>
        <v>18</v>
      </c>
      <c r="DD20">
        <f t="shared" si="14"/>
        <v>1.1399129947092566</v>
      </c>
      <c r="DE20">
        <f t="shared" si="103"/>
        <v>53</v>
      </c>
      <c r="DF20">
        <f t="shared" si="104"/>
        <v>4339599.3000221718</v>
      </c>
      <c r="DG20">
        <f t="array" ref="DG20">MAX(100+康康不同供能情况的补给物资上限!$A$2:$A$110*10000*(1+0.4*(ROUNDDOWN(DE20*(1+0.25*$B$6),0)-康康不同供能情况的补给物资上限!$A$2:$A$110)))</f>
        <v>4692100</v>
      </c>
      <c r="DH20">
        <f t="shared" si="105"/>
        <v>1</v>
      </c>
      <c r="DI20">
        <f t="shared" si="106"/>
        <v>18</v>
      </c>
      <c r="DJ20">
        <f t="shared" si="15"/>
        <v>1.1399129947092566</v>
      </c>
      <c r="DK20">
        <f t="shared" si="107"/>
        <v>54</v>
      </c>
      <c r="DL20">
        <f t="shared" si="108"/>
        <v>4946765.633926467</v>
      </c>
      <c r="DM20">
        <f t="array" ref="DM20">MAX(100+康康不同供能情况的补给物资上限!$A$2:$A$110*10000*(1+0.4*(ROUNDDOWN(DK20*(1+0.25*$B$6),0)-康康不同供能情况的补给物资上限!$A$2:$A$110)))</f>
        <v>4830100</v>
      </c>
      <c r="DN20">
        <f t="shared" si="109"/>
        <v>0</v>
      </c>
      <c r="DO20">
        <f t="shared" si="110"/>
        <v>18</v>
      </c>
      <c r="DP20">
        <f t="shared" si="16"/>
        <v>1.1399129947092566</v>
      </c>
      <c r="DQ20">
        <f t="shared" si="111"/>
        <v>55</v>
      </c>
      <c r="DR20">
        <f t="shared" si="112"/>
        <v>5638882.4278939525</v>
      </c>
      <c r="DS20">
        <f t="array" ref="DS20">MAX(100+康康不同供能情况的补给物资上限!$A$2:$A$110*10000*(1+0.4*(ROUNDDOWN(DQ20*(1+0.25*$B$6),0)-康康不同供能情况的补给物资上限!$A$2:$A$110)))</f>
        <v>4970100</v>
      </c>
      <c r="DT20">
        <f t="shared" si="113"/>
        <v>0</v>
      </c>
      <c r="DU20">
        <f t="shared" si="114"/>
        <v>18</v>
      </c>
      <c r="DV20">
        <f t="shared" si="17"/>
        <v>1.1399129947092566</v>
      </c>
      <c r="DW20">
        <f t="shared" si="115"/>
        <v>56</v>
      </c>
      <c r="DX20">
        <f t="shared" si="116"/>
        <v>6427835.3551939987</v>
      </c>
      <c r="DY20">
        <f t="array" ref="DY20">MAX(100+康康不同供能情况的补给物资上限!$A$2:$A$110*10000*(1+0.4*(ROUNDDOWN(DW20*(1+0.25*$B$6),0)-康康不同供能情况的补给物资上限!$A$2:$A$110)))</f>
        <v>5256100.0000000009</v>
      </c>
      <c r="DZ20">
        <f t="shared" si="117"/>
        <v>0</v>
      </c>
      <c r="EA20">
        <f t="shared" si="118"/>
        <v>18</v>
      </c>
      <c r="EB20">
        <f t="shared" si="18"/>
        <v>1.1399129947092566</v>
      </c>
      <c r="EC20">
        <f t="shared" si="119"/>
        <v>57</v>
      </c>
      <c r="ED20">
        <f t="shared" si="120"/>
        <v>7327173.049237228</v>
      </c>
      <c r="EE20">
        <f t="array" ref="EE20">MAX(100+康康不同供能情况的补给物资上限!$A$2:$A$110*10000*(1+0.4*(ROUNDDOWN(EC20*(1+0.25*$B$6),0)-康康不同供能情况的补给物资上限!$A$2:$A$110)))</f>
        <v>5402100.0000000009</v>
      </c>
      <c r="EF20">
        <f t="shared" si="121"/>
        <v>0</v>
      </c>
      <c r="EG20">
        <f t="shared" si="122"/>
        <v>18</v>
      </c>
      <c r="EH20">
        <f t="shared" si="19"/>
        <v>1.1399129947092566</v>
      </c>
      <c r="EI20">
        <f t="shared" si="123"/>
        <v>58</v>
      </c>
      <c r="EJ20">
        <f t="shared" si="124"/>
        <v>8352339.7733089644</v>
      </c>
      <c r="EK20">
        <f t="array" ref="EK20">MAX(100+康康不同供能情况的补给物资上限!$A$2:$A$110*10000*(1+0.4*(ROUNDDOWN(EI20*(1+0.25*$B$6),0)-康康不同供能情况的补给物资上限!$A$2:$A$110)))</f>
        <v>5550100</v>
      </c>
      <c r="EL20">
        <f t="shared" si="125"/>
        <v>0</v>
      </c>
      <c r="EM20">
        <f t="shared" si="126"/>
        <v>18</v>
      </c>
      <c r="EN20">
        <f t="shared" si="20"/>
        <v>1.1399129947092566</v>
      </c>
      <c r="EO20">
        <f t="shared" si="127"/>
        <v>59</v>
      </c>
      <c r="EP20">
        <f t="shared" si="128"/>
        <v>9520940.6438218523</v>
      </c>
      <c r="EQ20">
        <f t="array" ref="EQ20">MAX(100+康康不同供能情况的补给物资上限!$A$2:$A$110*10000*(1+0.4*(ROUNDDOWN(EO20*(1+0.25*$B$6),0)-康康不同供能情况的补给物资上限!$A$2:$A$110)))</f>
        <v>5700100</v>
      </c>
      <c r="ER20">
        <f t="shared" si="129"/>
        <v>0</v>
      </c>
      <c r="ES20">
        <f t="shared" si="130"/>
        <v>18</v>
      </c>
      <c r="ET20">
        <f t="shared" si="21"/>
        <v>1.1399129947092566</v>
      </c>
      <c r="EU20">
        <f t="shared" si="131"/>
        <v>60</v>
      </c>
      <c r="EV20">
        <f t="shared" si="132"/>
        <v>10853043.961748045</v>
      </c>
      <c r="EW20">
        <f t="array" ref="EW20">MAX(100+康康不同供能情况的补给物资上限!$A$2:$A$110*10000*(1+0.4*(ROUNDDOWN(EU20*(1+0.25*$B$6),0)-康康不同供能情况的补给物资上限!$A$2:$A$110)))</f>
        <v>6006100</v>
      </c>
      <c r="EX20">
        <f t="shared" si="133"/>
        <v>0</v>
      </c>
      <c r="EY20">
        <f t="shared" si="134"/>
        <v>18</v>
      </c>
      <c r="EZ20">
        <f t="shared" si="22"/>
        <v>1.1399129947092566</v>
      </c>
      <c r="FA20">
        <f t="shared" si="135"/>
        <v>61</v>
      </c>
      <c r="FB20">
        <f t="shared" si="136"/>
        <v>12371525.844147429</v>
      </c>
      <c r="FC20">
        <f t="array" ref="FC20">MAX(100+康康不同供能情况的补给物资上限!$A$2:$A$110*10000*(1+0.4*(ROUNDDOWN(FA20*(1+0.25*$B$6),0)-康康不同供能情况的补给物资上限!$A$2:$A$110)))</f>
        <v>6162100</v>
      </c>
      <c r="FD20">
        <f t="shared" si="137"/>
        <v>0</v>
      </c>
      <c r="FE20">
        <f t="shared" si="138"/>
        <v>18</v>
      </c>
      <c r="FF20">
        <f t="shared" si="23"/>
        <v>1.1399129947092566</v>
      </c>
      <c r="FG20">
        <f t="shared" si="139"/>
        <v>62</v>
      </c>
      <c r="FH20">
        <f t="shared" si="140"/>
        <v>14102463.074125057</v>
      </c>
      <c r="FI20">
        <f t="array" ref="FI20">MAX(100+康康不同供能情况的补给物资上限!$A$2:$A$110*10000*(1+0.4*(ROUNDDOWN(FG20*(1+0.25*$B$6),0)-康康不同供能情况的补给物资上限!$A$2:$A$110)))</f>
        <v>6320100</v>
      </c>
      <c r="FJ20">
        <f t="shared" si="141"/>
        <v>0</v>
      </c>
      <c r="FK20">
        <f t="shared" si="142"/>
        <v>18</v>
      </c>
      <c r="FL20">
        <f t="shared" si="24"/>
        <v>1.1399129947092566</v>
      </c>
      <c r="FM20">
        <f t="shared" si="143"/>
        <v>63</v>
      </c>
      <c r="FN20">
        <f t="shared" si="144"/>
        <v>16075580.915602602</v>
      </c>
      <c r="FO20">
        <f t="array" ref="FO20">MAX(100+康康不同供能情况的补给物资上限!$A$2:$A$110*10000*(1+0.4*(ROUNDDOWN(FM20*(1+0.25*$B$6),0)-康康不同供能情况的补给物资上限!$A$2:$A$110)))</f>
        <v>6480100.0000000009</v>
      </c>
      <c r="FP20">
        <f t="shared" si="145"/>
        <v>0</v>
      </c>
      <c r="FQ20">
        <f t="shared" si="146"/>
        <v>18</v>
      </c>
      <c r="FR20">
        <f t="shared" si="25"/>
        <v>1.1399129947092566</v>
      </c>
      <c r="FS20">
        <f t="shared" si="147"/>
        <v>64</v>
      </c>
      <c r="FT20">
        <f t="shared" si="148"/>
        <v>18324763.583195534</v>
      </c>
      <c r="FU20">
        <f t="array" ref="FU20">MAX(100+康康不同供能情况的补给物资上限!$A$2:$A$110*10000*(1+0.4*(ROUNDDOWN(FS20*(1+0.25*$B$6),0)-康康不同供能情况的补给物资上限!$A$2:$A$110)))</f>
        <v>6806100.0000000009</v>
      </c>
      <c r="FV20">
        <f t="shared" si="149"/>
        <v>0</v>
      </c>
      <c r="FW20">
        <f t="shared" si="150"/>
        <v>18</v>
      </c>
      <c r="FX20">
        <f t="shared" si="26"/>
        <v>1.1399129947092566</v>
      </c>
      <c r="FY20">
        <f t="shared" si="151"/>
        <v>65</v>
      </c>
      <c r="FZ20">
        <f t="shared" si="152"/>
        <v>20888636.133459546</v>
      </c>
      <c r="GA20">
        <f t="array" ref="GA20">MAX(100+康康不同供能情况的补给物资上限!$A$2:$A$110*10000*(1+0.4*(ROUNDDOWN(FY20*(1+0.25*$B$6),0)-康康不同供能情况的补给物资上限!$A$2:$A$110)))</f>
        <v>6972100.0000000009</v>
      </c>
      <c r="GB20">
        <f t="shared" si="153"/>
        <v>0</v>
      </c>
      <c r="GC20">
        <f t="shared" si="154"/>
        <v>18</v>
      </c>
      <c r="GD20">
        <f t="shared" si="27"/>
        <v>1.1399129947092566</v>
      </c>
      <c r="GE20">
        <f t="shared" si="155"/>
        <v>66</v>
      </c>
      <c r="GF20">
        <f t="shared" si="156"/>
        <v>23811227.770283855</v>
      </c>
      <c r="GG20">
        <f t="array" ref="GG20">MAX(100+康康不同供能情况的补给物资上限!$A$2:$A$110*10000*(1+0.4*(ROUNDDOWN(GE20*(1+0.25*$B$6),0)-康康不同供能情况的补给物资上限!$A$2:$A$110)))</f>
        <v>7140100</v>
      </c>
      <c r="GH20">
        <f t="shared" si="157"/>
        <v>0</v>
      </c>
      <c r="GI20">
        <f t="shared" si="158"/>
        <v>18</v>
      </c>
      <c r="GJ20">
        <f t="shared" si="28"/>
        <v>1.1399129947092566</v>
      </c>
      <c r="GK20">
        <f t="shared" si="159"/>
        <v>67</v>
      </c>
      <c r="GL20">
        <f t="shared" si="160"/>
        <v>27142727.955328483</v>
      </c>
      <c r="GM20">
        <f t="array" ref="GM20">MAX(100+康康不同供能情况的补给物资上限!$A$2:$A$110*10000*(1+0.4*(ROUNDDOWN(GK20*(1+0.25*$B$6),0)-康康不同供能情况的补给物资上限!$A$2:$A$110)))</f>
        <v>7310100</v>
      </c>
      <c r="GN20">
        <f t="shared" si="161"/>
        <v>0</v>
      </c>
      <c r="GO20">
        <f t="shared" si="162"/>
        <v>18</v>
      </c>
      <c r="GP20">
        <f t="shared" si="29"/>
        <v>1.1399129947092566</v>
      </c>
      <c r="GQ20">
        <f t="shared" si="163"/>
        <v>68</v>
      </c>
      <c r="GR20">
        <f t="shared" si="164"/>
        <v>30940348.308137145</v>
      </c>
      <c r="GS20">
        <f t="array" ref="GS20">MAX(100+康康不同供能情况的补给物资上限!$A$2:$A$110*10000*(1+0.4*(ROUNDDOWN(GQ20*(1+0.25*$B$6),0)-康康不同供能情况的补给物资上限!$A$2:$A$110)))</f>
        <v>7656100.0000000009</v>
      </c>
      <c r="GT20">
        <f t="shared" si="165"/>
        <v>0</v>
      </c>
      <c r="GU20">
        <f t="shared" si="166"/>
        <v>18</v>
      </c>
      <c r="GV20">
        <f t="shared" si="30"/>
        <v>1.1399129947092566</v>
      </c>
      <c r="GW20">
        <f t="shared" si="167"/>
        <v>69</v>
      </c>
      <c r="GX20">
        <f t="shared" si="168"/>
        <v>35269305.097276092</v>
      </c>
      <c r="GY20">
        <f t="array" ref="GY20">MAX(100+康康不同供能情况的补给物资上限!$A$2:$A$110*10000*(1+0.4*(ROUNDDOWN(GW20*(1+0.25*$B$6),0)-康康不同供能情况的补给物资上限!$A$2:$A$110)))</f>
        <v>7832100</v>
      </c>
      <c r="GZ20">
        <f t="shared" si="169"/>
        <v>0</v>
      </c>
      <c r="HA20">
        <f t="shared" si="170"/>
        <v>18</v>
      </c>
      <c r="HB20">
        <f t="shared" si="31"/>
        <v>1.1399129947092566</v>
      </c>
      <c r="HC20">
        <f t="shared" si="171"/>
        <v>70</v>
      </c>
      <c r="HD20">
        <f t="shared" si="172"/>
        <v>40203939.194750436</v>
      </c>
      <c r="HE20">
        <f t="array" ref="HE20">MAX(100+康康不同供能情况的补给物资上限!$A$2:$A$110*10000*(1+0.4*(ROUNDDOWN(HC20*(1+0.25*$B$6),0)-康康不同供能情况的补给物资上限!$A$2:$A$110)))</f>
        <v>8010100</v>
      </c>
      <c r="HF20">
        <f t="shared" si="173"/>
        <v>0</v>
      </c>
      <c r="HG20">
        <f t="shared" si="174"/>
        <v>18</v>
      </c>
      <c r="HH20">
        <f t="shared" si="32"/>
        <v>1.1399129947092566</v>
      </c>
      <c r="HI20">
        <f t="shared" si="175"/>
        <v>71</v>
      </c>
      <c r="HJ20">
        <f t="shared" si="176"/>
        <v>45828992.726596825</v>
      </c>
      <c r="HK20">
        <f t="array" ref="HK20">MAX(100+康康不同供能情况的补给物资上限!$A$2:$A$110*10000*(1+0.4*(ROUNDDOWN(HI20*(1+0.25*$B$6),0)-康康不同供能情况的补给物资上限!$A$2:$A$110)))</f>
        <v>8190100</v>
      </c>
      <c r="HL20">
        <f t="shared" si="177"/>
        <v>0</v>
      </c>
      <c r="HM20">
        <f t="shared" si="178"/>
        <v>18</v>
      </c>
      <c r="HN20">
        <f t="shared" si="33"/>
        <v>1.1399129947092566</v>
      </c>
      <c r="HO20">
        <f t="shared" si="179"/>
        <v>72</v>
      </c>
      <c r="HP20">
        <f t="shared" si="180"/>
        <v>52241064.343483716</v>
      </c>
      <c r="HQ20">
        <f t="array" ref="HQ20">MAX(100+康康不同供能情况的补给物资上限!$A$2:$A$110*10000*(1+0.4*(ROUNDDOWN(HO20*(1+0.25*$B$6),0)-康康不同供能情况的补给物资上限!$A$2:$A$110)))</f>
        <v>8556100</v>
      </c>
      <c r="HR20">
        <f t="shared" si="181"/>
        <v>0</v>
      </c>
      <c r="HS20">
        <f t="shared" si="182"/>
        <v>18</v>
      </c>
      <c r="HT20">
        <f t="shared" si="34"/>
        <v>1.1399129947092566</v>
      </c>
      <c r="HU20">
        <f t="shared" si="183"/>
        <v>73</v>
      </c>
      <c r="HV20">
        <f t="shared" si="184"/>
        <v>59550268.102579482</v>
      </c>
      <c r="HW20">
        <f t="array" ref="HW20">MAX(100+康康不同供能情况的补给物资上限!$A$2:$A$110*10000*(1+0.4*(ROUNDDOWN(HU20*(1+0.25*$B$6),0)-康康不同供能情况的补给物资上限!$A$2:$A$110)))</f>
        <v>8742100</v>
      </c>
      <c r="HX20">
        <f t="shared" si="185"/>
        <v>0</v>
      </c>
      <c r="HY20">
        <f t="shared" si="186"/>
        <v>18</v>
      </c>
      <c r="HZ20">
        <f t="shared" si="35"/>
        <v>1.1399129947092566</v>
      </c>
      <c r="IA20">
        <f t="shared" si="187"/>
        <v>74</v>
      </c>
      <c r="IB20">
        <f t="shared" si="188"/>
        <v>67882124.448550493</v>
      </c>
      <c r="IC20">
        <f t="array" ref="IC20">MAX(100+康康不同供能情况的补给物资上限!$A$2:$A$110*10000*(1+0.4*(ROUNDDOWN(IA20*(1+0.25*$B$6),0)-康康不同供能情况的补给物资上限!$A$2:$A$110)))</f>
        <v>8930100</v>
      </c>
      <c r="ID20">
        <f t="shared" si="189"/>
        <v>0</v>
      </c>
      <c r="IE20">
        <f t="shared" si="190"/>
        <v>18</v>
      </c>
      <c r="IF20">
        <f t="shared" si="36"/>
        <v>1.1399129947092566</v>
      </c>
      <c r="IG20">
        <f t="shared" si="191"/>
        <v>75</v>
      </c>
      <c r="IH20">
        <f t="shared" si="192"/>
        <v>77379715.767373607</v>
      </c>
      <c r="II20">
        <f t="array" ref="II20">MAX(100+康康不同供能情况的补给物资上限!$A$2:$A$110*10000*(1+0.4*(ROUNDDOWN(IG20*(1+0.25*$B$6),0)-康康不同供能情况的补给物资上限!$A$2:$A$110)))</f>
        <v>9120100</v>
      </c>
      <c r="IJ20">
        <f t="shared" si="193"/>
        <v>0</v>
      </c>
      <c r="IK20">
        <f t="shared" si="194"/>
        <v>18</v>
      </c>
      <c r="IL20">
        <f t="shared" si="37"/>
        <v>1.1399129947092566</v>
      </c>
      <c r="IM20">
        <f t="shared" si="195"/>
        <v>76</v>
      </c>
      <c r="IN20">
        <f t="shared" si="196"/>
        <v>88206143.530137941</v>
      </c>
      <c r="IO20">
        <f t="array" ref="IO20">MAX(100+康康不同供能情况的补给物资上限!$A$2:$A$110*10000*(1+0.4*(ROUNDDOWN(IM20*(1+0.25*$B$6),0)-康康不同供能情况的补给物资上限!$A$2:$A$110)))</f>
        <v>9506100.0000000019</v>
      </c>
      <c r="IP20">
        <f t="shared" si="197"/>
        <v>0</v>
      </c>
      <c r="IQ20">
        <f t="shared" si="198"/>
        <v>18</v>
      </c>
      <c r="IR20">
        <f t="shared" si="38"/>
        <v>1.1399129947092566</v>
      </c>
      <c r="IS20">
        <f t="shared" si="199"/>
        <v>77</v>
      </c>
      <c r="IT20">
        <f t="shared" si="200"/>
        <v>100547329.22319406</v>
      </c>
      <c r="IU20">
        <f t="array" ref="IU20">MAX(100+康康不同供能情况的补给物资上限!$A$2:$A$110*10000*(1+0.4*(ROUNDDOWN(IS20*(1+0.25*$B$6),0)-康康不同供能情况的补给物资上限!$A$2:$A$110)))</f>
        <v>9702100</v>
      </c>
      <c r="IV20">
        <f t="shared" si="201"/>
        <v>0</v>
      </c>
      <c r="IW20">
        <f t="shared" si="202"/>
        <v>18</v>
      </c>
      <c r="IX20">
        <f t="shared" si="39"/>
        <v>1.1399129947092566</v>
      </c>
      <c r="IY20">
        <f t="shared" si="203"/>
        <v>78</v>
      </c>
      <c r="IZ20">
        <f t="shared" si="204"/>
        <v>114615207.16482867</v>
      </c>
      <c r="JA20">
        <f t="array" ref="JA20">MAX(100+康康不同供能情况的补给物资上限!$A$2:$A$110*10000*(1+0.4*(ROUNDDOWN(IY20*(1+0.25*$B$6),0)-康康不同供能情况的补给物资上限!$A$2:$A$110)))</f>
        <v>9900100</v>
      </c>
      <c r="JB20">
        <f t="shared" si="205"/>
        <v>0</v>
      </c>
      <c r="JC20">
        <f t="shared" si="206"/>
        <v>18</v>
      </c>
      <c r="JD20">
        <f t="shared" si="40"/>
        <v>1.1399129947092566</v>
      </c>
      <c r="JE20">
        <f t="shared" si="207"/>
        <v>79</v>
      </c>
      <c r="JF20">
        <f t="shared" si="208"/>
        <v>130651364.03848168</v>
      </c>
      <c r="JG20">
        <f t="array" ref="JG20">MAX(100+康康不同供能情况的补给物资上限!$A$2:$A$110*10000*(1+0.4*(ROUNDDOWN(JE20*(1+0.25*$B$6),0)-康康不同供能情况的补给物资上限!$A$2:$A$110)))</f>
        <v>10100100.000000002</v>
      </c>
      <c r="JH20">
        <f t="shared" si="209"/>
        <v>0</v>
      </c>
      <c r="JI20">
        <f t="shared" si="210"/>
        <v>18</v>
      </c>
      <c r="JJ20">
        <f t="shared" si="41"/>
        <v>1.1399129947092566</v>
      </c>
      <c r="JK20">
        <f t="shared" si="211"/>
        <v>80</v>
      </c>
      <c r="JL20">
        <f t="shared" si="212"/>
        <v>148931187.64395493</v>
      </c>
      <c r="JM20">
        <f t="array" ref="JM20">MAX(100+康康不同供能情况的补给物资上限!$A$2:$A$110*10000*(1+0.4*(ROUNDDOWN(JK20*(1+0.25*$B$6),0)-康康不同供能情况的补给物资上限!$A$2:$A$110)))</f>
        <v>10506100</v>
      </c>
      <c r="JN20">
        <f t="shared" si="213"/>
        <v>0</v>
      </c>
      <c r="JO20">
        <f t="shared" si="214"/>
        <v>18</v>
      </c>
      <c r="JP20">
        <f t="shared" si="42"/>
        <v>1.1399129947092566</v>
      </c>
      <c r="JQ20">
        <f t="shared" si="215"/>
        <v>81</v>
      </c>
      <c r="JR20">
        <f t="shared" si="216"/>
        <v>169768596.11282688</v>
      </c>
      <c r="JS20">
        <f t="array" ref="JS20">MAX(100+康康不同供能情况的补给物资上限!$A$2:$A$110*10000*(1+0.4*(ROUNDDOWN(JQ20*(1+0.25*$B$6),0)-康康不同供能情况的补给物资上限!$A$2:$A$110)))</f>
        <v>10712100</v>
      </c>
      <c r="JT20">
        <f t="shared" si="217"/>
        <v>0</v>
      </c>
    </row>
    <row r="21" spans="6:280" x14ac:dyDescent="0.25">
      <c r="F21">
        <v>17</v>
      </c>
      <c r="G21">
        <f t="shared" si="49"/>
        <v>1.1403129947092565</v>
      </c>
      <c r="H21">
        <f t="shared" si="50"/>
        <v>55</v>
      </c>
      <c r="I21">
        <f t="shared" si="218"/>
        <v>5748748.7819299623</v>
      </c>
      <c r="J21">
        <f t="array" ref="J21">MAX(100+康康不同供能情况的补给物资上限!$A$2:$A$110*10000*(1+0.4*(ROUNDDOWN(H21*(1+0.25*B$6),0)-康康不同供能情况的补给物资上限!$A$2:$A$110)))</f>
        <v>4970100</v>
      </c>
      <c r="K21">
        <f t="shared" si="219"/>
        <v>0</v>
      </c>
      <c r="AB21">
        <f t="shared" si="43"/>
        <v>54</v>
      </c>
      <c r="AC21">
        <v>19</v>
      </c>
      <c r="AD21">
        <f t="shared" si="0"/>
        <v>1.1395129947092564</v>
      </c>
      <c r="AE21">
        <f t="shared" si="51"/>
        <v>40</v>
      </c>
      <c r="AF21">
        <f t="shared" si="52"/>
        <v>779867.05715405848</v>
      </c>
      <c r="AG21">
        <f t="array" ref="AG21">MAX(100+康康不同供能情况的补给物资上限!$A$2:$A$110*10000*(1+0.4*(ROUNDDOWN(AE21*(1+0.25*B$6),0)-康康不同供能情况的补给物资上限!$A$2:$A$110)))</f>
        <v>2756100.0000000005</v>
      </c>
      <c r="AH21">
        <f t="shared" si="53"/>
        <v>1</v>
      </c>
      <c r="AI21">
        <f t="shared" si="54"/>
        <v>19</v>
      </c>
      <c r="AJ21">
        <f t="shared" si="45"/>
        <v>1.1395129947092564</v>
      </c>
      <c r="AK21">
        <f t="shared" si="55"/>
        <v>41</v>
      </c>
      <c r="AL21">
        <f t="shared" si="56"/>
        <v>888668.64577271603</v>
      </c>
      <c r="AM21">
        <f t="array" ref="AM21">MAX(100+康康不同供能情况的补给物资上限!$A$2:$A$110*10000*(1+0.4*(ROUNDDOWN(AK21*(1+0.25*$B$6),0)-康康不同供能情况的补给物资上限!$A$2:$A$110)))</f>
        <v>2862100.0000000005</v>
      </c>
      <c r="AN21">
        <f t="shared" si="57"/>
        <v>1</v>
      </c>
      <c r="AO21">
        <f t="shared" si="58"/>
        <v>19</v>
      </c>
      <c r="AP21">
        <f t="shared" si="3"/>
        <v>1.1395129947092564</v>
      </c>
      <c r="AQ21">
        <f t="shared" si="59"/>
        <v>42</v>
      </c>
      <c r="AR21">
        <f t="shared" si="60"/>
        <v>1012649.4698486869</v>
      </c>
      <c r="AS21">
        <f t="array" ref="AS21">MAX(100+康康不同供能情况的补给物资上限!$A$2:$A$110*10000*(1+0.4*(ROUNDDOWN(AQ21*(1+0.25*$B$6),0)-康康不同供能情况的补给物资上限!$A$2:$A$110)))</f>
        <v>2970100</v>
      </c>
      <c r="AT21">
        <f t="shared" si="61"/>
        <v>1</v>
      </c>
      <c r="AU21">
        <f t="shared" si="62"/>
        <v>19</v>
      </c>
      <c r="AV21">
        <f t="shared" si="4"/>
        <v>1.1395129947092564</v>
      </c>
      <c r="AW21">
        <f t="shared" si="63"/>
        <v>43</v>
      </c>
      <c r="AX21">
        <f t="shared" si="64"/>
        <v>1153927.229978018</v>
      </c>
      <c r="AY21">
        <f t="array" ref="AY21">MAX(100+康康不同供能情况的补给物资上限!$A$2:$A$110*10000*(1+0.4*(ROUNDDOWN(AW21*(1+0.25*$B$6),0)-康康不同供能情况的补给物资上限!$A$2:$A$110)))</f>
        <v>3080100</v>
      </c>
      <c r="AZ21">
        <f t="shared" si="65"/>
        <v>1</v>
      </c>
      <c r="BA21">
        <f t="shared" si="66"/>
        <v>19</v>
      </c>
      <c r="BB21">
        <f t="shared" si="5"/>
        <v>1.1395129947092564</v>
      </c>
      <c r="BC21">
        <f t="shared" si="67"/>
        <v>44</v>
      </c>
      <c r="BD21">
        <f t="shared" si="68"/>
        <v>1314915.0735088084</v>
      </c>
      <c r="BE21">
        <f t="array" ref="BE21">MAX(100+康康不同供能情况的补给物资上限!$A$2:$A$110*10000*(1+0.4*(ROUNDDOWN(BC21*(1+0.25*$B$6),0)-康康不同供能情况的补给物资上限!$A$2:$A$110)))</f>
        <v>3306100</v>
      </c>
      <c r="BF21">
        <f t="shared" si="69"/>
        <v>1</v>
      </c>
      <c r="BG21">
        <f t="shared" si="70"/>
        <v>19</v>
      </c>
      <c r="BH21">
        <f t="shared" si="6"/>
        <v>1.1395129947092564</v>
      </c>
      <c r="BI21">
        <f t="shared" si="71"/>
        <v>45</v>
      </c>
      <c r="BJ21">
        <f t="shared" si="72"/>
        <v>1498362.8132023641</v>
      </c>
      <c r="BK21">
        <f t="array" ref="BK21">MAX(100+康康不同供能情况的补给物资上限!$A$2:$A$110*10000*(1+0.4*(ROUNDDOWN(BI21*(1+0.25*$B$6),0)-康康不同供能情况的补给物资上限!$A$2:$A$110)))</f>
        <v>3422100</v>
      </c>
      <c r="BL21">
        <f t="shared" si="73"/>
        <v>1</v>
      </c>
      <c r="BM21">
        <f t="shared" si="74"/>
        <v>19</v>
      </c>
      <c r="BN21">
        <f t="shared" si="7"/>
        <v>1.1395129947092564</v>
      </c>
      <c r="BO21">
        <f t="shared" si="75"/>
        <v>46</v>
      </c>
      <c r="BP21">
        <f t="shared" si="76"/>
        <v>1707403.8964332119</v>
      </c>
      <c r="BQ21">
        <f t="array" ref="BQ21">MAX(100+康康不同供能情况的补给物资上限!$A$2:$A$110*10000*(1+0.4*(ROUNDDOWN(BO21*(1+0.25*$B$6),0)-康康不同供能情况的补给物资上限!$A$2:$A$110)))</f>
        <v>3540100</v>
      </c>
      <c r="BR21">
        <f t="shared" si="77"/>
        <v>1</v>
      </c>
      <c r="BS21">
        <f t="shared" si="78"/>
        <v>19</v>
      </c>
      <c r="BT21">
        <f t="shared" si="8"/>
        <v>1.1395129947092564</v>
      </c>
      <c r="BU21">
        <f t="shared" si="79"/>
        <v>47</v>
      </c>
      <c r="BV21">
        <f t="shared" si="80"/>
        <v>1945608.9272028622</v>
      </c>
      <c r="BW21">
        <f t="array" ref="BW21">MAX(100+康康不同供能情况的补给物资上限!$A$2:$A$110*10000*(1+0.4*(ROUNDDOWN(BU21*(1+0.25*$B$6),0)-康康不同供能情况的补给物资上限!$A$2:$A$110)))</f>
        <v>3660100.0000000005</v>
      </c>
      <c r="BX21">
        <f t="shared" si="81"/>
        <v>1</v>
      </c>
      <c r="BY21">
        <f t="shared" si="82"/>
        <v>19</v>
      </c>
      <c r="BZ21">
        <f t="shared" si="9"/>
        <v>1.1395129947092564</v>
      </c>
      <c r="CA21">
        <f t="shared" si="83"/>
        <v>48</v>
      </c>
      <c r="CB21">
        <f t="shared" si="84"/>
        <v>2217046.6551699974</v>
      </c>
      <c r="CC21">
        <f t="array" ref="CC21">MAX(100+康康不同供能情况的补给物资上限!$A$2:$A$110*10000*(1+0.4*(ROUNDDOWN(CA21*(1+0.25*$B$6),0)-康康不同供能情况的补给物资上限!$A$2:$A$110)))</f>
        <v>3906100.0000000005</v>
      </c>
      <c r="CD21">
        <f t="shared" si="85"/>
        <v>1</v>
      </c>
      <c r="CE21">
        <f t="shared" si="86"/>
        <v>19</v>
      </c>
      <c r="CF21">
        <f t="shared" si="10"/>
        <v>1.1395129947092564</v>
      </c>
      <c r="CG21">
        <f t="shared" si="87"/>
        <v>49</v>
      </c>
      <c r="CH21">
        <f t="shared" si="88"/>
        <v>2526353.4734429028</v>
      </c>
      <c r="CI21">
        <f t="array" ref="CI21">MAX(100+康康不同供能情况的补给物资上限!$A$2:$A$110*10000*(1+0.4*(ROUNDDOWN(CG21*(1+0.25*$B$6),0)-康康不同供能情况的补给物资上限!$A$2:$A$110)))</f>
        <v>4032100.0000000005</v>
      </c>
      <c r="CJ21">
        <f t="shared" si="89"/>
        <v>1</v>
      </c>
      <c r="CK21">
        <f t="shared" si="90"/>
        <v>19</v>
      </c>
      <c r="CL21">
        <f t="shared" si="11"/>
        <v>1.1395129947092564</v>
      </c>
      <c r="CM21">
        <f t="shared" si="91"/>
        <v>50</v>
      </c>
      <c r="CN21">
        <f t="shared" si="92"/>
        <v>2878812.6122170547</v>
      </c>
      <c r="CO21">
        <f t="array" ref="CO21">MAX(100+康康不同供能情况的补给物资上限!$A$2:$A$110*10000*(1+0.4*(ROUNDDOWN(CM21*(1+0.25*$B$6),0)-康康不同供能情况的补给物资上限!$A$2:$A$110)))</f>
        <v>4160100</v>
      </c>
      <c r="CP21">
        <f t="shared" si="93"/>
        <v>1</v>
      </c>
      <c r="CQ21">
        <f t="shared" si="94"/>
        <v>19</v>
      </c>
      <c r="CR21">
        <f t="shared" si="12"/>
        <v>1.1395129947092564</v>
      </c>
      <c r="CS21">
        <f t="shared" si="95"/>
        <v>51</v>
      </c>
      <c r="CT21">
        <f t="shared" si="96"/>
        <v>3280444.3809542335</v>
      </c>
      <c r="CU21">
        <f t="array" ref="CU21">MAX(100+康康不同供能情况的补给物资上限!$A$2:$A$110*10000*(1+0.4*(ROUNDDOWN(CS21*(1+0.25*$B$6),0)-康康不同供能情况的补给物资上限!$A$2:$A$110)))</f>
        <v>4290100</v>
      </c>
      <c r="CV21">
        <f t="shared" si="97"/>
        <v>1</v>
      </c>
      <c r="CW21">
        <f t="shared" si="98"/>
        <v>19</v>
      </c>
      <c r="CX21">
        <f t="shared" si="13"/>
        <v>1.1395129947092564</v>
      </c>
      <c r="CY21">
        <f t="shared" si="99"/>
        <v>52</v>
      </c>
      <c r="CZ21">
        <f t="shared" si="100"/>
        <v>3738109.0005183113</v>
      </c>
      <c r="DA21">
        <f t="array" ref="DA21">MAX(100+康康不同供能情况的补给物资上限!$A$2:$A$110*10000*(1+0.4*(ROUNDDOWN(CY21*(1+0.25*$B$6),0)-康康不同供能情况的补给物资上限!$A$2:$A$110)))</f>
        <v>4556100</v>
      </c>
      <c r="DB21">
        <f t="shared" si="101"/>
        <v>1</v>
      </c>
      <c r="DC21">
        <f t="shared" si="102"/>
        <v>19</v>
      </c>
      <c r="DD21">
        <f t="shared" si="14"/>
        <v>1.1395129947092564</v>
      </c>
      <c r="DE21">
        <f t="shared" si="103"/>
        <v>53</v>
      </c>
      <c r="DF21">
        <f t="shared" si="104"/>
        <v>4259623.7817302449</v>
      </c>
      <c r="DG21">
        <f t="array" ref="DG21">MAX(100+康康不同供能情况的补给物资上限!$A$2:$A$110*10000*(1+0.4*(ROUNDDOWN(DE21*(1+0.25*$B$6),0)-康康不同供能情况的补给物资上限!$A$2:$A$110)))</f>
        <v>4692100</v>
      </c>
      <c r="DH21">
        <f t="shared" si="105"/>
        <v>1</v>
      </c>
      <c r="DI21">
        <f t="shared" si="106"/>
        <v>19</v>
      </c>
      <c r="DJ21">
        <f t="shared" si="15"/>
        <v>1.1395129947092564</v>
      </c>
      <c r="DK21">
        <f t="shared" si="107"/>
        <v>54</v>
      </c>
      <c r="DL21">
        <f t="shared" si="108"/>
        <v>4853896.6518541994</v>
      </c>
      <c r="DM21">
        <f t="array" ref="DM21">MAX(100+康康不同供能情况的补给物资上限!$A$2:$A$110*10000*(1+0.4*(ROUNDDOWN(DK21*(1+0.25*$B$6),0)-康康不同供能情况的补给物资上限!$A$2:$A$110)))</f>
        <v>4830100</v>
      </c>
      <c r="DN21">
        <f t="shared" si="109"/>
        <v>0</v>
      </c>
      <c r="DO21">
        <f t="shared" si="110"/>
        <v>19</v>
      </c>
      <c r="DP21">
        <f t="shared" si="16"/>
        <v>1.1395129947092564</v>
      </c>
      <c r="DQ21">
        <f t="shared" si="111"/>
        <v>55</v>
      </c>
      <c r="DR21">
        <f t="shared" si="112"/>
        <v>5531078.3097636122</v>
      </c>
      <c r="DS21">
        <f t="array" ref="DS21">MAX(100+康康不同供能情况的补给物资上限!$A$2:$A$110*10000*(1+0.4*(ROUNDDOWN(DQ21*(1+0.25*$B$6),0)-康康不同供能情况的补给物资上限!$A$2:$A$110)))</f>
        <v>4970100</v>
      </c>
      <c r="DT21">
        <f t="shared" si="113"/>
        <v>0</v>
      </c>
      <c r="DU21">
        <f t="shared" si="114"/>
        <v>19</v>
      </c>
      <c r="DV21">
        <f t="shared" si="17"/>
        <v>1.1395129947092564</v>
      </c>
      <c r="DW21">
        <f t="shared" si="115"/>
        <v>56</v>
      </c>
      <c r="DX21">
        <f t="shared" si="116"/>
        <v>6302735.6087301457</v>
      </c>
      <c r="DY21">
        <f t="array" ref="DY21">MAX(100+康康不同供能情况的补给物资上限!$A$2:$A$110*10000*(1+0.4*(ROUNDDOWN(DW21*(1+0.25*$B$6),0)-康康不同供能情况的补给物资上限!$A$2:$A$110)))</f>
        <v>5256100.0000000009</v>
      </c>
      <c r="DZ21">
        <f t="shared" si="117"/>
        <v>0</v>
      </c>
      <c r="EA21">
        <f t="shared" si="118"/>
        <v>19</v>
      </c>
      <c r="EB21">
        <f t="shared" si="18"/>
        <v>1.1395129947092564</v>
      </c>
      <c r="EC21">
        <f t="shared" si="119"/>
        <v>57</v>
      </c>
      <c r="ED21">
        <f t="shared" si="120"/>
        <v>7182049.1283647558</v>
      </c>
      <c r="EE21">
        <f t="array" ref="EE21">MAX(100+康康不同供能情况的补给物资上限!$A$2:$A$110*10000*(1+0.4*(ROUNDDOWN(EC21*(1+0.25*$B$6),0)-康康不同供能情况的补给物资上限!$A$2:$A$110)))</f>
        <v>5402100.0000000009</v>
      </c>
      <c r="EF21">
        <f t="shared" si="121"/>
        <v>0</v>
      </c>
      <c r="EG21">
        <f t="shared" si="122"/>
        <v>19</v>
      </c>
      <c r="EH21">
        <f t="shared" si="19"/>
        <v>1.1395129947092564</v>
      </c>
      <c r="EI21">
        <f t="shared" si="123"/>
        <v>58</v>
      </c>
      <c r="EJ21">
        <f t="shared" si="124"/>
        <v>8184038.3104119264</v>
      </c>
      <c r="EK21">
        <f t="array" ref="EK21">MAX(100+康康不同供能情况的补给物资上限!$A$2:$A$110*10000*(1+0.4*(ROUNDDOWN(EI21*(1+0.25*$B$6),0)-康康不同供能情况的补给物资上限!$A$2:$A$110)))</f>
        <v>5550100</v>
      </c>
      <c r="EL21">
        <f t="shared" si="125"/>
        <v>0</v>
      </c>
      <c r="EM21">
        <f t="shared" si="126"/>
        <v>19</v>
      </c>
      <c r="EN21">
        <f t="shared" si="20"/>
        <v>1.1395129947092564</v>
      </c>
      <c r="EO21">
        <f t="shared" si="127"/>
        <v>59</v>
      </c>
      <c r="EP21">
        <f t="shared" si="128"/>
        <v>9325818.0039127786</v>
      </c>
      <c r="EQ21">
        <f t="array" ref="EQ21">MAX(100+康康不同供能情况的补给物资上限!$A$2:$A$110*10000*(1+0.4*(ROUNDDOWN(EO21*(1+0.25*$B$6),0)-康康不同供能情况的补给物资上限!$A$2:$A$110)))</f>
        <v>5700100</v>
      </c>
      <c r="ER21">
        <f t="shared" si="129"/>
        <v>0</v>
      </c>
      <c r="ES21">
        <f t="shared" si="130"/>
        <v>19</v>
      </c>
      <c r="ET21">
        <f t="shared" si="21"/>
        <v>1.1395129947092564</v>
      </c>
      <c r="EU21">
        <f t="shared" si="131"/>
        <v>60</v>
      </c>
      <c r="EV21">
        <f t="shared" si="132"/>
        <v>10626890.80175215</v>
      </c>
      <c r="EW21">
        <f t="array" ref="EW21">MAX(100+康康不同供能情况的补给物资上限!$A$2:$A$110*10000*(1+0.4*(ROUNDDOWN(EU21*(1+0.25*$B$6),0)-康康不同供能情况的补给物资上限!$A$2:$A$110)))</f>
        <v>6006100</v>
      </c>
      <c r="EX21">
        <f t="shared" si="133"/>
        <v>0</v>
      </c>
      <c r="EY21">
        <f t="shared" si="134"/>
        <v>19</v>
      </c>
      <c r="EZ21">
        <f t="shared" si="22"/>
        <v>1.1395129947092564</v>
      </c>
      <c r="FA21">
        <f t="shared" si="135"/>
        <v>61</v>
      </c>
      <c r="FB21">
        <f t="shared" si="136"/>
        <v>12109480.161952844</v>
      </c>
      <c r="FC21">
        <f t="array" ref="FC21">MAX(100+康康不同供能情况的补给物资上限!$A$2:$A$110*10000*(1+0.4*(ROUNDDOWN(FA21*(1+0.25*$B$6),0)-康康不同供能情况的补给物资上限!$A$2:$A$110)))</f>
        <v>6162100</v>
      </c>
      <c r="FD21">
        <f t="shared" si="137"/>
        <v>0</v>
      </c>
      <c r="FE21">
        <f t="shared" si="138"/>
        <v>19</v>
      </c>
      <c r="FF21">
        <f t="shared" si="23"/>
        <v>1.1395129947092564</v>
      </c>
      <c r="FG21">
        <f t="shared" si="139"/>
        <v>62</v>
      </c>
      <c r="FH21">
        <f t="shared" si="140"/>
        <v>13798910.003719212</v>
      </c>
      <c r="FI21">
        <f t="array" ref="FI21">MAX(100+康康不同供能情况的补给物资上限!$A$2:$A$110*10000*(1+0.4*(ROUNDDOWN(FG21*(1+0.25*$B$6),0)-康康不同供能情况的补给物资上限!$A$2:$A$110)))</f>
        <v>6320100</v>
      </c>
      <c r="FJ21">
        <f t="shared" si="141"/>
        <v>0</v>
      </c>
      <c r="FK21">
        <f t="shared" si="142"/>
        <v>19</v>
      </c>
      <c r="FL21">
        <f t="shared" si="24"/>
        <v>1.1395129947092564</v>
      </c>
      <c r="FM21">
        <f t="shared" si="143"/>
        <v>63</v>
      </c>
      <c r="FN21">
        <f t="shared" si="144"/>
        <v>15724037.262061598</v>
      </c>
      <c r="FO21">
        <f t="array" ref="FO21">MAX(100+康康不同供能情况的补给物资上限!$A$2:$A$110*10000*(1+0.4*(ROUNDDOWN(FM21*(1+0.25*$B$6),0)-康康不同供能情况的补给物资上限!$A$2:$A$110)))</f>
        <v>6480100.0000000009</v>
      </c>
      <c r="FP21">
        <f t="shared" si="145"/>
        <v>0</v>
      </c>
      <c r="FQ21">
        <f t="shared" si="146"/>
        <v>19</v>
      </c>
      <c r="FR21">
        <f t="shared" si="25"/>
        <v>1.1395129947092564</v>
      </c>
      <c r="FS21">
        <f t="shared" si="147"/>
        <v>64</v>
      </c>
      <c r="FT21">
        <f t="shared" si="148"/>
        <v>17917744.789411746</v>
      </c>
      <c r="FU21">
        <f t="array" ref="FU21">MAX(100+康康不同供能情况的补给物资上限!$A$2:$A$110*10000*(1+0.4*(ROUNDDOWN(FS21*(1+0.25*$B$6),0)-康康不同供能情况的补给物资上限!$A$2:$A$110)))</f>
        <v>6806100.0000000009</v>
      </c>
      <c r="FV21">
        <f t="shared" si="149"/>
        <v>0</v>
      </c>
      <c r="FW21">
        <f t="shared" si="150"/>
        <v>19</v>
      </c>
      <c r="FX21">
        <f t="shared" si="26"/>
        <v>1.1395129947092564</v>
      </c>
      <c r="FY21">
        <f t="shared" si="151"/>
        <v>65</v>
      </c>
      <c r="FZ21">
        <f t="shared" si="152"/>
        <v>20417503.023418754</v>
      </c>
      <c r="GA21">
        <f t="array" ref="GA21">MAX(100+康康不同供能情况的补给物资上限!$A$2:$A$110*10000*(1+0.4*(ROUNDDOWN(FY21*(1+0.25*$B$6),0)-康康不同供能情况的补给物资上限!$A$2:$A$110)))</f>
        <v>6972100.0000000009</v>
      </c>
      <c r="GB21">
        <f t="shared" si="153"/>
        <v>0</v>
      </c>
      <c r="GC21">
        <f t="shared" si="154"/>
        <v>19</v>
      </c>
      <c r="GD21">
        <f t="shared" si="27"/>
        <v>1.1395129947092564</v>
      </c>
      <c r="GE21">
        <f t="shared" si="155"/>
        <v>66</v>
      </c>
      <c r="GF21">
        <f t="shared" si="156"/>
        <v>23266010.014701203</v>
      </c>
      <c r="GG21">
        <f t="array" ref="GG21">MAX(100+康康不同供能情况的补给物资上限!$A$2:$A$110*10000*(1+0.4*(ROUNDDOWN(GE21*(1+0.25*$B$6),0)-康康不同供能情况的补给物资上限!$A$2:$A$110)))</f>
        <v>7140100</v>
      </c>
      <c r="GH21">
        <f t="shared" si="157"/>
        <v>0</v>
      </c>
      <c r="GI21">
        <f t="shared" si="158"/>
        <v>19</v>
      </c>
      <c r="GJ21">
        <f t="shared" si="28"/>
        <v>1.1395129947092564</v>
      </c>
      <c r="GK21">
        <f t="shared" si="159"/>
        <v>67</v>
      </c>
      <c r="GL21">
        <f t="shared" si="160"/>
        <v>26511920.746787716</v>
      </c>
      <c r="GM21">
        <f t="array" ref="GM21">MAX(100+康康不同供能情况的补给物资上限!$A$2:$A$110*10000*(1+0.4*(ROUNDDOWN(GK21*(1+0.25*$B$6),0)-康康不同供能情况的补给物资上限!$A$2:$A$110)))</f>
        <v>7310100</v>
      </c>
      <c r="GN21">
        <f t="shared" si="161"/>
        <v>0</v>
      </c>
      <c r="GO21">
        <f t="shared" si="162"/>
        <v>19</v>
      </c>
      <c r="GP21">
        <f t="shared" si="29"/>
        <v>1.1395129947092564</v>
      </c>
      <c r="GQ21">
        <f t="shared" si="163"/>
        <v>68</v>
      </c>
      <c r="GR21">
        <f t="shared" si="164"/>
        <v>30210678.205666535</v>
      </c>
      <c r="GS21">
        <f t="array" ref="GS21">MAX(100+康康不同供能情况的补给物资上限!$A$2:$A$110*10000*(1+0.4*(ROUNDDOWN(GQ21*(1+0.25*$B$6),0)-康康不同供能情况的补给物资上限!$A$2:$A$110)))</f>
        <v>7656100.0000000009</v>
      </c>
      <c r="GT21">
        <f t="shared" si="165"/>
        <v>0</v>
      </c>
      <c r="GU21">
        <f t="shared" si="166"/>
        <v>19</v>
      </c>
      <c r="GV21">
        <f t="shared" si="30"/>
        <v>1.1395129947092564</v>
      </c>
      <c r="GW21">
        <f t="shared" si="167"/>
        <v>69</v>
      </c>
      <c r="GX21">
        <f t="shared" si="168"/>
        <v>34425460.394336738</v>
      </c>
      <c r="GY21">
        <f t="array" ref="GY21">MAX(100+康康不同供能情况的补给物资上限!$A$2:$A$110*10000*(1+0.4*(ROUNDDOWN(GW21*(1+0.25*$B$6),0)-康康不同供能情况的补给物资上限!$A$2:$A$110)))</f>
        <v>7832100</v>
      </c>
      <c r="GZ21">
        <f t="shared" si="169"/>
        <v>0</v>
      </c>
      <c r="HA21">
        <f t="shared" si="170"/>
        <v>19</v>
      </c>
      <c r="HB21">
        <f t="shared" si="31"/>
        <v>1.1395129947092564</v>
      </c>
      <c r="HC21">
        <f t="shared" si="171"/>
        <v>70</v>
      </c>
      <c r="HD21">
        <f t="shared" si="172"/>
        <v>39228259.46819555</v>
      </c>
      <c r="HE21">
        <f t="array" ref="HE21">MAX(100+康康不同供能情况的补给物资上限!$A$2:$A$110*10000*(1+0.4*(ROUNDDOWN(HC21*(1+0.25*$B$6),0)-康康不同供能情况的补给物资上限!$A$2:$A$110)))</f>
        <v>8010100</v>
      </c>
      <c r="HF21">
        <f t="shared" si="173"/>
        <v>0</v>
      </c>
      <c r="HG21">
        <f t="shared" si="174"/>
        <v>19</v>
      </c>
      <c r="HH21">
        <f t="shared" si="32"/>
        <v>1.1395129947092564</v>
      </c>
      <c r="HI21">
        <f t="shared" si="175"/>
        <v>71</v>
      </c>
      <c r="HJ21">
        <f t="shared" si="176"/>
        <v>44701111.423835255</v>
      </c>
      <c r="HK21">
        <f t="array" ref="HK21">MAX(100+康康不同供能情况的补给物资上限!$A$2:$A$110*10000*(1+0.4*(ROUNDDOWN(HI21*(1+0.25*$B$6),0)-康康不同供能情况的补给物资上限!$A$2:$A$110)))</f>
        <v>8190100</v>
      </c>
      <c r="HL21">
        <f t="shared" si="177"/>
        <v>0</v>
      </c>
      <c r="HM21">
        <f t="shared" si="178"/>
        <v>19</v>
      </c>
      <c r="HN21">
        <f t="shared" si="33"/>
        <v>1.1395129947092564</v>
      </c>
      <c r="HO21">
        <f t="shared" si="179"/>
        <v>72</v>
      </c>
      <c r="HP21">
        <f t="shared" si="180"/>
        <v>50937497.345406666</v>
      </c>
      <c r="HQ21">
        <f t="array" ref="HQ21">MAX(100+康康不同供能情况的补给物资上限!$A$2:$A$110*10000*(1+0.4*(ROUNDDOWN(HO21*(1+0.25*$B$6),0)-康康不同供能情况的补给物资上限!$A$2:$A$110)))</f>
        <v>8556100</v>
      </c>
      <c r="HR21">
        <f t="shared" si="181"/>
        <v>0</v>
      </c>
      <c r="HS21">
        <f t="shared" si="182"/>
        <v>19</v>
      </c>
      <c r="HT21">
        <f t="shared" si="34"/>
        <v>1.1395129947092564</v>
      </c>
      <c r="HU21">
        <f t="shared" si="183"/>
        <v>73</v>
      </c>
      <c r="HV21">
        <f t="shared" si="184"/>
        <v>58043940.143059142</v>
      </c>
      <c r="HW21">
        <f t="array" ref="HW21">MAX(100+康康不同供能情况的补给物资上限!$A$2:$A$110*10000*(1+0.4*(ROUNDDOWN(HU21*(1+0.25*$B$6),0)-康康不同供能情况的补给物资上限!$A$2:$A$110)))</f>
        <v>8742100</v>
      </c>
      <c r="HX21">
        <f t="shared" si="185"/>
        <v>0</v>
      </c>
      <c r="HY21">
        <f t="shared" si="186"/>
        <v>19</v>
      </c>
      <c r="HZ21">
        <f t="shared" si="35"/>
        <v>1.1395129947092564</v>
      </c>
      <c r="IA21">
        <f t="shared" si="187"/>
        <v>74</v>
      </c>
      <c r="IB21">
        <f t="shared" si="188"/>
        <v>66141824.057142146</v>
      </c>
      <c r="IC21">
        <f t="array" ref="IC21">MAX(100+康康不同供能情况的补给物资上限!$A$2:$A$110*10000*(1+0.4*(ROUNDDOWN(IA21*(1+0.25*$B$6),0)-康康不同供能情况的补给物资上限!$A$2:$A$110)))</f>
        <v>8930100</v>
      </c>
      <c r="ID21">
        <f t="shared" si="189"/>
        <v>0</v>
      </c>
      <c r="IE21">
        <f t="shared" si="190"/>
        <v>19</v>
      </c>
      <c r="IF21">
        <f t="shared" si="36"/>
        <v>1.1395129947092564</v>
      </c>
      <c r="IG21">
        <f t="shared" si="191"/>
        <v>75</v>
      </c>
      <c r="IH21">
        <f t="shared" si="192"/>
        <v>75369468.00688678</v>
      </c>
      <c r="II21">
        <f t="array" ref="II21">MAX(100+康康不同供能情况的补给物资上限!$A$2:$A$110*10000*(1+0.4*(ROUNDDOWN(IG21*(1+0.25*$B$6),0)-康康不同供能情况的补给物资上限!$A$2:$A$110)))</f>
        <v>9120100</v>
      </c>
      <c r="IJ21">
        <f t="shared" si="193"/>
        <v>0</v>
      </c>
      <c r="IK21">
        <f t="shared" si="194"/>
        <v>19</v>
      </c>
      <c r="IL21">
        <f t="shared" si="37"/>
        <v>1.1395129947092564</v>
      </c>
      <c r="IM21">
        <f t="shared" si="195"/>
        <v>76</v>
      </c>
      <c r="IN21">
        <f t="shared" si="196"/>
        <v>85884488.198171049</v>
      </c>
      <c r="IO21">
        <f t="array" ref="IO21">MAX(100+康康不同供能情况的补给物资上限!$A$2:$A$110*10000*(1+0.4*(ROUNDDOWN(IM21*(1+0.25*$B$6),0)-康康不同供能情况的补给物资上限!$A$2:$A$110)))</f>
        <v>9506100.0000000019</v>
      </c>
      <c r="IP21">
        <f t="shared" si="197"/>
        <v>0</v>
      </c>
      <c r="IQ21">
        <f t="shared" si="198"/>
        <v>19</v>
      </c>
      <c r="IR21">
        <f t="shared" si="38"/>
        <v>1.1395129947092564</v>
      </c>
      <c r="IS21">
        <f t="shared" si="199"/>
        <v>77</v>
      </c>
      <c r="IT21">
        <f t="shared" si="200"/>
        <v>97866490.345769674</v>
      </c>
      <c r="IU21">
        <f t="array" ref="IU21">MAX(100+康康不同供能情况的补给物资上限!$A$2:$A$110*10000*(1+0.4*(ROUNDDOWN(IS21*(1+0.25*$B$6),0)-康康不同供能情况的补给物资上限!$A$2:$A$110)))</f>
        <v>9702100</v>
      </c>
      <c r="IV21">
        <f t="shared" si="201"/>
        <v>0</v>
      </c>
      <c r="IW21">
        <f t="shared" si="202"/>
        <v>19</v>
      </c>
      <c r="IX21">
        <f t="shared" si="39"/>
        <v>1.1395129947092564</v>
      </c>
      <c r="IY21">
        <f t="shared" si="203"/>
        <v>78</v>
      </c>
      <c r="IZ21">
        <f t="shared" si="204"/>
        <v>111520137.49559252</v>
      </c>
      <c r="JA21">
        <f t="array" ref="JA21">MAX(100+康康不同供能情况的补给物资上限!$A$2:$A$110*10000*(1+0.4*(ROUNDDOWN(IY21*(1+0.25*$B$6),0)-康康不同供能情况的补给物资上限!$A$2:$A$110)))</f>
        <v>9900100</v>
      </c>
      <c r="JB21">
        <f t="shared" si="205"/>
        <v>0</v>
      </c>
      <c r="JC21">
        <f t="shared" si="206"/>
        <v>19</v>
      </c>
      <c r="JD21">
        <f t="shared" si="40"/>
        <v>1.1395129947092564</v>
      </c>
      <c r="JE21">
        <f t="shared" si="207"/>
        <v>79</v>
      </c>
      <c r="JF21">
        <f t="shared" si="208"/>
        <v>127078645.84799068</v>
      </c>
      <c r="JG21">
        <f t="array" ref="JG21">MAX(100+康康不同供能情况的补给物资上限!$A$2:$A$110*10000*(1+0.4*(ROUNDDOWN(JE21*(1+0.25*$B$6),0)-康康不同供能情况的补给物资上限!$A$2:$A$110)))</f>
        <v>10100100.000000002</v>
      </c>
      <c r="JH21">
        <f t="shared" si="209"/>
        <v>0</v>
      </c>
      <c r="JI21">
        <f t="shared" si="210"/>
        <v>19</v>
      </c>
      <c r="JJ21">
        <f t="shared" si="41"/>
        <v>1.1395129947092564</v>
      </c>
      <c r="JK21">
        <f t="shared" si="211"/>
        <v>80</v>
      </c>
      <c r="JL21">
        <f t="shared" si="212"/>
        <v>144807768.29384086</v>
      </c>
      <c r="JM21">
        <f t="array" ref="JM21">MAX(100+康康不同供能情况的补给物资上限!$A$2:$A$110*10000*(1+0.4*(ROUNDDOWN(JK21*(1+0.25*$B$6),0)-康康不同供能情况的补给物资上限!$A$2:$A$110)))</f>
        <v>10506100</v>
      </c>
      <c r="JN21">
        <f t="shared" si="213"/>
        <v>0</v>
      </c>
      <c r="JO21">
        <f t="shared" si="214"/>
        <v>19</v>
      </c>
      <c r="JP21">
        <f t="shared" si="42"/>
        <v>1.1395129947092564</v>
      </c>
      <c r="JQ21">
        <f t="shared" si="215"/>
        <v>81</v>
      </c>
      <c r="JR21">
        <f t="shared" si="216"/>
        <v>165010333.7056787</v>
      </c>
      <c r="JS21">
        <f t="array" ref="JS21">MAX(100+康康不同供能情况的补给物资上限!$A$2:$A$110*10000*(1+0.4*(ROUNDDOWN(JQ21*(1+0.25*$B$6),0)-康康不同供能情况的补给物资上限!$A$2:$A$110)))</f>
        <v>10712100</v>
      </c>
      <c r="JT21">
        <f t="shared" si="217"/>
        <v>0</v>
      </c>
    </row>
    <row r="22" spans="6:280" x14ac:dyDescent="0.25">
      <c r="F22">
        <v>18</v>
      </c>
      <c r="G22">
        <f t="shared" si="49"/>
        <v>1.1399129947092566</v>
      </c>
      <c r="H22">
        <f t="shared" si="50"/>
        <v>55</v>
      </c>
      <c r="I22">
        <f t="shared" si="218"/>
        <v>5638882.4278939525</v>
      </c>
      <c r="J22">
        <f t="array" ref="J22">MAX(100+康康不同供能情况的补给物资上限!$A$2:$A$110*10000*(1+0.4*(ROUNDDOWN(H22*(1+0.25*B$6),0)-康康不同供能情况的补给物资上限!$A$2:$A$110)))</f>
        <v>4970100</v>
      </c>
      <c r="K22">
        <f t="shared" si="219"/>
        <v>0</v>
      </c>
      <c r="AB22">
        <f t="shared" si="43"/>
        <v>55</v>
      </c>
      <c r="AC22">
        <v>20</v>
      </c>
      <c r="AD22">
        <f t="shared" si="0"/>
        <v>1.1391129947092564</v>
      </c>
      <c r="AE22">
        <f t="shared" si="51"/>
        <v>40</v>
      </c>
      <c r="AF22">
        <f t="shared" si="52"/>
        <v>768991.49882080278</v>
      </c>
      <c r="AG22">
        <f t="array" ref="AG22">MAX(100+康康不同供能情况的补给物资上限!$A$2:$A$110*10000*(1+0.4*(ROUNDDOWN(AE22*(1+0.25*B$6),0)-康康不同供能情况的补给物资上限!$A$2:$A$110)))</f>
        <v>2756100.0000000005</v>
      </c>
      <c r="AH22">
        <f t="shared" si="53"/>
        <v>1</v>
      </c>
      <c r="AI22">
        <f t="shared" si="54"/>
        <v>20</v>
      </c>
      <c r="AJ22">
        <f t="shared" si="45"/>
        <v>1.1391129947092564</v>
      </c>
      <c r="AK22">
        <f t="shared" si="55"/>
        <v>41</v>
      </c>
      <c r="AL22">
        <f t="shared" si="56"/>
        <v>875968.20912772429</v>
      </c>
      <c r="AM22">
        <f t="array" ref="AM22">MAX(100+康康不同供能情况的补给物资上限!$A$2:$A$110*10000*(1+0.4*(ROUNDDOWN(AK22*(1+0.25*$B$6),0)-康康不同供能情况的补给物资上限!$A$2:$A$110)))</f>
        <v>2862100.0000000005</v>
      </c>
      <c r="AN22">
        <f t="shared" si="57"/>
        <v>1</v>
      </c>
      <c r="AO22">
        <f t="shared" si="58"/>
        <v>20</v>
      </c>
      <c r="AP22">
        <f t="shared" si="3"/>
        <v>1.1391129947092564</v>
      </c>
      <c r="AQ22">
        <f t="shared" si="59"/>
        <v>42</v>
      </c>
      <c r="AR22">
        <f t="shared" si="60"/>
        <v>997826.76996958628</v>
      </c>
      <c r="AS22">
        <f t="array" ref="AS22">MAX(100+康康不同供能情况的补给物资上限!$A$2:$A$110*10000*(1+0.4*(ROUNDDOWN(AQ22*(1+0.25*$B$6),0)-康康不同供能情况的补给物资上限!$A$2:$A$110)))</f>
        <v>2970100</v>
      </c>
      <c r="AT22">
        <f t="shared" si="61"/>
        <v>1</v>
      </c>
      <c r="AU22">
        <f t="shared" si="62"/>
        <v>20</v>
      </c>
      <c r="AV22">
        <f t="shared" si="4"/>
        <v>1.1391129947092564</v>
      </c>
      <c r="AW22">
        <f t="shared" si="63"/>
        <v>43</v>
      </c>
      <c r="AX22">
        <f t="shared" si="64"/>
        <v>1136637.4401411195</v>
      </c>
      <c r="AY22">
        <f t="array" ref="AY22">MAX(100+康康不同供能情况的补给物资上限!$A$2:$A$110*10000*(1+0.4*(ROUNDDOWN(AW22*(1+0.25*$B$6),0)-康康不同供能情况的补给物资上限!$A$2:$A$110)))</f>
        <v>3080100</v>
      </c>
      <c r="AZ22">
        <f t="shared" si="65"/>
        <v>1</v>
      </c>
      <c r="BA22">
        <f t="shared" si="66"/>
        <v>20</v>
      </c>
      <c r="BB22">
        <f t="shared" si="5"/>
        <v>1.1391129947092564</v>
      </c>
      <c r="BC22">
        <f t="shared" si="67"/>
        <v>44</v>
      </c>
      <c r="BD22">
        <f t="shared" si="68"/>
        <v>1294758.4783378141</v>
      </c>
      <c r="BE22">
        <f t="array" ref="BE22">MAX(100+康康不同供能情况的补给物资上限!$A$2:$A$110*10000*(1+0.4*(ROUNDDOWN(BC22*(1+0.25*$B$6),0)-康康不同供能情况的补给物资上限!$A$2:$A$110)))</f>
        <v>3306100</v>
      </c>
      <c r="BF22">
        <f t="shared" si="69"/>
        <v>1</v>
      </c>
      <c r="BG22">
        <f t="shared" si="70"/>
        <v>20</v>
      </c>
      <c r="BH22">
        <f t="shared" si="6"/>
        <v>1.1391129947092564</v>
      </c>
      <c r="BI22">
        <f t="shared" si="71"/>
        <v>45</v>
      </c>
      <c r="BJ22">
        <f t="shared" si="72"/>
        <v>1474876.2076845875</v>
      </c>
      <c r="BK22">
        <f t="array" ref="BK22">MAX(100+康康不同供能情况的补给物资上限!$A$2:$A$110*10000*(1+0.4*(ROUNDDOWN(BI22*(1+0.25*$B$6),0)-康康不同供能情况的补给物资上限!$A$2:$A$110)))</f>
        <v>3422100</v>
      </c>
      <c r="BL22">
        <f t="shared" si="73"/>
        <v>1</v>
      </c>
      <c r="BM22">
        <f t="shared" si="74"/>
        <v>20</v>
      </c>
      <c r="BN22">
        <f t="shared" si="7"/>
        <v>1.1391129947092564</v>
      </c>
      <c r="BO22">
        <f t="shared" si="75"/>
        <v>46</v>
      </c>
      <c r="BP22">
        <f t="shared" si="76"/>
        <v>1680050.6537610218</v>
      </c>
      <c r="BQ22">
        <f t="array" ref="BQ22">MAX(100+康康不同供能情况的补给物资上限!$A$2:$A$110*10000*(1+0.4*(ROUNDDOWN(BO22*(1+0.25*$B$6),0)-康康不同供能情况的补给物资上限!$A$2:$A$110)))</f>
        <v>3540100</v>
      </c>
      <c r="BR22">
        <f t="shared" si="77"/>
        <v>1</v>
      </c>
      <c r="BS22">
        <f t="shared" si="78"/>
        <v>20</v>
      </c>
      <c r="BT22">
        <f t="shared" si="8"/>
        <v>1.1391129947092564</v>
      </c>
      <c r="BU22">
        <f t="shared" si="79"/>
        <v>47</v>
      </c>
      <c r="BV22">
        <f t="shared" si="80"/>
        <v>1913767.5314689616</v>
      </c>
      <c r="BW22">
        <f t="array" ref="BW22">MAX(100+康康不同供能情况的补给物资上限!$A$2:$A$110*10000*(1+0.4*(ROUNDDOWN(BU22*(1+0.25*$B$6),0)-康康不同供能情况的补给物资上限!$A$2:$A$110)))</f>
        <v>3660100.0000000005</v>
      </c>
      <c r="BX22">
        <f t="shared" si="81"/>
        <v>1</v>
      </c>
      <c r="BY22">
        <f t="shared" si="82"/>
        <v>20</v>
      </c>
      <c r="BZ22">
        <f t="shared" si="9"/>
        <v>1.1391129947092564</v>
      </c>
      <c r="CA22">
        <f t="shared" si="83"/>
        <v>48</v>
      </c>
      <c r="CB22">
        <f t="shared" si="84"/>
        <v>2179997.4639489502</v>
      </c>
      <c r="CC22">
        <f t="array" ref="CC22">MAX(100+康康不同供能情况的补给物资上限!$A$2:$A$110*10000*(1+0.4*(ROUNDDOWN(CA22*(1+0.25*$B$6),0)-康康不同供能情况的补给物资上限!$A$2:$A$110)))</f>
        <v>3906100.0000000005</v>
      </c>
      <c r="CD22">
        <f t="shared" si="85"/>
        <v>1</v>
      </c>
      <c r="CE22">
        <f t="shared" si="86"/>
        <v>20</v>
      </c>
      <c r="CF22">
        <f t="shared" si="10"/>
        <v>1.1391129947092564</v>
      </c>
      <c r="CG22">
        <f t="shared" si="87"/>
        <v>49</v>
      </c>
      <c r="CH22">
        <f t="shared" si="88"/>
        <v>2483263.4396174732</v>
      </c>
      <c r="CI22">
        <f t="array" ref="CI22">MAX(100+康康不同供能情况的补给物资上限!$A$2:$A$110*10000*(1+0.4*(ROUNDDOWN(CG22*(1+0.25*$B$6),0)-康康不同供能情况的补给物资上限!$A$2:$A$110)))</f>
        <v>4032100.0000000005</v>
      </c>
      <c r="CJ22">
        <f t="shared" si="89"/>
        <v>1</v>
      </c>
      <c r="CK22">
        <f t="shared" si="90"/>
        <v>20</v>
      </c>
      <c r="CL22">
        <f t="shared" si="11"/>
        <v>1.1391129947092564</v>
      </c>
      <c r="CM22">
        <f t="shared" si="91"/>
        <v>50</v>
      </c>
      <c r="CN22">
        <f t="shared" si="92"/>
        <v>2828717.6533546681</v>
      </c>
      <c r="CO22">
        <f t="array" ref="CO22">MAX(100+康康不同供能情况的补给物资上限!$A$2:$A$110*10000*(1+0.4*(ROUNDDOWN(CM22*(1+0.25*$B$6),0)-康康不同供能情况的补给物资上限!$A$2:$A$110)))</f>
        <v>4160100</v>
      </c>
      <c r="CP22">
        <f t="shared" si="93"/>
        <v>1</v>
      </c>
      <c r="CQ22">
        <f t="shared" si="94"/>
        <v>20</v>
      </c>
      <c r="CR22">
        <f t="shared" si="12"/>
        <v>1.1391129947092564</v>
      </c>
      <c r="CS22">
        <f t="shared" si="95"/>
        <v>51</v>
      </c>
      <c r="CT22">
        <f t="shared" si="96"/>
        <v>3222229.037299776</v>
      </c>
      <c r="CU22">
        <f t="array" ref="CU22">MAX(100+康康不同供能情况的补给物资上限!$A$2:$A$110*10000*(1+0.4*(ROUNDDOWN(CS22*(1+0.25*$B$6),0)-康康不同供能情况的补给物资上限!$A$2:$A$110)))</f>
        <v>4290100</v>
      </c>
      <c r="CV22">
        <f t="shared" si="97"/>
        <v>1</v>
      </c>
      <c r="CW22">
        <f t="shared" si="98"/>
        <v>20</v>
      </c>
      <c r="CX22">
        <f t="shared" si="13"/>
        <v>1.1391129947092564</v>
      </c>
      <c r="CY22">
        <f t="shared" si="99"/>
        <v>52</v>
      </c>
      <c r="CZ22">
        <f t="shared" si="100"/>
        <v>3670482.9683176735</v>
      </c>
      <c r="DA22">
        <f t="array" ref="DA22">MAX(100+康康不同供能情况的补给物资上限!$A$2:$A$110*10000*(1+0.4*(ROUNDDOWN(CY22*(1+0.25*$B$6),0)-康康不同供能情况的补给物资上限!$A$2:$A$110)))</f>
        <v>4556100</v>
      </c>
      <c r="DB22">
        <f t="shared" si="101"/>
        <v>1</v>
      </c>
      <c r="DC22">
        <f t="shared" si="102"/>
        <v>20</v>
      </c>
      <c r="DD22">
        <f t="shared" si="14"/>
        <v>1.1391129947092564</v>
      </c>
      <c r="DE22">
        <f t="shared" si="103"/>
        <v>53</v>
      </c>
      <c r="DF22">
        <f t="shared" si="104"/>
        <v>4181094.8460696656</v>
      </c>
      <c r="DG22">
        <f t="array" ref="DG22">MAX(100+康康不同供能情况的补给物资上限!$A$2:$A$110*10000*(1+0.4*(ROUNDDOWN(DE22*(1+0.25*$B$6),0)-康康不同供能情况的补给物资上限!$A$2:$A$110)))</f>
        <v>4692100</v>
      </c>
      <c r="DH22">
        <f t="shared" si="105"/>
        <v>1</v>
      </c>
      <c r="DI22">
        <f t="shared" si="106"/>
        <v>20</v>
      </c>
      <c r="DJ22">
        <f t="shared" si="15"/>
        <v>1.1391129947092564</v>
      </c>
      <c r="DK22">
        <f t="shared" si="107"/>
        <v>54</v>
      </c>
      <c r="DL22">
        <f t="shared" si="108"/>
        <v>4762739.4712698553</v>
      </c>
      <c r="DM22">
        <f t="array" ref="DM22">MAX(100+康康不同供能情况的补给物资上限!$A$2:$A$110*10000*(1+0.4*(ROUNDDOWN(DK22*(1+0.25*$B$6),0)-康康不同供能情况的补给物资上限!$A$2:$A$110)))</f>
        <v>4830100</v>
      </c>
      <c r="DN22">
        <f t="shared" si="109"/>
        <v>1</v>
      </c>
      <c r="DO22">
        <f t="shared" si="110"/>
        <v>20</v>
      </c>
      <c r="DP22">
        <f t="shared" si="16"/>
        <v>1.1391129947092564</v>
      </c>
      <c r="DQ22">
        <f t="shared" si="111"/>
        <v>55</v>
      </c>
      <c r="DR22">
        <f t="shared" si="112"/>
        <v>5425298.4221381843</v>
      </c>
      <c r="DS22">
        <f t="array" ref="DS22">MAX(100+康康不同供能情况的补给物资上限!$A$2:$A$110*10000*(1+0.4*(ROUNDDOWN(DQ22*(1+0.25*$B$6),0)-康康不同供能情况的补给物资上限!$A$2:$A$110)))</f>
        <v>4970100</v>
      </c>
      <c r="DT22">
        <f t="shared" si="113"/>
        <v>0</v>
      </c>
      <c r="DU22">
        <f t="shared" si="114"/>
        <v>20</v>
      </c>
      <c r="DV22">
        <f t="shared" si="17"/>
        <v>1.1391129947092564</v>
      </c>
      <c r="DW22">
        <f t="shared" si="115"/>
        <v>56</v>
      </c>
      <c r="DX22">
        <f t="shared" si="116"/>
        <v>6180027.932833232</v>
      </c>
      <c r="DY22">
        <f t="array" ref="DY22">MAX(100+康康不同供能情况的补给物资上限!$A$2:$A$110*10000*(1+0.4*(ROUNDDOWN(DW22*(1+0.25*$B$6),0)-康康不同供能情况的补给物资上限!$A$2:$A$110)))</f>
        <v>5256100.0000000009</v>
      </c>
      <c r="DZ22">
        <f t="shared" si="117"/>
        <v>0</v>
      </c>
      <c r="EA22">
        <f t="shared" si="118"/>
        <v>20</v>
      </c>
      <c r="EB22">
        <f t="shared" si="18"/>
        <v>1.1391129947092564</v>
      </c>
      <c r="EC22">
        <f t="shared" si="119"/>
        <v>57</v>
      </c>
      <c r="ED22">
        <f t="shared" si="120"/>
        <v>7039750.1259565186</v>
      </c>
      <c r="EE22">
        <f t="array" ref="EE22">MAX(100+康康不同供能情况的补给物资上限!$A$2:$A$110*10000*(1+0.4*(ROUNDDOWN(EC22*(1+0.25*$B$6),0)-康康不同供能情况的补给物资上限!$A$2:$A$110)))</f>
        <v>5402100.0000000009</v>
      </c>
      <c r="EF22">
        <f t="shared" si="121"/>
        <v>0</v>
      </c>
      <c r="EG22">
        <f t="shared" si="122"/>
        <v>20</v>
      </c>
      <c r="EH22">
        <f t="shared" si="19"/>
        <v>1.1391129947092564</v>
      </c>
      <c r="EI22">
        <f t="shared" si="123"/>
        <v>58</v>
      </c>
      <c r="EJ22">
        <f t="shared" si="124"/>
        <v>8019070.8479831954</v>
      </c>
      <c r="EK22">
        <f t="array" ref="EK22">MAX(100+康康不同供能情况的补给物资上限!$A$2:$A$110*10000*(1+0.4*(ROUNDDOWN(EI22*(1+0.25*$B$6),0)-康康不同供能情况的补给物资上限!$A$2:$A$110)))</f>
        <v>5550100</v>
      </c>
      <c r="EL22">
        <f t="shared" si="125"/>
        <v>0</v>
      </c>
      <c r="EM22">
        <f t="shared" si="126"/>
        <v>20</v>
      </c>
      <c r="EN22">
        <f t="shared" si="20"/>
        <v>1.1391129947092564</v>
      </c>
      <c r="EO22">
        <f t="shared" si="127"/>
        <v>59</v>
      </c>
      <c r="EP22">
        <f t="shared" si="128"/>
        <v>9134627.808431834</v>
      </c>
      <c r="EQ22">
        <f t="array" ref="EQ22">MAX(100+康康不同供能情况的补给物资上限!$A$2:$A$110*10000*(1+0.4*(ROUNDDOWN(EO22*(1+0.25*$B$6),0)-康康不同供能情况的补给物资上限!$A$2:$A$110)))</f>
        <v>5700100</v>
      </c>
      <c r="ER22">
        <f t="shared" si="129"/>
        <v>0</v>
      </c>
      <c r="ES22">
        <f t="shared" si="130"/>
        <v>20</v>
      </c>
      <c r="ET22">
        <f t="shared" si="21"/>
        <v>1.1391129947092564</v>
      </c>
      <c r="EU22">
        <f t="shared" si="131"/>
        <v>60</v>
      </c>
      <c r="EV22">
        <f t="shared" si="132"/>
        <v>10405373.238417238</v>
      </c>
      <c r="EW22">
        <f t="array" ref="EW22">MAX(100+康康不同供能情况的补给物资上限!$A$2:$A$110*10000*(1+0.4*(ROUNDDOWN(EU22*(1+0.25*$B$6),0)-康康不同供能情况的补给物资上限!$A$2:$A$110)))</f>
        <v>6006100</v>
      </c>
      <c r="EX22">
        <f t="shared" si="133"/>
        <v>0</v>
      </c>
      <c r="EY22">
        <f t="shared" si="134"/>
        <v>20</v>
      </c>
      <c r="EZ22">
        <f t="shared" si="22"/>
        <v>1.1391129947092564</v>
      </c>
      <c r="FA22">
        <f t="shared" si="135"/>
        <v>61</v>
      </c>
      <c r="FB22">
        <f t="shared" si="136"/>
        <v>11852895.870681014</v>
      </c>
      <c r="FC22">
        <f t="array" ref="FC22">MAX(100+康康不同供能情况的补给物资上限!$A$2:$A$110*10000*(1+0.4*(ROUNDDOWN(FA22*(1+0.25*$B$6),0)-康康不同供能情况的补给物资上限!$A$2:$A$110)))</f>
        <v>6162100</v>
      </c>
      <c r="FD22">
        <f t="shared" si="137"/>
        <v>0</v>
      </c>
      <c r="FE22">
        <f t="shared" si="138"/>
        <v>20</v>
      </c>
      <c r="FF22">
        <f t="shared" si="23"/>
        <v>1.1391129947092564</v>
      </c>
      <c r="FG22">
        <f t="shared" si="139"/>
        <v>62</v>
      </c>
      <c r="FH22">
        <f t="shared" si="140"/>
        <v>13501787.711228432</v>
      </c>
      <c r="FI22">
        <f t="array" ref="FI22">MAX(100+康康不同供能情况的补给物资上限!$A$2:$A$110*10000*(1+0.4*(ROUNDDOWN(FG22*(1+0.25*$B$6),0)-康康不同供能情况的补给物资上限!$A$2:$A$110)))</f>
        <v>6320100</v>
      </c>
      <c r="FJ22">
        <f t="shared" si="141"/>
        <v>0</v>
      </c>
      <c r="FK22">
        <f t="shared" si="142"/>
        <v>20</v>
      </c>
      <c r="FL22">
        <f t="shared" si="24"/>
        <v>1.1391129947092564</v>
      </c>
      <c r="FM22">
        <f t="shared" si="143"/>
        <v>63</v>
      </c>
      <c r="FN22">
        <f t="shared" si="144"/>
        <v>15380061.833666055</v>
      </c>
      <c r="FO22">
        <f t="array" ref="FO22">MAX(100+康康不同供能情况的补给物资上限!$A$2:$A$110*10000*(1+0.4*(ROUNDDOWN(FM22*(1+0.25*$B$6),0)-康康不同供能情况的补给物资上限!$A$2:$A$110)))</f>
        <v>6480100.0000000009</v>
      </c>
      <c r="FP22">
        <f t="shared" si="145"/>
        <v>0</v>
      </c>
      <c r="FQ22">
        <f t="shared" si="146"/>
        <v>20</v>
      </c>
      <c r="FR22">
        <f t="shared" si="25"/>
        <v>1.1391129947092564</v>
      </c>
      <c r="FS22">
        <f t="shared" si="147"/>
        <v>64</v>
      </c>
      <c r="FT22">
        <f t="shared" si="148"/>
        <v>17519628.29416088</v>
      </c>
      <c r="FU22">
        <f t="array" ref="FU22">MAX(100+康康不同供能情况的补给物资上限!$A$2:$A$110*10000*(1+0.4*(ROUNDDOWN(FS22*(1+0.25*$B$6),0)-康康不同供能情况的补给物资上限!$A$2:$A$110)))</f>
        <v>6806100.0000000009</v>
      </c>
      <c r="FV22">
        <f t="shared" si="149"/>
        <v>0</v>
      </c>
      <c r="FW22">
        <f t="shared" si="150"/>
        <v>20</v>
      </c>
      <c r="FX22">
        <f t="shared" si="26"/>
        <v>1.1391129947092564</v>
      </c>
      <c r="FY22">
        <f t="shared" si="151"/>
        <v>65</v>
      </c>
      <c r="FZ22">
        <f t="shared" si="152"/>
        <v>19956836.252354622</v>
      </c>
      <c r="GA22">
        <f t="array" ref="GA22">MAX(100+康康不同供能情况的补给物资上限!$A$2:$A$110*10000*(1+0.4*(ROUNDDOWN(FY22*(1+0.25*$B$6),0)-康康不同供能情况的补给物资上限!$A$2:$A$110)))</f>
        <v>6972100.0000000009</v>
      </c>
      <c r="GB22">
        <f t="shared" si="153"/>
        <v>0</v>
      </c>
      <c r="GC22">
        <f t="shared" si="154"/>
        <v>20</v>
      </c>
      <c r="GD22">
        <f t="shared" si="27"/>
        <v>1.1391129947092564</v>
      </c>
      <c r="GE22">
        <f t="shared" si="155"/>
        <v>66</v>
      </c>
      <c r="GF22">
        <f t="shared" si="156"/>
        <v>22733091.508341927</v>
      </c>
      <c r="GG22">
        <f t="array" ref="GG22">MAX(100+康康不同供能情况的补给物资上限!$A$2:$A$110*10000*(1+0.4*(ROUNDDOWN(GE22*(1+0.25*$B$6),0)-康康不同供能情况的补给物资上限!$A$2:$A$110)))</f>
        <v>7140100</v>
      </c>
      <c r="GH22">
        <f t="shared" si="157"/>
        <v>0</v>
      </c>
      <c r="GI22">
        <f t="shared" si="158"/>
        <v>20</v>
      </c>
      <c r="GJ22">
        <f t="shared" si="28"/>
        <v>1.1391129947092564</v>
      </c>
      <c r="GK22">
        <f t="shared" si="159"/>
        <v>67</v>
      </c>
      <c r="GL22">
        <f t="shared" si="160"/>
        <v>25895559.94706694</v>
      </c>
      <c r="GM22">
        <f t="array" ref="GM22">MAX(100+康康不同供能情况的补给物资上限!$A$2:$A$110*10000*(1+0.4*(ROUNDDOWN(GK22*(1+0.25*$B$6),0)-康康不同供能情况的补给物资上限!$A$2:$A$110)))</f>
        <v>7310100</v>
      </c>
      <c r="GN22">
        <f t="shared" si="161"/>
        <v>0</v>
      </c>
      <c r="GO22">
        <f t="shared" si="162"/>
        <v>20</v>
      </c>
      <c r="GP22">
        <f t="shared" si="29"/>
        <v>1.1391129947092564</v>
      </c>
      <c r="GQ22">
        <f t="shared" si="163"/>
        <v>68</v>
      </c>
      <c r="GR22">
        <f t="shared" si="164"/>
        <v>29497968.840976499</v>
      </c>
      <c r="GS22">
        <f t="array" ref="GS22">MAX(100+康康不同供能情况的补给物资上限!$A$2:$A$110*10000*(1+0.4*(ROUNDDOWN(GQ22*(1+0.25*$B$6),0)-康康不同供能情况的补给物资上限!$A$2:$A$110)))</f>
        <v>7656100.0000000009</v>
      </c>
      <c r="GT22">
        <f t="shared" si="165"/>
        <v>0</v>
      </c>
      <c r="GU22">
        <f t="shared" si="166"/>
        <v>20</v>
      </c>
      <c r="GV22">
        <f t="shared" si="30"/>
        <v>1.1391129947092564</v>
      </c>
      <c r="GW22">
        <f t="shared" si="167"/>
        <v>69</v>
      </c>
      <c r="GX22">
        <f t="shared" si="168"/>
        <v>33601519.624285072</v>
      </c>
      <c r="GY22">
        <f t="array" ref="GY22">MAX(100+康康不同供能情况的补给物资上限!$A$2:$A$110*10000*(1+0.4*(ROUNDDOWN(GW22*(1+0.25*$B$6),0)-康康不同供能情况的补给物资上限!$A$2:$A$110)))</f>
        <v>7832100</v>
      </c>
      <c r="GZ22">
        <f t="shared" si="169"/>
        <v>0</v>
      </c>
      <c r="HA22">
        <f t="shared" si="170"/>
        <v>20</v>
      </c>
      <c r="HB22">
        <f t="shared" si="31"/>
        <v>1.1391129947092564</v>
      </c>
      <c r="HC22">
        <f t="shared" si="171"/>
        <v>70</v>
      </c>
      <c r="HD22">
        <f t="shared" si="172"/>
        <v>38275927.64600122</v>
      </c>
      <c r="HE22">
        <f t="array" ref="HE22">MAX(100+康康不同供能情况的补给物资上限!$A$2:$A$110*10000*(1+0.4*(ROUNDDOWN(HC22*(1+0.25*$B$6),0)-康康不同供能情况的补给物资上限!$A$2:$A$110)))</f>
        <v>8010100</v>
      </c>
      <c r="HF22">
        <f t="shared" si="173"/>
        <v>0</v>
      </c>
      <c r="HG22">
        <f t="shared" si="174"/>
        <v>20</v>
      </c>
      <c r="HH22">
        <f t="shared" si="32"/>
        <v>1.1391129947092564</v>
      </c>
      <c r="HI22">
        <f t="shared" si="175"/>
        <v>71</v>
      </c>
      <c r="HJ22">
        <f t="shared" si="176"/>
        <v>43600606.566111267</v>
      </c>
      <c r="HK22">
        <f t="array" ref="HK22">MAX(100+康康不同供能情况的补给物资上限!$A$2:$A$110*10000*(1+0.4*(ROUNDDOWN(HI22*(1+0.25*$B$6),0)-康康不同供能情况的补给物资上限!$A$2:$A$110)))</f>
        <v>8190100</v>
      </c>
      <c r="HL22">
        <f t="shared" si="177"/>
        <v>0</v>
      </c>
      <c r="HM22">
        <f t="shared" si="178"/>
        <v>20</v>
      </c>
      <c r="HN22">
        <f t="shared" si="33"/>
        <v>1.1391129947092564</v>
      </c>
      <c r="HO22">
        <f t="shared" si="179"/>
        <v>72</v>
      </c>
      <c r="HP22">
        <f t="shared" si="180"/>
        <v>49666017.516663082</v>
      </c>
      <c r="HQ22">
        <f t="array" ref="HQ22">MAX(100+康康不同供能情况的补给物资上限!$A$2:$A$110*10000*(1+0.4*(ROUNDDOWN(HO22*(1+0.25*$B$6),0)-康康不同供能情况的补给物资上限!$A$2:$A$110)))</f>
        <v>8556100</v>
      </c>
      <c r="HR22">
        <f t="shared" si="181"/>
        <v>0</v>
      </c>
      <c r="HS22">
        <f t="shared" si="182"/>
        <v>20</v>
      </c>
      <c r="HT22">
        <f t="shared" si="34"/>
        <v>1.1391129947092564</v>
      </c>
      <c r="HU22">
        <f t="shared" si="183"/>
        <v>73</v>
      </c>
      <c r="HV22">
        <f t="shared" si="184"/>
        <v>56575205.94868847</v>
      </c>
      <c r="HW22">
        <f t="array" ref="HW22">MAX(100+康康不同供能情况的补给物资上限!$A$2:$A$110*10000*(1+0.4*(ROUNDDOWN(HU22*(1+0.25*$B$6),0)-康康不同供能情况的补给物资上限!$A$2:$A$110)))</f>
        <v>8742100</v>
      </c>
      <c r="HX22">
        <f t="shared" si="185"/>
        <v>0</v>
      </c>
      <c r="HY22">
        <f t="shared" si="186"/>
        <v>20</v>
      </c>
      <c r="HZ22">
        <f t="shared" si="35"/>
        <v>1.1391129947092564</v>
      </c>
      <c r="IA22">
        <f t="shared" si="187"/>
        <v>74</v>
      </c>
      <c r="IB22">
        <f t="shared" si="188"/>
        <v>64445552.274503469</v>
      </c>
      <c r="IC22">
        <f t="array" ref="IC22">MAX(100+康康不同供能情况的补给物资上限!$A$2:$A$110*10000*(1+0.4*(ROUNDDOWN(IA22*(1+0.25*$B$6),0)-康康不同供能情况的补给物资上限!$A$2:$A$110)))</f>
        <v>8930100</v>
      </c>
      <c r="ID22">
        <f t="shared" si="189"/>
        <v>0</v>
      </c>
      <c r="IE22">
        <f t="shared" si="190"/>
        <v>20</v>
      </c>
      <c r="IF22">
        <f t="shared" si="36"/>
        <v>1.1391129947092564</v>
      </c>
      <c r="IG22">
        <f t="shared" si="191"/>
        <v>75</v>
      </c>
      <c r="IH22">
        <f t="shared" si="192"/>
        <v>73410766.047101587</v>
      </c>
      <c r="II22">
        <f t="array" ref="II22">MAX(100+康康不同供能情况的补给物资上限!$A$2:$A$110*10000*(1+0.4*(ROUNDDOWN(IG22*(1+0.25*$B$6),0)-康康不同供能情况的补给物资上限!$A$2:$A$110)))</f>
        <v>9120100</v>
      </c>
      <c r="IJ22">
        <f t="shared" si="193"/>
        <v>0</v>
      </c>
      <c r="IK22">
        <f t="shared" si="194"/>
        <v>20</v>
      </c>
      <c r="IL22">
        <f t="shared" si="37"/>
        <v>1.1391129947092564</v>
      </c>
      <c r="IM22">
        <f t="shared" si="195"/>
        <v>76</v>
      </c>
      <c r="IN22">
        <f t="shared" si="196"/>
        <v>83623157.555814475</v>
      </c>
      <c r="IO22">
        <f t="array" ref="IO22">MAX(100+康康不同供能情况的补给物资上限!$A$2:$A$110*10000*(1+0.4*(ROUNDDOWN(IM22*(1+0.25*$B$6),0)-康康不同供能情况的补给物资上限!$A$2:$A$110)))</f>
        <v>9506100.0000000019</v>
      </c>
      <c r="IP22">
        <f t="shared" si="197"/>
        <v>0</v>
      </c>
      <c r="IQ22">
        <f t="shared" si="198"/>
        <v>20</v>
      </c>
      <c r="IR22">
        <f t="shared" si="38"/>
        <v>1.1391129947092564</v>
      </c>
      <c r="IS22">
        <f t="shared" si="199"/>
        <v>77</v>
      </c>
      <c r="IT22">
        <f t="shared" si="200"/>
        <v>95256225.430447832</v>
      </c>
      <c r="IU22">
        <f t="array" ref="IU22">MAX(100+康康不同供能情况的补给物资上限!$A$2:$A$110*10000*(1+0.4*(ROUNDDOWN(IS22*(1+0.25*$B$6),0)-康康不同供能情况的补给物资上限!$A$2:$A$110)))</f>
        <v>9702100</v>
      </c>
      <c r="IV22">
        <f t="shared" si="201"/>
        <v>0</v>
      </c>
      <c r="IW22">
        <f t="shared" si="202"/>
        <v>20</v>
      </c>
      <c r="IX22">
        <f t="shared" si="39"/>
        <v>1.1391129947092564</v>
      </c>
      <c r="IY22">
        <f t="shared" si="203"/>
        <v>78</v>
      </c>
      <c r="IZ22">
        <f t="shared" si="204"/>
        <v>108507604.21477747</v>
      </c>
      <c r="JA22">
        <f t="array" ref="JA22">MAX(100+康康不同供能情况的补给物资上限!$A$2:$A$110*10000*(1+0.4*(ROUNDDOWN(IY22*(1+0.25*$B$6),0)-康康不同供能情况的补给物资上限!$A$2:$A$110)))</f>
        <v>9900100</v>
      </c>
      <c r="JB22">
        <f t="shared" si="205"/>
        <v>0</v>
      </c>
      <c r="JC22">
        <f t="shared" si="206"/>
        <v>20</v>
      </c>
      <c r="JD22">
        <f t="shared" si="40"/>
        <v>1.1391129947092564</v>
      </c>
      <c r="JE22">
        <f t="shared" si="207"/>
        <v>79</v>
      </c>
      <c r="JF22">
        <f t="shared" si="208"/>
        <v>123602421.98582189</v>
      </c>
      <c r="JG22">
        <f t="array" ref="JG22">MAX(100+康康不同供能情况的补给物资上限!$A$2:$A$110*10000*(1+0.4*(ROUNDDOWN(JE22*(1+0.25*$B$6),0)-康康不同供能情况的补给物资上限!$A$2:$A$110)))</f>
        <v>10100100.000000002</v>
      </c>
      <c r="JH22">
        <f t="shared" si="209"/>
        <v>0</v>
      </c>
      <c r="JI22">
        <f t="shared" si="210"/>
        <v>20</v>
      </c>
      <c r="JJ22">
        <f t="shared" si="41"/>
        <v>1.1391129947092564</v>
      </c>
      <c r="JK22">
        <f t="shared" si="211"/>
        <v>80</v>
      </c>
      <c r="JL22">
        <f t="shared" si="212"/>
        <v>140797125.06158683</v>
      </c>
      <c r="JM22">
        <f t="array" ref="JM22">MAX(100+康康不同供能情况的补给物资上限!$A$2:$A$110*10000*(1+0.4*(ROUNDDOWN(JK22*(1+0.25*$B$6),0)-康康不同供能情况的补给物资上限!$A$2:$A$110)))</f>
        <v>10506100</v>
      </c>
      <c r="JN22">
        <f t="shared" si="213"/>
        <v>0</v>
      </c>
      <c r="JO22">
        <f t="shared" si="214"/>
        <v>20</v>
      </c>
      <c r="JP22">
        <f t="shared" si="42"/>
        <v>1.1391129947092564</v>
      </c>
      <c r="JQ22">
        <f t="shared" si="215"/>
        <v>81</v>
      </c>
      <c r="JR22">
        <f t="shared" si="216"/>
        <v>160383834.77535787</v>
      </c>
      <c r="JS22">
        <f t="array" ref="JS22">MAX(100+康康不同供能情况的补给物资上限!$A$2:$A$110*10000*(1+0.4*(ROUNDDOWN(JQ22*(1+0.25*$B$6),0)-康康不同供能情况的补给物资上限!$A$2:$A$110)))</f>
        <v>10712100</v>
      </c>
      <c r="JT22">
        <f t="shared" si="217"/>
        <v>0</v>
      </c>
    </row>
    <row r="23" spans="6:280" x14ac:dyDescent="0.25">
      <c r="F23">
        <v>19</v>
      </c>
      <c r="G23">
        <f t="shared" si="49"/>
        <v>1.1395129947092564</v>
      </c>
      <c r="H23">
        <f t="shared" si="50"/>
        <v>55</v>
      </c>
      <c r="I23">
        <f t="shared" si="218"/>
        <v>5531078.3097636122</v>
      </c>
      <c r="J23">
        <f t="array" ref="J23">MAX(100+康康不同供能情况的补给物资上限!$A$2:$A$110*10000*(1+0.4*(ROUNDDOWN(H23*(1+0.25*B$6),0)-康康不同供能情况的补给物资上限!$A$2:$A$110)))</f>
        <v>4970100</v>
      </c>
      <c r="K23">
        <f t="shared" si="219"/>
        <v>0</v>
      </c>
      <c r="AB23">
        <f t="shared" si="43"/>
        <v>55</v>
      </c>
      <c r="AC23">
        <v>21</v>
      </c>
      <c r="AD23">
        <f t="shared" si="0"/>
        <v>1.1387129947092565</v>
      </c>
      <c r="AE23">
        <f t="shared" si="51"/>
        <v>40</v>
      </c>
      <c r="AF23">
        <f t="shared" si="52"/>
        <v>758263.86453512812</v>
      </c>
      <c r="AG23">
        <f t="array" ref="AG23">MAX(100+康康不同供能情况的补给物资上限!$A$2:$A$110*10000*(1+0.4*(ROUNDDOWN(AE23*(1+0.25*B$6),0)-康康不同供能情况的补给物资上限!$A$2:$A$110)))</f>
        <v>2756100.0000000005</v>
      </c>
      <c r="AH23">
        <f t="shared" si="53"/>
        <v>1</v>
      </c>
      <c r="AI23">
        <f t="shared" si="54"/>
        <v>21</v>
      </c>
      <c r="AJ23">
        <f t="shared" si="45"/>
        <v>1.1387129947092565</v>
      </c>
      <c r="AK23">
        <f t="shared" si="55"/>
        <v>41</v>
      </c>
      <c r="AL23">
        <f t="shared" si="56"/>
        <v>863444.91596460971</v>
      </c>
      <c r="AM23">
        <f t="array" ref="AM23">MAX(100+康康不同供能情况的补给物资上限!$A$2:$A$110*10000*(1+0.4*(ROUNDDOWN(AK23*(1+0.25*$B$6),0)-康康不同供能情况的补给物资上限!$A$2:$A$110)))</f>
        <v>2862100.0000000005</v>
      </c>
      <c r="AN23">
        <f t="shared" si="57"/>
        <v>1</v>
      </c>
      <c r="AO23">
        <f t="shared" si="58"/>
        <v>21</v>
      </c>
      <c r="AP23">
        <f t="shared" si="3"/>
        <v>1.1387129947092565</v>
      </c>
      <c r="AQ23">
        <f t="shared" si="59"/>
        <v>42</v>
      </c>
      <c r="AR23">
        <f t="shared" si="60"/>
        <v>983215.94602454291</v>
      </c>
      <c r="AS23">
        <f t="array" ref="AS23">MAX(100+康康不同供能情况的补给物资上限!$A$2:$A$110*10000*(1+0.4*(ROUNDDOWN(AQ23*(1+0.25*$B$6),0)-康康不同供能情况的补给物资上限!$A$2:$A$110)))</f>
        <v>2970100</v>
      </c>
      <c r="AT23">
        <f t="shared" si="61"/>
        <v>1</v>
      </c>
      <c r="AU23">
        <f t="shared" si="62"/>
        <v>21</v>
      </c>
      <c r="AV23">
        <f t="shared" si="4"/>
        <v>1.1387129947092565</v>
      </c>
      <c r="AW23">
        <f t="shared" si="63"/>
        <v>43</v>
      </c>
      <c r="AX23">
        <f t="shared" si="64"/>
        <v>1119600.774343502</v>
      </c>
      <c r="AY23">
        <f t="array" ref="AY23">MAX(100+康康不同供能情况的补给物资上限!$A$2:$A$110*10000*(1+0.4*(ROUNDDOWN(AW23*(1+0.25*$B$6),0)-康康不同供能情况的补给物资上限!$A$2:$A$110)))</f>
        <v>3080100</v>
      </c>
      <c r="AZ23">
        <f t="shared" si="65"/>
        <v>1</v>
      </c>
      <c r="BA23">
        <f t="shared" si="66"/>
        <v>21</v>
      </c>
      <c r="BB23">
        <f t="shared" si="5"/>
        <v>1.1387129947092565</v>
      </c>
      <c r="BC23">
        <f t="shared" si="67"/>
        <v>44</v>
      </c>
      <c r="BD23">
        <f t="shared" si="68"/>
        <v>1274903.9506314918</v>
      </c>
      <c r="BE23">
        <f t="array" ref="BE23">MAX(100+康康不同供能情况的补给物资上限!$A$2:$A$110*10000*(1+0.4*(ROUNDDOWN(BC23*(1+0.25*$B$6),0)-康康不同供能情况的补给物资上限!$A$2:$A$110)))</f>
        <v>3306100</v>
      </c>
      <c r="BF23">
        <f t="shared" si="69"/>
        <v>1</v>
      </c>
      <c r="BG23">
        <f t="shared" si="70"/>
        <v>21</v>
      </c>
      <c r="BH23">
        <f t="shared" si="6"/>
        <v>1.1387129947092565</v>
      </c>
      <c r="BI23">
        <f t="shared" si="71"/>
        <v>45</v>
      </c>
      <c r="BJ23">
        <f t="shared" si="72"/>
        <v>1451749.6955902481</v>
      </c>
      <c r="BK23">
        <f t="array" ref="BK23">MAX(100+康康不同供能情况的补给物资上限!$A$2:$A$110*10000*(1+0.4*(ROUNDDOWN(BI23*(1+0.25*$B$6),0)-康康不同供能情况的补给物资上限!$A$2:$A$110)))</f>
        <v>3422100</v>
      </c>
      <c r="BL23">
        <f t="shared" si="73"/>
        <v>1</v>
      </c>
      <c r="BM23">
        <f t="shared" si="74"/>
        <v>21</v>
      </c>
      <c r="BN23">
        <f t="shared" si="7"/>
        <v>1.1387129947092565</v>
      </c>
      <c r="BO23">
        <f t="shared" si="75"/>
        <v>46</v>
      </c>
      <c r="BP23">
        <f t="shared" si="76"/>
        <v>1653126.2434338226</v>
      </c>
      <c r="BQ23">
        <f t="array" ref="BQ23">MAX(100+康康不同供能情况的补给物资上限!$A$2:$A$110*10000*(1+0.4*(ROUNDDOWN(BO23*(1+0.25*$B$6),0)-康康不同供能情况的补给物资上限!$A$2:$A$110)))</f>
        <v>3540100</v>
      </c>
      <c r="BR23">
        <f t="shared" si="77"/>
        <v>1</v>
      </c>
      <c r="BS23">
        <f t="shared" si="78"/>
        <v>21</v>
      </c>
      <c r="BT23">
        <f t="shared" si="8"/>
        <v>1.1387129947092565</v>
      </c>
      <c r="BU23">
        <f t="shared" si="79"/>
        <v>47</v>
      </c>
      <c r="BV23">
        <f t="shared" si="80"/>
        <v>1882436.3352929917</v>
      </c>
      <c r="BW23">
        <f t="array" ref="BW23">MAX(100+康康不同供能情况的补给物资上限!$A$2:$A$110*10000*(1+0.4*(ROUNDDOWN(BU23*(1+0.25*$B$6),0)-康康不同供能情况的补给物资上限!$A$2:$A$110)))</f>
        <v>3660100.0000000005</v>
      </c>
      <c r="BX23">
        <f t="shared" si="81"/>
        <v>1</v>
      </c>
      <c r="BY23">
        <f t="shared" si="82"/>
        <v>21</v>
      </c>
      <c r="BZ23">
        <f t="shared" si="9"/>
        <v>1.1387129947092565</v>
      </c>
      <c r="CA23">
        <f t="shared" si="83"/>
        <v>48</v>
      </c>
      <c r="CB23">
        <f t="shared" si="84"/>
        <v>2143554.7167110005</v>
      </c>
      <c r="CC23">
        <f t="array" ref="CC23">MAX(100+康康不同供能情况的补给物资上限!$A$2:$A$110*10000*(1+0.4*(ROUNDDOWN(CA23*(1+0.25*$B$6),0)-康康不同供能情况的补给物资上限!$A$2:$A$110)))</f>
        <v>3906100.0000000005</v>
      </c>
      <c r="CD23">
        <f t="shared" si="85"/>
        <v>1</v>
      </c>
      <c r="CE23">
        <f t="shared" si="86"/>
        <v>21</v>
      </c>
      <c r="CF23">
        <f t="shared" si="10"/>
        <v>1.1387129947092565</v>
      </c>
      <c r="CG23">
        <f t="shared" si="87"/>
        <v>49</v>
      </c>
      <c r="CH23">
        <f t="shared" si="88"/>
        <v>2440893.6107891351</v>
      </c>
      <c r="CI23">
        <f t="array" ref="CI23">MAX(100+康康不同供能情况的补给物资上限!$A$2:$A$110*10000*(1+0.4*(ROUNDDOWN(CG23*(1+0.25*$B$6),0)-康康不同供能情况的补给物资上限!$A$2:$A$110)))</f>
        <v>4032100.0000000005</v>
      </c>
      <c r="CJ23">
        <f t="shared" si="89"/>
        <v>1</v>
      </c>
      <c r="CK23">
        <f t="shared" si="90"/>
        <v>21</v>
      </c>
      <c r="CL23">
        <f t="shared" si="11"/>
        <v>1.1387129947092565</v>
      </c>
      <c r="CM23">
        <f t="shared" si="91"/>
        <v>50</v>
      </c>
      <c r="CN23">
        <f t="shared" si="92"/>
        <v>2779477.2733083861</v>
      </c>
      <c r="CO23">
        <f t="array" ref="CO23">MAX(100+康康不同供能情况的补给物资上限!$A$2:$A$110*10000*(1+0.4*(ROUNDDOWN(CM23*(1+0.25*$B$6),0)-康康不同供能情况的补给物资上限!$A$2:$A$110)))</f>
        <v>4160100</v>
      </c>
      <c r="CP23">
        <f t="shared" si="93"/>
        <v>1</v>
      </c>
      <c r="CQ23">
        <f t="shared" si="94"/>
        <v>21</v>
      </c>
      <c r="CR23">
        <f t="shared" si="12"/>
        <v>1.1387129947092565</v>
      </c>
      <c r="CS23">
        <f t="shared" si="95"/>
        <v>51</v>
      </c>
      <c r="CT23">
        <f t="shared" si="96"/>
        <v>3165026.8896153108</v>
      </c>
      <c r="CU23">
        <f t="array" ref="CU23">MAX(100+康康不同供能情况的补给物资上限!$A$2:$A$110*10000*(1+0.4*(ROUNDDOWN(CS23*(1+0.25*$B$6),0)-康康不同供能情况的补给物资上限!$A$2:$A$110)))</f>
        <v>4290100</v>
      </c>
      <c r="CV23">
        <f t="shared" si="97"/>
        <v>1</v>
      </c>
      <c r="CW23">
        <f t="shared" si="98"/>
        <v>21</v>
      </c>
      <c r="CX23">
        <f t="shared" si="13"/>
        <v>1.1387129947092565</v>
      </c>
      <c r="CY23">
        <f t="shared" si="99"/>
        <v>52</v>
      </c>
      <c r="CZ23">
        <f t="shared" si="100"/>
        <v>3604057.247809174</v>
      </c>
      <c r="DA23">
        <f t="array" ref="DA23">MAX(100+康康不同供能情况的补给物资上限!$A$2:$A$110*10000*(1+0.4*(ROUNDDOWN(CY23*(1+0.25*$B$6),0)-康康不同供能情况的补给物资上限!$A$2:$A$110)))</f>
        <v>4556100</v>
      </c>
      <c r="DB23">
        <f t="shared" si="101"/>
        <v>1</v>
      </c>
      <c r="DC23">
        <f t="shared" si="102"/>
        <v>21</v>
      </c>
      <c r="DD23">
        <f t="shared" si="14"/>
        <v>1.1387129947092565</v>
      </c>
      <c r="DE23">
        <f t="shared" si="103"/>
        <v>53</v>
      </c>
      <c r="DF23">
        <f t="shared" si="104"/>
        <v>4103986.8217563857</v>
      </c>
      <c r="DG23">
        <f t="array" ref="DG23">MAX(100+康康不同供能情况的补给物资上限!$A$2:$A$110*10000*(1+0.4*(ROUNDDOWN(DE23*(1+0.25*$B$6),0)-康康不同供能情况的补给物资上限!$A$2:$A$110)))</f>
        <v>4692100</v>
      </c>
      <c r="DH23">
        <f t="shared" si="105"/>
        <v>1</v>
      </c>
      <c r="DI23">
        <f t="shared" si="106"/>
        <v>21</v>
      </c>
      <c r="DJ23">
        <f t="shared" si="15"/>
        <v>1.1387129947092565</v>
      </c>
      <c r="DK23">
        <f t="shared" si="107"/>
        <v>54</v>
      </c>
      <c r="DL23">
        <f t="shared" si="108"/>
        <v>4673263.1240495369</v>
      </c>
      <c r="DM23">
        <f t="array" ref="DM23">MAX(100+康康不同供能情况的补给物资上限!$A$2:$A$110*10000*(1+0.4*(ROUNDDOWN(DK23*(1+0.25*$B$6),0)-康康不同供能情况的补给物资上限!$A$2:$A$110)))</f>
        <v>4830100</v>
      </c>
      <c r="DN23">
        <f t="shared" si="109"/>
        <v>1</v>
      </c>
      <c r="DO23">
        <f t="shared" si="110"/>
        <v>21</v>
      </c>
      <c r="DP23">
        <f t="shared" si="16"/>
        <v>1.1387129947092565</v>
      </c>
      <c r="DQ23">
        <f t="shared" si="111"/>
        <v>55</v>
      </c>
      <c r="DR23">
        <f t="shared" si="112"/>
        <v>5321505.4470507838</v>
      </c>
      <c r="DS23">
        <f t="array" ref="DS23">MAX(100+康康不同供能情况的补给物资上限!$A$2:$A$110*10000*(1+0.4*(ROUNDDOWN(DQ23*(1+0.25*$B$6),0)-康康不同供能情况的补给物资上限!$A$2:$A$110)))</f>
        <v>4970100</v>
      </c>
      <c r="DT23">
        <f t="shared" si="113"/>
        <v>0</v>
      </c>
      <c r="DU23">
        <f t="shared" si="114"/>
        <v>21</v>
      </c>
      <c r="DV23">
        <f t="shared" si="17"/>
        <v>1.1387129947092565</v>
      </c>
      <c r="DW23">
        <f t="shared" si="115"/>
        <v>56</v>
      </c>
      <c r="DX23">
        <f t="shared" si="116"/>
        <v>6059667.4039728185</v>
      </c>
      <c r="DY23">
        <f t="array" ref="DY23">MAX(100+康康不同供能情况的补给物资上限!$A$2:$A$110*10000*(1+0.4*(ROUNDDOWN(DW23*(1+0.25*$B$6),0)-康康不同供能情况的补给物资上限!$A$2:$A$110)))</f>
        <v>5256100.0000000009</v>
      </c>
      <c r="DZ23">
        <f t="shared" si="117"/>
        <v>0</v>
      </c>
      <c r="EA23">
        <f t="shared" si="118"/>
        <v>21</v>
      </c>
      <c r="EB23">
        <f t="shared" si="18"/>
        <v>1.1387129947092565</v>
      </c>
      <c r="EC23">
        <f t="shared" si="119"/>
        <v>57</v>
      </c>
      <c r="ED23">
        <f t="shared" si="120"/>
        <v>6900222.0165199544</v>
      </c>
      <c r="EE23">
        <f t="array" ref="EE23">MAX(100+康康不同供能情况的补给物资上限!$A$2:$A$110*10000*(1+0.4*(ROUNDDOWN(EC23*(1+0.25*$B$6),0)-康康不同供能情况的补给物资上限!$A$2:$A$110)))</f>
        <v>5402100.0000000009</v>
      </c>
      <c r="EF23">
        <f t="shared" si="121"/>
        <v>0</v>
      </c>
      <c r="EG23">
        <f t="shared" si="122"/>
        <v>21</v>
      </c>
      <c r="EH23">
        <f t="shared" si="19"/>
        <v>1.1387129947092565</v>
      </c>
      <c r="EI23">
        <f t="shared" si="123"/>
        <v>58</v>
      </c>
      <c r="EJ23">
        <f t="shared" si="124"/>
        <v>7857372.4765901817</v>
      </c>
      <c r="EK23">
        <f t="array" ref="EK23">MAX(100+康康不同供能情况的补给物资上限!$A$2:$A$110*10000*(1+0.4*(ROUNDDOWN(EI23*(1+0.25*$B$6),0)-康康不同供能情况的补给物资上限!$A$2:$A$110)))</f>
        <v>5550100</v>
      </c>
      <c r="EL23">
        <f t="shared" si="125"/>
        <v>0</v>
      </c>
      <c r="EM23">
        <f t="shared" si="126"/>
        <v>21</v>
      </c>
      <c r="EN23">
        <f t="shared" si="20"/>
        <v>1.1387129947092565</v>
      </c>
      <c r="EO23">
        <f t="shared" si="127"/>
        <v>59</v>
      </c>
      <c r="EP23">
        <f t="shared" si="128"/>
        <v>8947292.1433640942</v>
      </c>
      <c r="EQ23">
        <f t="array" ref="EQ23">MAX(100+康康不同供能情况的补给物资上限!$A$2:$A$110*10000*(1+0.4*(ROUNDDOWN(EO23*(1+0.25*$B$6),0)-康康不同供能情况的补给物资上限!$A$2:$A$110)))</f>
        <v>5700100</v>
      </c>
      <c r="ER23">
        <f t="shared" si="129"/>
        <v>0</v>
      </c>
      <c r="ES23">
        <f t="shared" si="130"/>
        <v>21</v>
      </c>
      <c r="ET23">
        <f t="shared" si="21"/>
        <v>1.1387129947092565</v>
      </c>
      <c r="EU23">
        <f t="shared" si="131"/>
        <v>60</v>
      </c>
      <c r="EV23">
        <f t="shared" si="132"/>
        <v>10188397.831108728</v>
      </c>
      <c r="EW23">
        <f t="array" ref="EW23">MAX(100+康康不同供能情况的补给物资上限!$A$2:$A$110*10000*(1+0.4*(ROUNDDOWN(EU23*(1+0.25*$B$6),0)-康康不同供能情况的补给物资上限!$A$2:$A$110)))</f>
        <v>6006100</v>
      </c>
      <c r="EX23">
        <f t="shared" si="133"/>
        <v>0</v>
      </c>
      <c r="EY23">
        <f t="shared" si="134"/>
        <v>21</v>
      </c>
      <c r="EZ23">
        <f t="shared" si="22"/>
        <v>1.1387129947092565</v>
      </c>
      <c r="FA23">
        <f t="shared" si="135"/>
        <v>61</v>
      </c>
      <c r="FB23">
        <f t="shared" si="136"/>
        <v>11601661.005551113</v>
      </c>
      <c r="FC23">
        <f t="array" ref="FC23">MAX(100+康康不同供能情况的补给物资上限!$A$2:$A$110*10000*(1+0.4*(ROUNDDOWN(FA23*(1+0.25*$B$6),0)-康康不同供能情况的补给物资上限!$A$2:$A$110)))</f>
        <v>6162100</v>
      </c>
      <c r="FD23">
        <f t="shared" si="137"/>
        <v>0</v>
      </c>
      <c r="FE23">
        <f t="shared" si="138"/>
        <v>21</v>
      </c>
      <c r="FF23">
        <f t="shared" si="23"/>
        <v>1.1387129947092565</v>
      </c>
      <c r="FG23">
        <f t="shared" si="139"/>
        <v>62</v>
      </c>
      <c r="FH23">
        <f t="shared" si="140"/>
        <v>13210962.147232711</v>
      </c>
      <c r="FI23">
        <f t="array" ref="FI23">MAX(100+康康不同供能情况的补给物资上限!$A$2:$A$110*10000*(1+0.4*(ROUNDDOWN(FG23*(1+0.25*$B$6),0)-康康不同供能情况的补给物资上限!$A$2:$A$110)))</f>
        <v>6320100</v>
      </c>
      <c r="FJ23">
        <f t="shared" si="141"/>
        <v>0</v>
      </c>
      <c r="FK23">
        <f t="shared" si="142"/>
        <v>21</v>
      </c>
      <c r="FL23">
        <f t="shared" si="24"/>
        <v>1.1387129947092565</v>
      </c>
      <c r="FM23">
        <f t="shared" si="143"/>
        <v>63</v>
      </c>
      <c r="FN23">
        <f t="shared" si="144"/>
        <v>15043494.26966599</v>
      </c>
      <c r="FO23">
        <f t="array" ref="FO23">MAX(100+康康不同供能情况的补给物资上限!$A$2:$A$110*10000*(1+0.4*(ROUNDDOWN(FM23*(1+0.25*$B$6),0)-康康不同供能情况的补给物资上限!$A$2:$A$110)))</f>
        <v>6480100.0000000009</v>
      </c>
      <c r="FP23">
        <f t="shared" si="145"/>
        <v>0</v>
      </c>
      <c r="FQ23">
        <f t="shared" si="146"/>
        <v>21</v>
      </c>
      <c r="FR23">
        <f t="shared" si="25"/>
        <v>1.1387129947092565</v>
      </c>
      <c r="FS23">
        <f t="shared" si="147"/>
        <v>64</v>
      </c>
      <c r="FT23">
        <f t="shared" si="148"/>
        <v>17130222.410702899</v>
      </c>
      <c r="FU23">
        <f t="array" ref="FU23">MAX(100+康康不同供能情况的补给物资上限!$A$2:$A$110*10000*(1+0.4*(ROUNDDOWN(FS23*(1+0.25*$B$6),0)-康康不同供能情况的补给物资上限!$A$2:$A$110)))</f>
        <v>6806100.0000000009</v>
      </c>
      <c r="FV23">
        <f t="shared" si="149"/>
        <v>0</v>
      </c>
      <c r="FW23">
        <f t="shared" si="150"/>
        <v>21</v>
      </c>
      <c r="FX23">
        <f t="shared" si="26"/>
        <v>1.1387129947092565</v>
      </c>
      <c r="FY23">
        <f t="shared" si="151"/>
        <v>65</v>
      </c>
      <c r="FZ23">
        <f t="shared" si="152"/>
        <v>19506406.861327115</v>
      </c>
      <c r="GA23">
        <f t="array" ref="GA23">MAX(100+康康不同供能情况的补给物资上限!$A$2:$A$110*10000*(1+0.4*(ROUNDDOWN(FY23*(1+0.25*$B$6),0)-康康不同供能情况的补给物资上限!$A$2:$A$110)))</f>
        <v>6972100.0000000009</v>
      </c>
      <c r="GB23">
        <f t="shared" si="153"/>
        <v>0</v>
      </c>
      <c r="GC23">
        <f t="shared" si="154"/>
        <v>21</v>
      </c>
      <c r="GD23">
        <f t="shared" si="27"/>
        <v>1.1387129947092565</v>
      </c>
      <c r="GE23">
        <f t="shared" si="155"/>
        <v>66</v>
      </c>
      <c r="GF23">
        <f t="shared" si="156"/>
        <v>22212198.973078988</v>
      </c>
      <c r="GG23">
        <f t="array" ref="GG23">MAX(100+康康不同供能情况的补给物资上限!$A$2:$A$110*10000*(1+0.4*(ROUNDDOWN(GE23*(1+0.25*$B$6),0)-康康不同供能情况的补给物资上限!$A$2:$A$110)))</f>
        <v>7140100</v>
      </c>
      <c r="GH23">
        <f t="shared" si="157"/>
        <v>0</v>
      </c>
      <c r="GI23">
        <f t="shared" si="158"/>
        <v>21</v>
      </c>
      <c r="GJ23">
        <f t="shared" si="28"/>
        <v>1.1387129947092565</v>
      </c>
      <c r="GK23">
        <f t="shared" si="159"/>
        <v>67</v>
      </c>
      <c r="GL23">
        <f t="shared" si="160"/>
        <v>25293319.611712646</v>
      </c>
      <c r="GM23">
        <f t="array" ref="GM23">MAX(100+康康不同供能情况的补给物资上限!$A$2:$A$110*10000*(1+0.4*(ROUNDDOWN(GK23*(1+0.25*$B$6),0)-康康不同供能情况的补给物资上限!$A$2:$A$110)))</f>
        <v>7310100</v>
      </c>
      <c r="GN23">
        <f t="shared" si="161"/>
        <v>0</v>
      </c>
      <c r="GO23">
        <f t="shared" si="162"/>
        <v>21</v>
      </c>
      <c r="GP23">
        <f t="shared" si="29"/>
        <v>1.1387129947092565</v>
      </c>
      <c r="GQ23">
        <f t="shared" si="163"/>
        <v>68</v>
      </c>
      <c r="GR23">
        <f t="shared" si="164"/>
        <v>28801831.721191678</v>
      </c>
      <c r="GS23">
        <f t="array" ref="GS23">MAX(100+康康不同供能情况的补给物资上限!$A$2:$A$110*10000*(1+0.4*(ROUNDDOWN(GQ23*(1+0.25*$B$6),0)-康康不同供能情况的补给物资上限!$A$2:$A$110)))</f>
        <v>7656100.0000000009</v>
      </c>
      <c r="GT23">
        <f t="shared" si="165"/>
        <v>0</v>
      </c>
      <c r="GU23">
        <f t="shared" si="166"/>
        <v>21</v>
      </c>
      <c r="GV23">
        <f t="shared" si="30"/>
        <v>1.1387129947092565</v>
      </c>
      <c r="GW23">
        <f t="shared" si="167"/>
        <v>69</v>
      </c>
      <c r="GX23">
        <f t="shared" si="168"/>
        <v>32797020.052350238</v>
      </c>
      <c r="GY23">
        <f t="array" ref="GY23">MAX(100+康康不同供能情况的补给物资上限!$A$2:$A$110*10000*(1+0.4*(ROUNDDOWN(GW23*(1+0.25*$B$6),0)-康康不同供能情况的补给物资上限!$A$2:$A$110)))</f>
        <v>7832100</v>
      </c>
      <c r="GZ23">
        <f t="shared" si="169"/>
        <v>0</v>
      </c>
      <c r="HA23">
        <f t="shared" si="170"/>
        <v>21</v>
      </c>
      <c r="HB23">
        <f t="shared" si="31"/>
        <v>1.1387129947092565</v>
      </c>
      <c r="HC23">
        <f t="shared" si="171"/>
        <v>70</v>
      </c>
      <c r="HD23">
        <f t="shared" si="172"/>
        <v>37346392.921351269</v>
      </c>
      <c r="HE23">
        <f t="array" ref="HE23">MAX(100+康康不同供能情况的补给物资上限!$A$2:$A$110*10000*(1+0.4*(ROUNDDOWN(HC23*(1+0.25*$B$6),0)-康康不同供能情况的补给物资上限!$A$2:$A$110)))</f>
        <v>8010100</v>
      </c>
      <c r="HF23">
        <f t="shared" si="173"/>
        <v>0</v>
      </c>
      <c r="HG23">
        <f t="shared" si="174"/>
        <v>21</v>
      </c>
      <c r="HH23">
        <f t="shared" si="32"/>
        <v>1.1387129947092565</v>
      </c>
      <c r="HI23">
        <f t="shared" si="175"/>
        <v>71</v>
      </c>
      <c r="HJ23">
        <f t="shared" si="176"/>
        <v>42526822.925060481</v>
      </c>
      <c r="HK23">
        <f t="array" ref="HK23">MAX(100+康康不同供能情况的补给物资上限!$A$2:$A$110*10000*(1+0.4*(ROUNDDOWN(HI23*(1+0.25*$B$6),0)-康康不同供能情况的补给物资上限!$A$2:$A$110)))</f>
        <v>8190100</v>
      </c>
      <c r="HL23">
        <f t="shared" si="177"/>
        <v>0</v>
      </c>
      <c r="HM23">
        <f t="shared" si="178"/>
        <v>21</v>
      </c>
      <c r="HN23">
        <f t="shared" si="33"/>
        <v>1.1387129947092565</v>
      </c>
      <c r="HO23">
        <f t="shared" si="179"/>
        <v>72</v>
      </c>
      <c r="HP23">
        <f t="shared" si="180"/>
        <v>48425845.888465881</v>
      </c>
      <c r="HQ23">
        <f t="array" ref="HQ23">MAX(100+康康不同供能情况的补给物资上限!$A$2:$A$110*10000*(1+0.4*(ROUNDDOWN(HO23*(1+0.25*$B$6),0)-康康不同供能情况的补给物资上限!$A$2:$A$110)))</f>
        <v>8556100</v>
      </c>
      <c r="HR23">
        <f t="shared" si="181"/>
        <v>0</v>
      </c>
      <c r="HS23">
        <f t="shared" si="182"/>
        <v>21</v>
      </c>
      <c r="HT23">
        <f t="shared" si="34"/>
        <v>1.1387129947092565</v>
      </c>
      <c r="HU23">
        <f t="shared" si="183"/>
        <v>73</v>
      </c>
      <c r="HV23">
        <f t="shared" si="184"/>
        <v>55143139.992983922</v>
      </c>
      <c r="HW23">
        <f t="array" ref="HW23">MAX(100+康康不同供能情况的补给物资上限!$A$2:$A$110*10000*(1+0.4*(ROUNDDOWN(HU23*(1+0.25*$B$6),0)-康康不同供能情况的补给物资上限!$A$2:$A$110)))</f>
        <v>8742100</v>
      </c>
      <c r="HX23">
        <f t="shared" si="185"/>
        <v>0</v>
      </c>
      <c r="HY23">
        <f t="shared" si="186"/>
        <v>21</v>
      </c>
      <c r="HZ23">
        <f t="shared" si="35"/>
        <v>1.1387129947092565</v>
      </c>
      <c r="IA23">
        <f t="shared" si="187"/>
        <v>74</v>
      </c>
      <c r="IB23">
        <f t="shared" si="188"/>
        <v>62792210.079082482</v>
      </c>
      <c r="IC23">
        <f t="array" ref="IC23">MAX(100+康康不同供能情况的补给物资上限!$A$2:$A$110*10000*(1+0.4*(ROUNDDOWN(IA23*(1+0.25*$B$6),0)-康康不同供能情况的补给物资上限!$A$2:$A$110)))</f>
        <v>8930100</v>
      </c>
      <c r="ID23">
        <f t="shared" si="189"/>
        <v>0</v>
      </c>
      <c r="IE23">
        <f t="shared" si="190"/>
        <v>21</v>
      </c>
      <c r="IF23">
        <f t="shared" si="36"/>
        <v>1.1387129947092565</v>
      </c>
      <c r="IG23">
        <f t="shared" si="191"/>
        <v>75</v>
      </c>
      <c r="IH23">
        <f t="shared" si="192"/>
        <v>71502305.583564773</v>
      </c>
      <c r="II23">
        <f t="array" ref="II23">MAX(100+康康不同供能情况的补给物资上限!$A$2:$A$110*10000*(1+0.4*(ROUNDDOWN(IG23*(1+0.25*$B$6),0)-康康不同供能情况的补给物资上限!$A$2:$A$110)))</f>
        <v>9120100</v>
      </c>
      <c r="IJ23">
        <f t="shared" si="193"/>
        <v>0</v>
      </c>
      <c r="IK23">
        <f t="shared" si="194"/>
        <v>21</v>
      </c>
      <c r="IL23">
        <f t="shared" si="37"/>
        <v>1.1387129947092565</v>
      </c>
      <c r="IM23">
        <f t="shared" si="195"/>
        <v>76</v>
      </c>
      <c r="IN23">
        <f t="shared" si="196"/>
        <v>81420604.51967743</v>
      </c>
      <c r="IO23">
        <f t="array" ref="IO23">MAX(100+康康不同供能情况的补给物资上限!$A$2:$A$110*10000*(1+0.4*(ROUNDDOWN(IM23*(1+0.25*$B$6),0)-康康不同供能情况的补给物资上限!$A$2:$A$110)))</f>
        <v>9506100.0000000019</v>
      </c>
      <c r="IP23">
        <f t="shared" si="197"/>
        <v>0</v>
      </c>
      <c r="IQ23">
        <f t="shared" si="198"/>
        <v>21</v>
      </c>
      <c r="IR23">
        <f t="shared" si="38"/>
        <v>1.1387129947092565</v>
      </c>
      <c r="IS23">
        <f t="shared" si="199"/>
        <v>77</v>
      </c>
      <c r="IT23">
        <f t="shared" si="200"/>
        <v>92714700.403639913</v>
      </c>
      <c r="IU23">
        <f t="array" ref="IU23">MAX(100+康康不同供能情况的补给物资上限!$A$2:$A$110*10000*(1+0.4*(ROUNDDOWN(IS23*(1+0.25*$B$6),0)-康康不同供能情况的补给物资上限!$A$2:$A$110)))</f>
        <v>9702100</v>
      </c>
      <c r="IV23">
        <f t="shared" si="201"/>
        <v>0</v>
      </c>
      <c r="IW23">
        <f t="shared" si="202"/>
        <v>21</v>
      </c>
      <c r="IX23">
        <f t="shared" si="39"/>
        <v>1.1387129947092565</v>
      </c>
      <c r="IY23">
        <f t="shared" si="203"/>
        <v>78</v>
      </c>
      <c r="IZ23">
        <f t="shared" si="204"/>
        <v>105575434.15020032</v>
      </c>
      <c r="JA23">
        <f t="array" ref="JA23">MAX(100+康康不同供能情况的补给物资上限!$A$2:$A$110*10000*(1+0.4*(ROUNDDOWN(IY23*(1+0.25*$B$6),0)-康康不同供能情况的补给物资上限!$A$2:$A$110)))</f>
        <v>9900100</v>
      </c>
      <c r="JB23">
        <f t="shared" si="205"/>
        <v>0</v>
      </c>
      <c r="JC23">
        <f t="shared" si="206"/>
        <v>21</v>
      </c>
      <c r="JD23">
        <f t="shared" si="40"/>
        <v>1.1387129947092565</v>
      </c>
      <c r="JE23">
        <f t="shared" si="207"/>
        <v>79</v>
      </c>
      <c r="JF23">
        <f t="shared" si="208"/>
        <v>120220118.7889045</v>
      </c>
      <c r="JG23">
        <f t="array" ref="JG23">MAX(100+康康不同供能情况的补给物资上限!$A$2:$A$110*10000*(1+0.4*(ROUNDDOWN(JE23*(1+0.25*$B$6),0)-康康不同供能情况的补给物资上限!$A$2:$A$110)))</f>
        <v>10100100.000000002</v>
      </c>
      <c r="JH23">
        <f t="shared" si="209"/>
        <v>0</v>
      </c>
      <c r="JI23">
        <f t="shared" si="210"/>
        <v>21</v>
      </c>
      <c r="JJ23">
        <f t="shared" si="41"/>
        <v>1.1387129947092565</v>
      </c>
      <c r="JK23">
        <f t="shared" si="211"/>
        <v>80</v>
      </c>
      <c r="JL23">
        <f t="shared" si="212"/>
        <v>136896211.49041599</v>
      </c>
      <c r="JM23">
        <f t="array" ref="JM23">MAX(100+康康不同供能情况的补给物资上限!$A$2:$A$110*10000*(1+0.4*(ROUNDDOWN(JK23*(1+0.25*$B$6),0)-康康不同供能情况的补给物资上限!$A$2:$A$110)))</f>
        <v>10506100</v>
      </c>
      <c r="JN23">
        <f t="shared" si="213"/>
        <v>0</v>
      </c>
      <c r="JO23">
        <f t="shared" si="214"/>
        <v>21</v>
      </c>
      <c r="JP23">
        <f t="shared" si="42"/>
        <v>1.1387129947092565</v>
      </c>
      <c r="JQ23">
        <f t="shared" si="215"/>
        <v>81</v>
      </c>
      <c r="JR23">
        <f t="shared" si="216"/>
        <v>155885494.95060331</v>
      </c>
      <c r="JS23">
        <f t="array" ref="JS23">MAX(100+康康不同供能情况的补给物资上限!$A$2:$A$110*10000*(1+0.4*(ROUNDDOWN(JQ23*(1+0.25*$B$6),0)-康康不同供能情况的补给物资上限!$A$2:$A$110)))</f>
        <v>10712100</v>
      </c>
      <c r="JT23">
        <f t="shared" si="217"/>
        <v>0</v>
      </c>
    </row>
    <row r="24" spans="6:280" x14ac:dyDescent="0.25">
      <c r="F24">
        <v>20</v>
      </c>
      <c r="G24">
        <f t="shared" si="49"/>
        <v>1.1391129947092564</v>
      </c>
      <c r="H24">
        <f t="shared" si="50"/>
        <v>55</v>
      </c>
      <c r="I24">
        <f t="shared" si="218"/>
        <v>5425298.4221381843</v>
      </c>
      <c r="J24">
        <f t="array" ref="J24">MAX(100+康康不同供能情况的补给物资上限!$A$2:$A$110*10000*(1+0.4*(ROUNDDOWN(H24*(1+0.25*B$6),0)-康康不同供能情况的补给物资上限!$A$2:$A$110)))</f>
        <v>4970100</v>
      </c>
      <c r="K24">
        <f t="shared" si="219"/>
        <v>0</v>
      </c>
      <c r="AB24">
        <f t="shared" si="43"/>
        <v>55</v>
      </c>
      <c r="AC24">
        <v>22</v>
      </c>
      <c r="AD24">
        <f t="shared" si="0"/>
        <v>1.1383129947092565</v>
      </c>
      <c r="AE24">
        <f t="shared" si="51"/>
        <v>40</v>
      </c>
      <c r="AF24">
        <f t="shared" si="52"/>
        <v>747682.19321094069</v>
      </c>
      <c r="AG24">
        <f t="array" ref="AG24">MAX(100+康康不同供能情况的补给物资上限!$A$2:$A$110*10000*(1+0.4*(ROUNDDOWN(AE24*(1+0.25*B$6),0)-康康不同供能情况的补给物资上限!$A$2:$A$110)))</f>
        <v>2756100.0000000005</v>
      </c>
      <c r="AH24">
        <f t="shared" si="53"/>
        <v>1</v>
      </c>
      <c r="AI24">
        <f t="shared" si="54"/>
        <v>22</v>
      </c>
      <c r="AJ24">
        <f t="shared" si="45"/>
        <v>1.1383129947092565</v>
      </c>
      <c r="AK24">
        <f t="shared" si="55"/>
        <v>41</v>
      </c>
      <c r="AL24">
        <f t="shared" si="56"/>
        <v>851096.35644473077</v>
      </c>
      <c r="AM24">
        <f t="array" ref="AM24">MAX(100+康康不同供能情况的补给物资上限!$A$2:$A$110*10000*(1+0.4*(ROUNDDOWN(AK24*(1+0.25*$B$6),0)-康康不同供能情况的补给物资上限!$A$2:$A$110)))</f>
        <v>2862100.0000000005</v>
      </c>
      <c r="AN24">
        <f t="shared" si="57"/>
        <v>1</v>
      </c>
      <c r="AO24">
        <f t="shared" si="58"/>
        <v>22</v>
      </c>
      <c r="AP24">
        <f t="shared" si="3"/>
        <v>1.1383129947092565</v>
      </c>
      <c r="AQ24">
        <f t="shared" si="59"/>
        <v>42</v>
      </c>
      <c r="AR24">
        <f t="shared" si="60"/>
        <v>968814.04229073843</v>
      </c>
      <c r="AS24">
        <f t="array" ref="AS24">MAX(100+康康不同供能情况的补给物资上限!$A$2:$A$110*10000*(1+0.4*(ROUNDDOWN(AQ24*(1+0.25*$B$6),0)-康康不同供能情况的补给物资上限!$A$2:$A$110)))</f>
        <v>2970100</v>
      </c>
      <c r="AT24">
        <f t="shared" si="61"/>
        <v>1</v>
      </c>
      <c r="AU24">
        <f t="shared" si="62"/>
        <v>22</v>
      </c>
      <c r="AV24">
        <f t="shared" si="4"/>
        <v>1.1383129947092565</v>
      </c>
      <c r="AW24">
        <f t="shared" si="63"/>
        <v>43</v>
      </c>
      <c r="AX24">
        <f t="shared" si="64"/>
        <v>1102813.6137963508</v>
      </c>
      <c r="AY24">
        <f t="array" ref="AY24">MAX(100+康康不同供能情况的补给物资上限!$A$2:$A$110*10000*(1+0.4*(ROUNDDOWN(AW24*(1+0.25*$B$6),0)-康康不同供能情况的补给物资上限!$A$2:$A$110)))</f>
        <v>3080100</v>
      </c>
      <c r="AZ24">
        <f t="shared" si="65"/>
        <v>1</v>
      </c>
      <c r="BA24">
        <f t="shared" si="66"/>
        <v>22</v>
      </c>
      <c r="BB24">
        <f t="shared" si="5"/>
        <v>1.1383129947092565</v>
      </c>
      <c r="BC24">
        <f t="shared" si="67"/>
        <v>44</v>
      </c>
      <c r="BD24">
        <f t="shared" si="68"/>
        <v>1255347.0673266612</v>
      </c>
      <c r="BE24">
        <f t="array" ref="BE24">MAX(100+康康不同供能情况的补给物资上限!$A$2:$A$110*10000*(1+0.4*(ROUNDDOWN(BC24*(1+0.25*$B$6),0)-康康不同供能情况的补给物资上限!$A$2:$A$110)))</f>
        <v>3306100</v>
      </c>
      <c r="BF24">
        <f t="shared" si="69"/>
        <v>1</v>
      </c>
      <c r="BG24">
        <f t="shared" si="70"/>
        <v>22</v>
      </c>
      <c r="BH24">
        <f t="shared" si="6"/>
        <v>1.1383129947092565</v>
      </c>
      <c r="BI24">
        <f t="shared" si="71"/>
        <v>45</v>
      </c>
      <c r="BJ24">
        <f t="shared" si="72"/>
        <v>1428977.8796080945</v>
      </c>
      <c r="BK24">
        <f t="array" ref="BK24">MAX(100+康康不同供能情况的补给物资上限!$A$2:$A$110*10000*(1+0.4*(ROUNDDOWN(BI24*(1+0.25*$B$6),0)-康康不同供能情况的补给物资上限!$A$2:$A$110)))</f>
        <v>3422100</v>
      </c>
      <c r="BL24">
        <f t="shared" si="73"/>
        <v>1</v>
      </c>
      <c r="BM24">
        <f t="shared" si="74"/>
        <v>22</v>
      </c>
      <c r="BN24">
        <f t="shared" si="7"/>
        <v>1.1383129947092565</v>
      </c>
      <c r="BO24">
        <f t="shared" si="75"/>
        <v>46</v>
      </c>
      <c r="BP24">
        <f t="shared" si="76"/>
        <v>1626624.0895099731</v>
      </c>
      <c r="BQ24">
        <f t="array" ref="BQ24">MAX(100+康康不同供能情况的补给物资上限!$A$2:$A$110*10000*(1+0.4*(ROUNDDOWN(BO24*(1+0.25*$B$6),0)-康康不同供能情况的补给物资上限!$A$2:$A$110)))</f>
        <v>3540100</v>
      </c>
      <c r="BR24">
        <f t="shared" si="77"/>
        <v>1</v>
      </c>
      <c r="BS24">
        <f t="shared" si="78"/>
        <v>22</v>
      </c>
      <c r="BT24">
        <f t="shared" si="8"/>
        <v>1.1383129947092565</v>
      </c>
      <c r="BU24">
        <f t="shared" si="79"/>
        <v>47</v>
      </c>
      <c r="BV24">
        <f t="shared" si="80"/>
        <v>1851607.3385963158</v>
      </c>
      <c r="BW24">
        <f t="array" ref="BW24">MAX(100+康康不同供能情况的补给物资上限!$A$2:$A$110*10000*(1+0.4*(ROUNDDOWN(BU24*(1+0.25*$B$6),0)-康康不同供能情况的补给物资上限!$A$2:$A$110)))</f>
        <v>3660100.0000000005</v>
      </c>
      <c r="BX24">
        <f t="shared" si="81"/>
        <v>1</v>
      </c>
      <c r="BY24">
        <f t="shared" si="82"/>
        <v>22</v>
      </c>
      <c r="BZ24">
        <f t="shared" si="9"/>
        <v>1.1383129947092565</v>
      </c>
      <c r="CA24">
        <f t="shared" si="83"/>
        <v>48</v>
      </c>
      <c r="CB24">
        <f t="shared" si="84"/>
        <v>2107708.6946232081</v>
      </c>
      <c r="CC24">
        <f t="array" ref="CC24">MAX(100+康康不同供能情况的补给物资上限!$A$2:$A$110*10000*(1+0.4*(ROUNDDOWN(CA24*(1+0.25*$B$6),0)-康康不同供能情况的补给物资上限!$A$2:$A$110)))</f>
        <v>3906100.0000000005</v>
      </c>
      <c r="CD24">
        <f t="shared" si="85"/>
        <v>1</v>
      </c>
      <c r="CE24">
        <f t="shared" si="86"/>
        <v>22</v>
      </c>
      <c r="CF24">
        <f t="shared" si="10"/>
        <v>1.1383129947092565</v>
      </c>
      <c r="CG24">
        <f t="shared" si="87"/>
        <v>49</v>
      </c>
      <c r="CH24">
        <f t="shared" si="88"/>
        <v>2399232.1961512817</v>
      </c>
      <c r="CI24">
        <f t="array" ref="CI24">MAX(100+康康不同供能情况的补给物资上限!$A$2:$A$110*10000*(1+0.4*(ROUNDDOWN(CG24*(1+0.25*$B$6),0)-康康不同供能情况的补给物资上限!$A$2:$A$110)))</f>
        <v>4032100.0000000005</v>
      </c>
      <c r="CJ24">
        <f t="shared" si="89"/>
        <v>1</v>
      </c>
      <c r="CK24">
        <f t="shared" si="90"/>
        <v>22</v>
      </c>
      <c r="CL24">
        <f t="shared" si="11"/>
        <v>1.1383129947092565</v>
      </c>
      <c r="CM24">
        <f t="shared" si="91"/>
        <v>50</v>
      </c>
      <c r="CN24">
        <f t="shared" si="92"/>
        <v>2731077.1862038313</v>
      </c>
      <c r="CO24">
        <f t="array" ref="CO24">MAX(100+康康不同供能情况的补给物资上限!$A$2:$A$110*10000*(1+0.4*(ROUNDDOWN(CM24*(1+0.25*$B$6),0)-康康不同供能情况的补给物资上限!$A$2:$A$110)))</f>
        <v>4160100</v>
      </c>
      <c r="CP24">
        <f t="shared" si="93"/>
        <v>1</v>
      </c>
      <c r="CQ24">
        <f t="shared" si="94"/>
        <v>22</v>
      </c>
      <c r="CR24">
        <f t="shared" si="12"/>
        <v>1.1383129947092565</v>
      </c>
      <c r="CS24">
        <f t="shared" si="95"/>
        <v>51</v>
      </c>
      <c r="CT24">
        <f t="shared" si="96"/>
        <v>3108820.6506098136</v>
      </c>
      <c r="CU24">
        <f t="array" ref="CU24">MAX(100+康康不同供能情况的补给物资上限!$A$2:$A$110*10000*(1+0.4*(ROUNDDOWN(CS24*(1+0.25*$B$6),0)-康康不同供能情况的补给物资上限!$A$2:$A$110)))</f>
        <v>4290100</v>
      </c>
      <c r="CV24">
        <f t="shared" si="97"/>
        <v>1</v>
      </c>
      <c r="CW24">
        <f t="shared" si="98"/>
        <v>22</v>
      </c>
      <c r="CX24">
        <f t="shared" si="13"/>
        <v>1.1383129947092565</v>
      </c>
      <c r="CY24">
        <f t="shared" si="99"/>
        <v>52</v>
      </c>
      <c r="CZ24">
        <f t="shared" si="100"/>
        <v>3538810.9448096356</v>
      </c>
      <c r="DA24">
        <f t="array" ref="DA24">MAX(100+康康不同供能情况的补给物资上限!$A$2:$A$110*10000*(1+0.4*(ROUNDDOWN(CY24*(1+0.25*$B$6),0)-康康不同供能情况的补给物资上限!$A$2:$A$110)))</f>
        <v>4556100</v>
      </c>
      <c r="DB24">
        <f t="shared" si="101"/>
        <v>1</v>
      </c>
      <c r="DC24">
        <f t="shared" si="102"/>
        <v>22</v>
      </c>
      <c r="DD24">
        <f t="shared" si="14"/>
        <v>1.1383129947092565</v>
      </c>
      <c r="DE24">
        <f t="shared" si="103"/>
        <v>53</v>
      </c>
      <c r="DF24">
        <f t="shared" si="104"/>
        <v>4028274.4842961496</v>
      </c>
      <c r="DG24">
        <f t="array" ref="DG24">MAX(100+康康不同供能情况的补给物资上限!$A$2:$A$110*10000*(1+0.4*(ROUNDDOWN(DE24*(1+0.25*$B$6),0)-康康不同供能情况的补给物资上限!$A$2:$A$110)))</f>
        <v>4692100</v>
      </c>
      <c r="DH24">
        <f t="shared" si="105"/>
        <v>1</v>
      </c>
      <c r="DI24">
        <f t="shared" si="106"/>
        <v>22</v>
      </c>
      <c r="DJ24">
        <f t="shared" si="15"/>
        <v>1.1383129947092565</v>
      </c>
      <c r="DK24">
        <f t="shared" si="107"/>
        <v>54</v>
      </c>
      <c r="DL24">
        <f t="shared" si="108"/>
        <v>4585437.1917300364</v>
      </c>
      <c r="DM24">
        <f t="array" ref="DM24">MAX(100+康康不同供能情况的补给物资上限!$A$2:$A$110*10000*(1+0.4*(ROUNDDOWN(DK24*(1+0.25*$B$6),0)-康康不同供能情况的补给物资上限!$A$2:$A$110)))</f>
        <v>4830100</v>
      </c>
      <c r="DN24">
        <f t="shared" si="109"/>
        <v>1</v>
      </c>
      <c r="DO24">
        <f t="shared" si="110"/>
        <v>22</v>
      </c>
      <c r="DP24">
        <f t="shared" si="16"/>
        <v>1.1383129947092565</v>
      </c>
      <c r="DQ24">
        <f t="shared" si="111"/>
        <v>55</v>
      </c>
      <c r="DR24">
        <f t="shared" si="112"/>
        <v>5219662.7417694218</v>
      </c>
      <c r="DS24">
        <f t="array" ref="DS24">MAX(100+康康不同供能情况的补给物资上限!$A$2:$A$110*10000*(1+0.4*(ROUNDDOWN(DQ24*(1+0.25*$B$6),0)-康康不同供能情况的补给物资上限!$A$2:$A$110)))</f>
        <v>4970100</v>
      </c>
      <c r="DT24">
        <f t="shared" si="113"/>
        <v>0</v>
      </c>
      <c r="DU24">
        <f t="shared" si="114"/>
        <v>22</v>
      </c>
      <c r="DV24">
        <f t="shared" si="17"/>
        <v>1.1383129947092565</v>
      </c>
      <c r="DW24">
        <f t="shared" si="115"/>
        <v>56</v>
      </c>
      <c r="DX24">
        <f t="shared" si="116"/>
        <v>5941609.9269558787</v>
      </c>
      <c r="DY24">
        <f t="array" ref="DY24">MAX(100+康康不同供能情况的补给物资上限!$A$2:$A$110*10000*(1+0.4*(ROUNDDOWN(DW24*(1+0.25*$B$6),0)-康康不同供能情况的补给物资上限!$A$2:$A$110)))</f>
        <v>5256100.0000000009</v>
      </c>
      <c r="DZ24">
        <f t="shared" si="117"/>
        <v>0</v>
      </c>
      <c r="EA24">
        <f t="shared" si="118"/>
        <v>22</v>
      </c>
      <c r="EB24">
        <f t="shared" si="18"/>
        <v>1.1383129947092565</v>
      </c>
      <c r="EC24">
        <f t="shared" si="119"/>
        <v>57</v>
      </c>
      <c r="ED24">
        <f t="shared" si="120"/>
        <v>6763411.7893473916</v>
      </c>
      <c r="EE24">
        <f t="array" ref="EE24">MAX(100+康康不同供能情况的补给物资上限!$A$2:$A$110*10000*(1+0.4*(ROUNDDOWN(EC24*(1+0.25*$B$6),0)-康康不同供能情况的补给物资上限!$A$2:$A$110)))</f>
        <v>5402100.0000000009</v>
      </c>
      <c r="EF24">
        <f t="shared" si="121"/>
        <v>0</v>
      </c>
      <c r="EG24">
        <f t="shared" si="122"/>
        <v>22</v>
      </c>
      <c r="EH24">
        <f t="shared" si="19"/>
        <v>1.1383129947092565</v>
      </c>
      <c r="EI24">
        <f t="shared" si="123"/>
        <v>58</v>
      </c>
      <c r="EJ24">
        <f t="shared" si="124"/>
        <v>7698879.5283839209</v>
      </c>
      <c r="EK24">
        <f t="array" ref="EK24">MAX(100+康康不同供能情况的补给物资上限!$A$2:$A$110*10000*(1+0.4*(ROUNDDOWN(EI24*(1+0.25*$B$6),0)-康康不同供能情况的补给物资上限!$A$2:$A$110)))</f>
        <v>5550100</v>
      </c>
      <c r="EL24">
        <f t="shared" si="125"/>
        <v>0</v>
      </c>
      <c r="EM24">
        <f t="shared" si="126"/>
        <v>22</v>
      </c>
      <c r="EN24">
        <f t="shared" si="20"/>
        <v>1.1383129947092565</v>
      </c>
      <c r="EO24">
        <f t="shared" si="127"/>
        <v>59</v>
      </c>
      <c r="EP24">
        <f t="shared" si="128"/>
        <v>8763734.6118604913</v>
      </c>
      <c r="EQ24">
        <f t="array" ref="EQ24">MAX(100+康康不同供能情况的补给物资上限!$A$2:$A$110*10000*(1+0.4*(ROUNDDOWN(EO24*(1+0.25*$B$6),0)-康康不同供能情况的补给物资上限!$A$2:$A$110)))</f>
        <v>5700100</v>
      </c>
      <c r="ER24">
        <f t="shared" si="129"/>
        <v>0</v>
      </c>
      <c r="ES24">
        <f t="shared" si="130"/>
        <v>22</v>
      </c>
      <c r="ET24">
        <f t="shared" si="21"/>
        <v>1.1383129947092565</v>
      </c>
      <c r="EU24">
        <f t="shared" si="131"/>
        <v>60</v>
      </c>
      <c r="EV24">
        <f t="shared" si="132"/>
        <v>9975872.9908640757</v>
      </c>
      <c r="EW24">
        <f t="array" ref="EW24">MAX(100+康康不同供能情况的补给物资上限!$A$2:$A$110*10000*(1+0.4*(ROUNDDOWN(EU24*(1+0.25*$B$6),0)-康康不同供能情况的补给物资上限!$A$2:$A$110)))</f>
        <v>6006100</v>
      </c>
      <c r="EX24">
        <f t="shared" si="133"/>
        <v>0</v>
      </c>
      <c r="EY24">
        <f t="shared" si="134"/>
        <v>22</v>
      </c>
      <c r="EZ24">
        <f t="shared" si="22"/>
        <v>1.1383129947092565</v>
      </c>
      <c r="FA24">
        <f t="shared" si="135"/>
        <v>61</v>
      </c>
      <c r="FB24">
        <f t="shared" si="136"/>
        <v>11355665.859069673</v>
      </c>
      <c r="FC24">
        <f t="array" ref="FC24">MAX(100+康康不同供能情况的补给物资上限!$A$2:$A$110*10000*(1+0.4*(ROUNDDOWN(FA24*(1+0.25*$B$6),0)-康康不同供能情况的补给物资上限!$A$2:$A$110)))</f>
        <v>6162100</v>
      </c>
      <c r="FD24">
        <f t="shared" si="137"/>
        <v>0</v>
      </c>
      <c r="FE24">
        <f t="shared" si="138"/>
        <v>22</v>
      </c>
      <c r="FF24">
        <f t="shared" si="23"/>
        <v>1.1383129947092565</v>
      </c>
      <c r="FG24">
        <f t="shared" si="139"/>
        <v>62</v>
      </c>
      <c r="FH24">
        <f t="shared" si="140"/>
        <v>12926302.010955261</v>
      </c>
      <c r="FI24">
        <f t="array" ref="FI24">MAX(100+康康不同供能情况的补给物资上限!$A$2:$A$110*10000*(1+0.4*(ROUNDDOWN(FG24*(1+0.25*$B$6),0)-康康不同供能情况的补给物资上限!$A$2:$A$110)))</f>
        <v>6320100</v>
      </c>
      <c r="FJ24">
        <f t="shared" si="141"/>
        <v>0</v>
      </c>
      <c r="FK24">
        <f t="shared" si="142"/>
        <v>22</v>
      </c>
      <c r="FL24">
        <f t="shared" si="24"/>
        <v>1.1383129947092565</v>
      </c>
      <c r="FM24">
        <f t="shared" si="143"/>
        <v>63</v>
      </c>
      <c r="FN24">
        <f t="shared" si="144"/>
        <v>14714177.552606771</v>
      </c>
      <c r="FO24">
        <f t="array" ref="FO24">MAX(100+康康不同供能情况的补给物资上限!$A$2:$A$110*10000*(1+0.4*(ROUNDDOWN(FM24*(1+0.25*$B$6),0)-康康不同供能情况的补给物资上限!$A$2:$A$110)))</f>
        <v>6480100.0000000009</v>
      </c>
      <c r="FP24">
        <f t="shared" si="145"/>
        <v>0</v>
      </c>
      <c r="FQ24">
        <f t="shared" si="146"/>
        <v>22</v>
      </c>
      <c r="FR24">
        <f t="shared" si="25"/>
        <v>1.1383129947092565</v>
      </c>
      <c r="FS24">
        <f t="shared" si="147"/>
        <v>64</v>
      </c>
      <c r="FT24">
        <f t="shared" si="148"/>
        <v>16749339.51459153</v>
      </c>
      <c r="FU24">
        <f t="array" ref="FU24">MAX(100+康康不同供能情况的补给物资上限!$A$2:$A$110*10000*(1+0.4*(ROUNDDOWN(FS24*(1+0.25*$B$6),0)-康康不同供能情况的补给物资上限!$A$2:$A$110)))</f>
        <v>6806100.0000000009</v>
      </c>
      <c r="FV24">
        <f t="shared" si="149"/>
        <v>0</v>
      </c>
      <c r="FW24">
        <f t="shared" si="150"/>
        <v>22</v>
      </c>
      <c r="FX24">
        <f t="shared" si="26"/>
        <v>1.1383129947092565</v>
      </c>
      <c r="FY24">
        <f t="shared" si="151"/>
        <v>65</v>
      </c>
      <c r="FZ24">
        <f t="shared" si="152"/>
        <v>19065990.822256766</v>
      </c>
      <c r="GA24">
        <f t="array" ref="GA24">MAX(100+康康不同供能情况的补给物资上限!$A$2:$A$110*10000*(1+0.4*(ROUNDDOWN(FY24*(1+0.25*$B$6),0)-康康不同供能情况的补给物资上限!$A$2:$A$110)))</f>
        <v>6972100.0000000009</v>
      </c>
      <c r="GB24">
        <f t="shared" si="153"/>
        <v>0</v>
      </c>
      <c r="GC24">
        <f t="shared" si="154"/>
        <v>22</v>
      </c>
      <c r="GD24">
        <f t="shared" si="27"/>
        <v>1.1383129947092565</v>
      </c>
      <c r="GE24">
        <f t="shared" si="155"/>
        <v>66</v>
      </c>
      <c r="GF24">
        <f t="shared" si="156"/>
        <v>21703065.109982301</v>
      </c>
      <c r="GG24">
        <f t="array" ref="GG24">MAX(100+康康不同供能情况的补给物资上限!$A$2:$A$110*10000*(1+0.4*(ROUNDDOWN(GE24*(1+0.25*$B$6),0)-康康不同供能情况的补给物资上限!$A$2:$A$110)))</f>
        <v>7140100</v>
      </c>
      <c r="GH24">
        <f t="shared" si="157"/>
        <v>0</v>
      </c>
      <c r="GI24">
        <f t="shared" si="158"/>
        <v>22</v>
      </c>
      <c r="GJ24">
        <f t="shared" si="28"/>
        <v>1.1383129947092565</v>
      </c>
      <c r="GK24">
        <f t="shared" si="159"/>
        <v>67</v>
      </c>
      <c r="GL24">
        <f t="shared" si="160"/>
        <v>24704881.039713934</v>
      </c>
      <c r="GM24">
        <f t="array" ref="GM24">MAX(100+康康不同供能情况的补给物资上限!$A$2:$A$110*10000*(1+0.4*(ROUNDDOWN(GK24*(1+0.25*$B$6),0)-康康不同供能情况的补给物资上限!$A$2:$A$110)))</f>
        <v>7310100</v>
      </c>
      <c r="GN24">
        <f t="shared" si="161"/>
        <v>0</v>
      </c>
      <c r="GO24">
        <f t="shared" si="162"/>
        <v>22</v>
      </c>
      <c r="GP24">
        <f t="shared" si="29"/>
        <v>1.1383129947092565</v>
      </c>
      <c r="GQ24">
        <f t="shared" si="163"/>
        <v>68</v>
      </c>
      <c r="GR24">
        <f t="shared" si="164"/>
        <v>28121887.120252699</v>
      </c>
      <c r="GS24">
        <f t="array" ref="GS24">MAX(100+康康不同供能情况的补给物资上限!$A$2:$A$110*10000*(1+0.4*(ROUNDDOWN(GQ24*(1+0.25*$B$6),0)-康康不同供能情况的补给物资上限!$A$2:$A$110)))</f>
        <v>7656100.0000000009</v>
      </c>
      <c r="GT24">
        <f t="shared" si="165"/>
        <v>0</v>
      </c>
      <c r="GU24">
        <f t="shared" si="166"/>
        <v>22</v>
      </c>
      <c r="GV24">
        <f t="shared" si="30"/>
        <v>1.1383129947092565</v>
      </c>
      <c r="GW24">
        <f t="shared" si="167"/>
        <v>69</v>
      </c>
      <c r="GX24">
        <f t="shared" si="168"/>
        <v>32011509.544730514</v>
      </c>
      <c r="GY24">
        <f t="array" ref="GY24">MAX(100+康康不同供能情况的补给物资上限!$A$2:$A$110*10000*(1+0.4*(ROUNDDOWN(GW24*(1+0.25*$B$6),0)-康康不同供能情况的补给物资上限!$A$2:$A$110)))</f>
        <v>7832100</v>
      </c>
      <c r="GZ24">
        <f t="shared" si="169"/>
        <v>0</v>
      </c>
      <c r="HA24">
        <f t="shared" si="170"/>
        <v>22</v>
      </c>
      <c r="HB24">
        <f t="shared" si="31"/>
        <v>1.1383129947092565</v>
      </c>
      <c r="HC24">
        <f t="shared" si="171"/>
        <v>70</v>
      </c>
      <c r="HD24">
        <f t="shared" si="172"/>
        <v>36439117.295026138</v>
      </c>
      <c r="HE24">
        <f t="array" ref="HE24">MAX(100+康康不同供能情况的补给物资上限!$A$2:$A$110*10000*(1+0.4*(ROUNDDOWN(HC24*(1+0.25*$B$6),0)-康康不同供能情况的补给物资上限!$A$2:$A$110)))</f>
        <v>8010100</v>
      </c>
      <c r="HF24">
        <f t="shared" si="173"/>
        <v>0</v>
      </c>
      <c r="HG24">
        <f t="shared" si="174"/>
        <v>22</v>
      </c>
      <c r="HH24">
        <f t="shared" si="32"/>
        <v>1.1383129947092565</v>
      </c>
      <c r="HI24">
        <f t="shared" si="175"/>
        <v>71</v>
      </c>
      <c r="HJ24">
        <f t="shared" si="176"/>
        <v>41479120.732663073</v>
      </c>
      <c r="HK24">
        <f t="array" ref="HK24">MAX(100+康康不同供能情况的补给物资上限!$A$2:$A$110*10000*(1+0.4*(ROUNDDOWN(HI24*(1+0.25*$B$6),0)-康康不同供能情况的补给物资上限!$A$2:$A$110)))</f>
        <v>8190100</v>
      </c>
      <c r="HL24">
        <f t="shared" si="177"/>
        <v>0</v>
      </c>
      <c r="HM24">
        <f t="shared" si="178"/>
        <v>22</v>
      </c>
      <c r="HN24">
        <f t="shared" si="33"/>
        <v>1.1383129947092565</v>
      </c>
      <c r="HO24">
        <f t="shared" si="179"/>
        <v>72</v>
      </c>
      <c r="HP24">
        <f t="shared" si="180"/>
        <v>47216222.1391045</v>
      </c>
      <c r="HQ24">
        <f t="array" ref="HQ24">MAX(100+康康不同供能情况的补给物资上限!$A$2:$A$110*10000*(1+0.4*(ROUNDDOWN(HO24*(1+0.25*$B$6),0)-康康不同供能情况的补给物资上限!$A$2:$A$110)))</f>
        <v>8556100</v>
      </c>
      <c r="HR24">
        <f t="shared" si="181"/>
        <v>0</v>
      </c>
      <c r="HS24">
        <f t="shared" si="182"/>
        <v>22</v>
      </c>
      <c r="HT24">
        <f t="shared" si="34"/>
        <v>1.1383129947092565</v>
      </c>
      <c r="HU24">
        <f t="shared" si="183"/>
        <v>73</v>
      </c>
      <c r="HV24">
        <f t="shared" si="184"/>
        <v>53746839.22202155</v>
      </c>
      <c r="HW24">
        <f t="array" ref="HW24">MAX(100+康康不同供能情况的补给物资上限!$A$2:$A$110*10000*(1+0.4*(ROUNDDOWN(HU24*(1+0.25*$B$6),0)-康康不同供能情况的补给物资上限!$A$2:$A$110)))</f>
        <v>8742100</v>
      </c>
      <c r="HX24">
        <f t="shared" si="185"/>
        <v>0</v>
      </c>
      <c r="HY24">
        <f t="shared" si="186"/>
        <v>22</v>
      </c>
      <c r="HZ24">
        <f t="shared" si="35"/>
        <v>1.1383129947092565</v>
      </c>
      <c r="IA24">
        <f t="shared" si="187"/>
        <v>74</v>
      </c>
      <c r="IB24">
        <f t="shared" si="188"/>
        <v>61180725.510976277</v>
      </c>
      <c r="IC24">
        <f t="array" ref="IC24">MAX(100+康康不同供能情况的补给物资上限!$A$2:$A$110*10000*(1+0.4*(ROUNDDOWN(IA24*(1+0.25*$B$6),0)-康康不同供能情况的补给物资上限!$A$2:$A$110)))</f>
        <v>8930100</v>
      </c>
      <c r="ID24">
        <f t="shared" si="189"/>
        <v>0</v>
      </c>
      <c r="IE24">
        <f t="shared" si="190"/>
        <v>22</v>
      </c>
      <c r="IF24">
        <f t="shared" si="36"/>
        <v>1.1383129947092565</v>
      </c>
      <c r="IG24">
        <f t="shared" si="191"/>
        <v>75</v>
      </c>
      <c r="IH24">
        <f t="shared" si="192"/>
        <v>69642814.874884412</v>
      </c>
      <c r="II24">
        <f t="array" ref="II24">MAX(100+康康不同供能情况的补给物资上限!$A$2:$A$110*10000*(1+0.4*(ROUNDDOWN(IG24*(1+0.25*$B$6),0)-康康不同供能情况的补给物资上限!$A$2:$A$110)))</f>
        <v>9120100</v>
      </c>
      <c r="IJ24">
        <f t="shared" si="193"/>
        <v>0</v>
      </c>
      <c r="IK24">
        <f t="shared" si="194"/>
        <v>22</v>
      </c>
      <c r="IL24">
        <f t="shared" si="37"/>
        <v>1.1383129947092565</v>
      </c>
      <c r="IM24">
        <f t="shared" si="195"/>
        <v>76</v>
      </c>
      <c r="IN24">
        <f t="shared" si="196"/>
        <v>79275321.16021201</v>
      </c>
      <c r="IO24">
        <f t="array" ref="IO24">MAX(100+康康不同供能情况的补给物资上限!$A$2:$A$110*10000*(1+0.4*(ROUNDDOWN(IM24*(1+0.25*$B$6),0)-康康不同供能情况的补给物资上限!$A$2:$A$110)))</f>
        <v>9506100.0000000019</v>
      </c>
      <c r="IP24">
        <f t="shared" si="197"/>
        <v>0</v>
      </c>
      <c r="IQ24">
        <f t="shared" si="198"/>
        <v>22</v>
      </c>
      <c r="IR24">
        <f t="shared" si="38"/>
        <v>1.1383129947092565</v>
      </c>
      <c r="IS24">
        <f t="shared" si="199"/>
        <v>77</v>
      </c>
      <c r="IT24">
        <f t="shared" si="200"/>
        <v>90240128.236419037</v>
      </c>
      <c r="IU24">
        <f t="array" ref="IU24">MAX(100+康康不同供能情况的补给物资上限!$A$2:$A$110*10000*(1+0.4*(ROUNDDOWN(IS24*(1+0.25*$B$6),0)-康康不同供能情况的补给物资上限!$A$2:$A$110)))</f>
        <v>9702100</v>
      </c>
      <c r="IV24">
        <f t="shared" si="201"/>
        <v>0</v>
      </c>
      <c r="IW24">
        <f t="shared" si="202"/>
        <v>22</v>
      </c>
      <c r="IX24">
        <f t="shared" si="39"/>
        <v>1.1383129947092565</v>
      </c>
      <c r="IY24">
        <f t="shared" si="203"/>
        <v>78</v>
      </c>
      <c r="IZ24">
        <f t="shared" si="204"/>
        <v>102721510.61574548</v>
      </c>
      <c r="JA24">
        <f t="array" ref="JA24">MAX(100+康康不同供能情况的补给物资上限!$A$2:$A$110*10000*(1+0.4*(ROUNDDOWN(IY24*(1+0.25*$B$6),0)-康康不同供能情况的补给物资上限!$A$2:$A$110)))</f>
        <v>9900100</v>
      </c>
      <c r="JB24">
        <f t="shared" si="205"/>
        <v>0</v>
      </c>
      <c r="JC24">
        <f t="shared" si="206"/>
        <v>22</v>
      </c>
      <c r="JD24">
        <f t="shared" si="40"/>
        <v>1.1383129947092565</v>
      </c>
      <c r="JE24">
        <f t="shared" si="207"/>
        <v>79</v>
      </c>
      <c r="JF24">
        <f t="shared" si="208"/>
        <v>116929230.37006795</v>
      </c>
      <c r="JG24">
        <f t="array" ref="JG24">MAX(100+康康不同供能情况的补给物资上限!$A$2:$A$110*10000*(1+0.4*(ROUNDDOWN(JE24*(1+0.25*$B$6),0)-康康不同供能情况的补给物资上限!$A$2:$A$110)))</f>
        <v>10100100.000000002</v>
      </c>
      <c r="JH24">
        <f t="shared" si="209"/>
        <v>0</v>
      </c>
      <c r="JI24">
        <f t="shared" si="210"/>
        <v>22</v>
      </c>
      <c r="JJ24">
        <f t="shared" si="41"/>
        <v>1.1383129947092565</v>
      </c>
      <c r="JK24">
        <f t="shared" si="211"/>
        <v>80</v>
      </c>
      <c r="JL24">
        <f t="shared" si="212"/>
        <v>133102062.39160056</v>
      </c>
      <c r="JM24">
        <f t="array" ref="JM24">MAX(100+康康不同供能情况的补给物资上限!$A$2:$A$110*10000*(1+0.4*(ROUNDDOWN(JK24*(1+0.25*$B$6),0)-康康不同供能情况的补给物资上限!$A$2:$A$110)))</f>
        <v>10506100</v>
      </c>
      <c r="JN24">
        <f t="shared" si="213"/>
        <v>0</v>
      </c>
      <c r="JO24">
        <f t="shared" si="214"/>
        <v>22</v>
      </c>
      <c r="JP24">
        <f t="shared" si="42"/>
        <v>1.1383129947092565</v>
      </c>
      <c r="JQ24">
        <f t="shared" si="215"/>
        <v>81</v>
      </c>
      <c r="JR24">
        <f t="shared" si="216"/>
        <v>151511807.24296117</v>
      </c>
      <c r="JS24">
        <f t="array" ref="JS24">MAX(100+康康不同供能情况的补给物资上限!$A$2:$A$110*10000*(1+0.4*(ROUNDDOWN(JQ24*(1+0.25*$B$6),0)-康康不同供能情况的补给物资上限!$A$2:$A$110)))</f>
        <v>10712100</v>
      </c>
      <c r="JT24">
        <f t="shared" si="217"/>
        <v>0</v>
      </c>
    </row>
    <row r="25" spans="6:280" x14ac:dyDescent="0.25">
      <c r="F25">
        <v>21</v>
      </c>
      <c r="G25">
        <f t="shared" si="49"/>
        <v>1.1387129947092565</v>
      </c>
      <c r="H25">
        <f t="shared" si="50"/>
        <v>55</v>
      </c>
      <c r="I25">
        <f t="shared" si="218"/>
        <v>5321505.4470507838</v>
      </c>
      <c r="J25">
        <f t="array" ref="J25">MAX(100+康康不同供能情况的补给物资上限!$A$2:$A$110*10000*(1+0.4*(ROUNDDOWN(H25*(1+0.25*B$6),0)-康康不同供能情况的补给物资上限!$A$2:$A$110)))</f>
        <v>4970100</v>
      </c>
      <c r="K25">
        <f t="shared" si="219"/>
        <v>0</v>
      </c>
      <c r="AB25">
        <f t="shared" si="43"/>
        <v>55</v>
      </c>
      <c r="AC25">
        <v>23</v>
      </c>
      <c r="AD25">
        <f t="shared" si="0"/>
        <v>1.1379129947092566</v>
      </c>
      <c r="AE25">
        <f t="shared" si="51"/>
        <v>40</v>
      </c>
      <c r="AF25">
        <f t="shared" si="52"/>
        <v>737244.54908568074</v>
      </c>
      <c r="AG25">
        <f t="array" ref="AG25">MAX(100+康康不同供能情况的补给物资上限!$A$2:$A$110*10000*(1+0.4*(ROUNDDOWN(AE25*(1+0.25*B$6),0)-康康不同供能情况的补给物资上限!$A$2:$A$110)))</f>
        <v>2756100.0000000005</v>
      </c>
      <c r="AH25">
        <f t="shared" si="53"/>
        <v>1</v>
      </c>
      <c r="AI25">
        <f t="shared" si="54"/>
        <v>23</v>
      </c>
      <c r="AJ25">
        <f t="shared" si="45"/>
        <v>1.1379129947092566</v>
      </c>
      <c r="AK25">
        <f t="shared" si="55"/>
        <v>41</v>
      </c>
      <c r="AL25">
        <f t="shared" si="56"/>
        <v>838920.15268316248</v>
      </c>
      <c r="AM25">
        <f t="array" ref="AM25">MAX(100+康康不同供能情况的补给物资上限!$A$2:$A$110*10000*(1+0.4*(ROUNDDOWN(AK25*(1+0.25*$B$6),0)-康康不同供能情况的补给物资上限!$A$2:$A$110)))</f>
        <v>2862100.0000000005</v>
      </c>
      <c r="AN25">
        <f t="shared" si="57"/>
        <v>1</v>
      </c>
      <c r="AO25">
        <f t="shared" si="58"/>
        <v>23</v>
      </c>
      <c r="AP25">
        <f t="shared" si="3"/>
        <v>1.1379129947092566</v>
      </c>
      <c r="AQ25">
        <f t="shared" si="59"/>
        <v>42</v>
      </c>
      <c r="AR25">
        <f t="shared" si="60"/>
        <v>954618.14326164417</v>
      </c>
      <c r="AS25">
        <f t="array" ref="AS25">MAX(100+康康不同供能情况的补给物资上限!$A$2:$A$110*10000*(1+0.4*(ROUNDDOWN(AQ25*(1+0.25*$B$6),0)-康康不同供能情况的补给物资上限!$A$2:$A$110)))</f>
        <v>2970100</v>
      </c>
      <c r="AT25">
        <f t="shared" si="61"/>
        <v>1</v>
      </c>
      <c r="AU25">
        <f t="shared" si="62"/>
        <v>23</v>
      </c>
      <c r="AV25">
        <f t="shared" si="4"/>
        <v>1.1379129947092566</v>
      </c>
      <c r="AW25">
        <f t="shared" si="63"/>
        <v>43</v>
      </c>
      <c r="AX25">
        <f t="shared" si="64"/>
        <v>1086272.3902026475</v>
      </c>
      <c r="AY25">
        <f t="array" ref="AY25">MAX(100+康康不同供能情况的补给物资上限!$A$2:$A$110*10000*(1+0.4*(ROUNDDOWN(AW25*(1+0.25*$B$6),0)-康康不同供能情况的补给物资上限!$A$2:$A$110)))</f>
        <v>3080100</v>
      </c>
      <c r="AZ25">
        <f t="shared" si="65"/>
        <v>1</v>
      </c>
      <c r="BA25">
        <f t="shared" si="66"/>
        <v>23</v>
      </c>
      <c r="BB25">
        <f t="shared" si="5"/>
        <v>1.1379129947092566</v>
      </c>
      <c r="BC25">
        <f t="shared" si="67"/>
        <v>44</v>
      </c>
      <c r="BD25">
        <f t="shared" si="68"/>
        <v>1236083.4686054767</v>
      </c>
      <c r="BE25">
        <f t="array" ref="BE25">MAX(100+康康不同供能情况的补给物资上限!$A$2:$A$110*10000*(1+0.4*(ROUNDDOWN(BC25*(1+0.25*$B$6),0)-康康不同供能情况的补给物资上限!$A$2:$A$110)))</f>
        <v>3306100</v>
      </c>
      <c r="BF25">
        <f t="shared" si="69"/>
        <v>1</v>
      </c>
      <c r="BG25">
        <f t="shared" si="70"/>
        <v>23</v>
      </c>
      <c r="BH25">
        <f t="shared" si="6"/>
        <v>1.1379129947092566</v>
      </c>
      <c r="BI25">
        <f t="shared" si="71"/>
        <v>45</v>
      </c>
      <c r="BJ25">
        <f t="shared" si="72"/>
        <v>1406555.4414714633</v>
      </c>
      <c r="BK25">
        <f t="array" ref="BK25">MAX(100+康康不同供能情况的补给物资上限!$A$2:$A$110*10000*(1+0.4*(ROUNDDOWN(BI25*(1+0.25*$B$6),0)-康康不同供能情况的补给物资上限!$A$2:$A$110)))</f>
        <v>3422100</v>
      </c>
      <c r="BL25">
        <f t="shared" si="73"/>
        <v>1</v>
      </c>
      <c r="BM25">
        <f t="shared" si="74"/>
        <v>23</v>
      </c>
      <c r="BN25">
        <f t="shared" si="7"/>
        <v>1.1379129947092566</v>
      </c>
      <c r="BO25">
        <f t="shared" si="75"/>
        <v>46</v>
      </c>
      <c r="BP25">
        <f t="shared" si="76"/>
        <v>1600537.7146293931</v>
      </c>
      <c r="BQ25">
        <f t="array" ref="BQ25">MAX(100+康康不同供能情况的补给物资上限!$A$2:$A$110*10000*(1+0.4*(ROUNDDOWN(BO25*(1+0.25*$B$6),0)-康康不同供能情况的补给物资上限!$A$2:$A$110)))</f>
        <v>3540100</v>
      </c>
      <c r="BR25">
        <f t="shared" si="77"/>
        <v>1</v>
      </c>
      <c r="BS25">
        <f t="shared" si="78"/>
        <v>23</v>
      </c>
      <c r="BT25">
        <f t="shared" si="8"/>
        <v>1.1379129947092566</v>
      </c>
      <c r="BU25">
        <f t="shared" si="79"/>
        <v>47</v>
      </c>
      <c r="BV25">
        <f t="shared" si="80"/>
        <v>1821272.6639990422</v>
      </c>
      <c r="BW25">
        <f t="array" ref="BW25">MAX(100+康康不同供能情况的补给物资上限!$A$2:$A$110*10000*(1+0.4*(ROUNDDOWN(BU25*(1+0.25*$B$6),0)-康康不同供能情况的补给物资上限!$A$2:$A$110)))</f>
        <v>3660100.0000000005</v>
      </c>
      <c r="BX25">
        <f t="shared" si="81"/>
        <v>1</v>
      </c>
      <c r="BY25">
        <f t="shared" si="82"/>
        <v>23</v>
      </c>
      <c r="BZ25">
        <f t="shared" si="9"/>
        <v>1.1379129947092566</v>
      </c>
      <c r="CA25">
        <f t="shared" si="83"/>
        <v>48</v>
      </c>
      <c r="CB25">
        <f t="shared" si="84"/>
        <v>2072449.8312732561</v>
      </c>
      <c r="CC25">
        <f t="array" ref="CC25">MAX(100+康康不同供能情况的补给物资上限!$A$2:$A$110*10000*(1+0.4*(ROUNDDOWN(CA25*(1+0.25*$B$6),0)-康康不同供能情况的补给物资上限!$A$2:$A$110)))</f>
        <v>3906100.0000000005</v>
      </c>
      <c r="CD25">
        <f t="shared" si="85"/>
        <v>1</v>
      </c>
      <c r="CE25">
        <f t="shared" si="86"/>
        <v>23</v>
      </c>
      <c r="CF25">
        <f t="shared" si="10"/>
        <v>1.1379129947092566</v>
      </c>
      <c r="CG25">
        <f t="shared" si="87"/>
        <v>49</v>
      </c>
      <c r="CH25">
        <f t="shared" si="88"/>
        <v>2358267.5938888439</v>
      </c>
      <c r="CI25">
        <f t="array" ref="CI25">MAX(100+康康不同供能情况的补给物资上限!$A$2:$A$110*10000*(1+0.4*(ROUNDDOWN(CG25*(1+0.25*$B$6),0)-康康不同供能情况的补给物资上限!$A$2:$A$110)))</f>
        <v>4032100.0000000005</v>
      </c>
      <c r="CJ25">
        <f t="shared" si="89"/>
        <v>1</v>
      </c>
      <c r="CK25">
        <f t="shared" si="90"/>
        <v>23</v>
      </c>
      <c r="CL25">
        <f t="shared" si="11"/>
        <v>1.1379129947092566</v>
      </c>
      <c r="CM25">
        <f t="shared" si="91"/>
        <v>50</v>
      </c>
      <c r="CN25">
        <f t="shared" si="92"/>
        <v>2683503.3400878473</v>
      </c>
      <c r="CO25">
        <f t="array" ref="CO25">MAX(100+康康不同供能情况的补给物资上限!$A$2:$A$110*10000*(1+0.4*(ROUNDDOWN(CM25*(1+0.25*$B$6),0)-康康不同供能情况的补给物资上限!$A$2:$A$110)))</f>
        <v>4160100</v>
      </c>
      <c r="CP25">
        <f t="shared" si="93"/>
        <v>1</v>
      </c>
      <c r="CQ25">
        <f t="shared" si="94"/>
        <v>23</v>
      </c>
      <c r="CR25">
        <f t="shared" si="12"/>
        <v>1.1379129947092566</v>
      </c>
      <c r="CS25">
        <f t="shared" si="95"/>
        <v>51</v>
      </c>
      <c r="CT25">
        <f t="shared" si="96"/>
        <v>3053593.3220316553</v>
      </c>
      <c r="CU25">
        <f t="array" ref="CU25">MAX(100+康康不同供能情况的补给物资上限!$A$2:$A$110*10000*(1+0.4*(ROUNDDOWN(CS25*(1+0.25*$B$6),0)-康康不同供能情况的补给物资上限!$A$2:$A$110)))</f>
        <v>4290100</v>
      </c>
      <c r="CV25">
        <f t="shared" si="97"/>
        <v>1</v>
      </c>
      <c r="CW25">
        <f t="shared" si="98"/>
        <v>23</v>
      </c>
      <c r="CX25">
        <f t="shared" si="13"/>
        <v>1.1379129947092566</v>
      </c>
      <c r="CY25">
        <f t="shared" si="99"/>
        <v>52</v>
      </c>
      <c r="CZ25">
        <f t="shared" si="100"/>
        <v>3474723.5216972274</v>
      </c>
      <c r="DA25">
        <f t="array" ref="DA25">MAX(100+康康不同供能情况的补给物资上限!$A$2:$A$110*10000*(1+0.4*(ROUNDDOWN(CY25*(1+0.25*$B$6),0)-康康不同供能情况的补给物资上限!$A$2:$A$110)))</f>
        <v>4556100</v>
      </c>
      <c r="DB25">
        <f t="shared" si="101"/>
        <v>1</v>
      </c>
      <c r="DC25">
        <f t="shared" si="102"/>
        <v>23</v>
      </c>
      <c r="DD25">
        <f t="shared" si="14"/>
        <v>1.1379129947092566</v>
      </c>
      <c r="DE25">
        <f t="shared" si="103"/>
        <v>53</v>
      </c>
      <c r="DF25">
        <f t="shared" si="104"/>
        <v>3953933.0483611869</v>
      </c>
      <c r="DG25">
        <f t="array" ref="DG25">MAX(100+康康不同供能情况的补给物资上限!$A$2:$A$110*10000*(1+0.4*(ROUNDDOWN(DE25*(1+0.25*$B$6),0)-康康不同供能情况的补给物资上限!$A$2:$A$110)))</f>
        <v>4692100</v>
      </c>
      <c r="DH25">
        <f t="shared" si="105"/>
        <v>1</v>
      </c>
      <c r="DI25">
        <f t="shared" si="106"/>
        <v>23</v>
      </c>
      <c r="DJ25">
        <f t="shared" si="15"/>
        <v>1.1379129947092566</v>
      </c>
      <c r="DK25">
        <f t="shared" si="107"/>
        <v>54</v>
      </c>
      <c r="DL25">
        <f t="shared" si="108"/>
        <v>4499231.795940578</v>
      </c>
      <c r="DM25">
        <f t="array" ref="DM25">MAX(100+康康不同供能情况的补给物资上限!$A$2:$A$110*10000*(1+0.4*(ROUNDDOWN(DK25*(1+0.25*$B$6),0)-康康不同供能情况的补给物资上限!$A$2:$A$110)))</f>
        <v>4830100</v>
      </c>
      <c r="DN25">
        <f t="shared" si="109"/>
        <v>1</v>
      </c>
      <c r="DO25">
        <f t="shared" si="110"/>
        <v>23</v>
      </c>
      <c r="DP25">
        <f t="shared" si="16"/>
        <v>1.1379129947092566</v>
      </c>
      <c r="DQ25">
        <f t="shared" si="111"/>
        <v>55</v>
      </c>
      <c r="DR25">
        <f t="shared" si="112"/>
        <v>5119734.3268098496</v>
      </c>
      <c r="DS25">
        <f t="array" ref="DS25">MAX(100+康康不同供能情况的补给物资上限!$A$2:$A$110*10000*(1+0.4*(ROUNDDOWN(DQ25*(1+0.25*$B$6),0)-康康不同供能情况的补给物资上限!$A$2:$A$110)))</f>
        <v>4970100</v>
      </c>
      <c r="DT25">
        <f t="shared" si="113"/>
        <v>0</v>
      </c>
      <c r="DU25">
        <f t="shared" si="114"/>
        <v>23</v>
      </c>
      <c r="DV25">
        <f t="shared" si="17"/>
        <v>1.1379129947092566</v>
      </c>
      <c r="DW25">
        <f t="shared" si="115"/>
        <v>56</v>
      </c>
      <c r="DX25">
        <f t="shared" si="116"/>
        <v>5825812.219935976</v>
      </c>
      <c r="DY25">
        <f t="array" ref="DY25">MAX(100+康康不同供能情况的补给物资上限!$A$2:$A$110*10000*(1+0.4*(ROUNDDOWN(DW25*(1+0.25*$B$6),0)-康康不同供能情况的补给物资上限!$A$2:$A$110)))</f>
        <v>5256100.0000000009</v>
      </c>
      <c r="DZ25">
        <f t="shared" si="117"/>
        <v>0</v>
      </c>
      <c r="EA25">
        <f t="shared" si="118"/>
        <v>23</v>
      </c>
      <c r="EB25">
        <f t="shared" si="18"/>
        <v>1.1379129947092566</v>
      </c>
      <c r="EC25">
        <f t="shared" si="119"/>
        <v>57</v>
      </c>
      <c r="ED25">
        <f t="shared" si="120"/>
        <v>6629267.4298011288</v>
      </c>
      <c r="EE25">
        <f t="array" ref="EE25">MAX(100+康康不同供能情况的补给物资上限!$A$2:$A$110*10000*(1+0.4*(ROUNDDOWN(EC25*(1+0.25*$B$6),0)-康康不同供能情况的补给物资上限!$A$2:$A$110)))</f>
        <v>5402100.0000000009</v>
      </c>
      <c r="EF25">
        <f t="shared" si="121"/>
        <v>0</v>
      </c>
      <c r="EG25">
        <f t="shared" si="122"/>
        <v>23</v>
      </c>
      <c r="EH25">
        <f t="shared" si="19"/>
        <v>1.1379129947092566</v>
      </c>
      <c r="EI25">
        <f t="shared" si="123"/>
        <v>58</v>
      </c>
      <c r="EJ25">
        <f t="shared" si="124"/>
        <v>7543529.5537735373</v>
      </c>
      <c r="EK25">
        <f t="array" ref="EK25">MAX(100+康康不同供能情况的补给物资上限!$A$2:$A$110*10000*(1+0.4*(ROUNDDOWN(EI25*(1+0.25*$B$6),0)-康康不同供能情况的补给物资上限!$A$2:$A$110)))</f>
        <v>5550100</v>
      </c>
      <c r="EL25">
        <f t="shared" si="125"/>
        <v>0</v>
      </c>
      <c r="EM25">
        <f t="shared" si="126"/>
        <v>23</v>
      </c>
      <c r="EN25">
        <f t="shared" si="20"/>
        <v>1.1379129947092566</v>
      </c>
      <c r="EO25">
        <f t="shared" si="127"/>
        <v>59</v>
      </c>
      <c r="EP25">
        <f t="shared" si="128"/>
        <v>8583880.3052122295</v>
      </c>
      <c r="EQ25">
        <f t="array" ref="EQ25">MAX(100+康康不同供能情况的补给物资上限!$A$2:$A$110*10000*(1+0.4*(ROUNDDOWN(EO25*(1+0.25*$B$6),0)-康康不同供能情况的补给物资上限!$A$2:$A$110)))</f>
        <v>5700100</v>
      </c>
      <c r="ER25">
        <f t="shared" si="129"/>
        <v>0</v>
      </c>
      <c r="ES25">
        <f t="shared" si="130"/>
        <v>23</v>
      </c>
      <c r="ET25">
        <f t="shared" si="21"/>
        <v>1.1379129947092566</v>
      </c>
      <c r="EU25">
        <f t="shared" si="131"/>
        <v>60</v>
      </c>
      <c r="EV25">
        <f t="shared" si="132"/>
        <v>9767708.9443298522</v>
      </c>
      <c r="EW25">
        <f t="array" ref="EW25">MAX(100+康康不同供能情况的补给物资上限!$A$2:$A$110*10000*(1+0.4*(ROUNDDOWN(EU25*(1+0.25*$B$6),0)-康康不同供能情况的补给物资上限!$A$2:$A$110)))</f>
        <v>6006100</v>
      </c>
      <c r="EX25">
        <f t="shared" si="133"/>
        <v>0</v>
      </c>
      <c r="EY25">
        <f t="shared" si="134"/>
        <v>23</v>
      </c>
      <c r="EZ25">
        <f t="shared" si="22"/>
        <v>1.1379129947092566</v>
      </c>
      <c r="FA25">
        <f t="shared" si="135"/>
        <v>61</v>
      </c>
      <c r="FB25">
        <f t="shared" si="136"/>
        <v>11114802.936290774</v>
      </c>
      <c r="FC25">
        <f t="array" ref="FC25">MAX(100+康康不同供能情况的补给物资上限!$A$2:$A$110*10000*(1+0.4*(ROUNDDOWN(FA25*(1+0.25*$B$6),0)-康康不同供能情况的补给物资上限!$A$2:$A$110)))</f>
        <v>6162100</v>
      </c>
      <c r="FD25">
        <f t="shared" si="137"/>
        <v>0</v>
      </c>
      <c r="FE25">
        <f t="shared" si="138"/>
        <v>23</v>
      </c>
      <c r="FF25">
        <f t="shared" si="23"/>
        <v>1.1379129947092566</v>
      </c>
      <c r="FG25">
        <f t="shared" si="139"/>
        <v>62</v>
      </c>
      <c r="FH25">
        <f t="shared" si="140"/>
        <v>12647678.69483787</v>
      </c>
      <c r="FI25">
        <f t="array" ref="FI25">MAX(100+康康不同供能情况的补给物资上限!$A$2:$A$110*10000*(1+0.4*(ROUNDDOWN(FG25*(1+0.25*$B$6),0)-康康不同供能情况的补给物资上限!$A$2:$A$110)))</f>
        <v>6320100</v>
      </c>
      <c r="FJ25">
        <f t="shared" si="141"/>
        <v>0</v>
      </c>
      <c r="FK25">
        <f t="shared" si="142"/>
        <v>23</v>
      </c>
      <c r="FL25">
        <f t="shared" si="24"/>
        <v>1.1379129947092566</v>
      </c>
      <c r="FM25">
        <f t="shared" si="143"/>
        <v>63</v>
      </c>
      <c r="FN25">
        <f t="shared" si="144"/>
        <v>14391957.939763423</v>
      </c>
      <c r="FO25">
        <f t="array" ref="FO25">MAX(100+康康不同供能情况的补给物资上限!$A$2:$A$110*10000*(1+0.4*(ROUNDDOWN(FM25*(1+0.25*$B$6),0)-康康不同供能情况的补给物资上限!$A$2:$A$110)))</f>
        <v>6480100.0000000009</v>
      </c>
      <c r="FP25">
        <f t="shared" si="145"/>
        <v>0</v>
      </c>
      <c r="FQ25">
        <f t="shared" si="146"/>
        <v>23</v>
      </c>
      <c r="FR25">
        <f t="shared" si="25"/>
        <v>1.1379129947092566</v>
      </c>
      <c r="FS25">
        <f t="shared" si="147"/>
        <v>64</v>
      </c>
      <c r="FT25">
        <f t="shared" si="148"/>
        <v>16376795.958965862</v>
      </c>
      <c r="FU25">
        <f t="array" ref="FU25">MAX(100+康康不同供能情况的补给物资上限!$A$2:$A$110*10000*(1+0.4*(ROUNDDOWN(FS25*(1+0.25*$B$6),0)-康康不同供能情况的补给物资上限!$A$2:$A$110)))</f>
        <v>6806100.0000000009</v>
      </c>
      <c r="FV25">
        <f t="shared" si="149"/>
        <v>0</v>
      </c>
      <c r="FW25">
        <f t="shared" si="150"/>
        <v>23</v>
      </c>
      <c r="FX25">
        <f t="shared" si="26"/>
        <v>1.1379129947092566</v>
      </c>
      <c r="FY25">
        <f t="shared" si="151"/>
        <v>65</v>
      </c>
      <c r="FZ25">
        <f t="shared" si="152"/>
        <v>18635368.933409296</v>
      </c>
      <c r="GA25">
        <f t="array" ref="GA25">MAX(100+康康不同供能情况的补给物资上限!$A$2:$A$110*10000*(1+0.4*(ROUNDDOWN(FY25*(1+0.25*$B$6),0)-康康不同供能情况的补给物资上限!$A$2:$A$110)))</f>
        <v>6972100.0000000009</v>
      </c>
      <c r="GB25">
        <f t="shared" si="153"/>
        <v>0</v>
      </c>
      <c r="GC25">
        <f t="shared" si="154"/>
        <v>23</v>
      </c>
      <c r="GD25">
        <f t="shared" si="27"/>
        <v>1.1379129947092566</v>
      </c>
      <c r="GE25">
        <f t="shared" si="155"/>
        <v>66</v>
      </c>
      <c r="GF25">
        <f t="shared" si="156"/>
        <v>21205428.470527612</v>
      </c>
      <c r="GG25">
        <f t="array" ref="GG25">MAX(100+康康不同供能情况的补给物资上限!$A$2:$A$110*10000*(1+0.4*(ROUNDDOWN(GE25*(1+0.25*$B$6),0)-康康不同供能情况的补给物资上限!$A$2:$A$110)))</f>
        <v>7140100</v>
      </c>
      <c r="GH25">
        <f t="shared" si="157"/>
        <v>0</v>
      </c>
      <c r="GI25">
        <f t="shared" si="158"/>
        <v>23</v>
      </c>
      <c r="GJ25">
        <f t="shared" si="28"/>
        <v>1.1379129947092566</v>
      </c>
      <c r="GK25">
        <f t="shared" si="159"/>
        <v>67</v>
      </c>
      <c r="GL25">
        <f t="shared" si="160"/>
        <v>24129932.614991009</v>
      </c>
      <c r="GM25">
        <f t="array" ref="GM25">MAX(100+康康不同供能情况的补给物资上限!$A$2:$A$110*10000*(1+0.4*(ROUNDDOWN(GK25*(1+0.25*$B$6),0)-康康不同供能情况的补给物资上限!$A$2:$A$110)))</f>
        <v>7310100</v>
      </c>
      <c r="GN25">
        <f t="shared" si="161"/>
        <v>0</v>
      </c>
      <c r="GO25">
        <f t="shared" si="162"/>
        <v>23</v>
      </c>
      <c r="GP25">
        <f t="shared" si="29"/>
        <v>1.1379129947092566</v>
      </c>
      <c r="GQ25">
        <f t="shared" si="163"/>
        <v>68</v>
      </c>
      <c r="GR25">
        <f t="shared" si="164"/>
        <v>27457763.884056982</v>
      </c>
      <c r="GS25">
        <f t="array" ref="GS25">MAX(100+康康不同供能情况的补给物资上限!$A$2:$A$110*10000*(1+0.4*(ROUNDDOWN(GQ25*(1+0.25*$B$6),0)-康康不同供能情况的补给物资上限!$A$2:$A$110)))</f>
        <v>7656100.0000000009</v>
      </c>
      <c r="GT25">
        <f t="shared" si="165"/>
        <v>0</v>
      </c>
      <c r="GU25">
        <f t="shared" si="166"/>
        <v>23</v>
      </c>
      <c r="GV25">
        <f t="shared" si="30"/>
        <v>1.1379129947092566</v>
      </c>
      <c r="GW25">
        <f t="shared" si="167"/>
        <v>69</v>
      </c>
      <c r="GX25">
        <f t="shared" si="168"/>
        <v>31244546.329326946</v>
      </c>
      <c r="GY25">
        <f t="array" ref="GY25">MAX(100+康康不同供能情况的补给物资上限!$A$2:$A$110*10000*(1+0.4*(ROUNDDOWN(GW25*(1+0.25*$B$6),0)-康康不同供能情况的补给物资上限!$A$2:$A$110)))</f>
        <v>7832100</v>
      </c>
      <c r="GZ25">
        <f t="shared" si="169"/>
        <v>0</v>
      </c>
      <c r="HA25">
        <f t="shared" si="170"/>
        <v>23</v>
      </c>
      <c r="HB25">
        <f t="shared" si="31"/>
        <v>1.1379129947092566</v>
      </c>
      <c r="HC25">
        <f t="shared" si="171"/>
        <v>70</v>
      </c>
      <c r="HD25">
        <f t="shared" si="172"/>
        <v>35553575.281936526</v>
      </c>
      <c r="HE25">
        <f t="array" ref="HE25">MAX(100+康康不同供能情况的补给物资上限!$A$2:$A$110*10000*(1+0.4*(ROUNDDOWN(HC25*(1+0.25*$B$6),0)-康康不同供能情况的补给物资上限!$A$2:$A$110)))</f>
        <v>8010100</v>
      </c>
      <c r="HF25">
        <f t="shared" si="173"/>
        <v>0</v>
      </c>
      <c r="HG25">
        <f t="shared" si="174"/>
        <v>23</v>
      </c>
      <c r="HH25">
        <f t="shared" si="32"/>
        <v>1.1379129947092566</v>
      </c>
      <c r="HI25">
        <f t="shared" si="175"/>
        <v>71</v>
      </c>
      <c r="HJ25">
        <f t="shared" si="176"/>
        <v>40456875.321689405</v>
      </c>
      <c r="HK25">
        <f t="array" ref="HK25">MAX(100+康康不同供能情况的补给物资上限!$A$2:$A$110*10000*(1+0.4*(ROUNDDOWN(HI25*(1+0.25*$B$6),0)-康康不同供能情况的补给物资上限!$A$2:$A$110)))</f>
        <v>8190100</v>
      </c>
      <c r="HL25">
        <f t="shared" si="177"/>
        <v>0</v>
      </c>
      <c r="HM25">
        <f t="shared" si="178"/>
        <v>23</v>
      </c>
      <c r="HN25">
        <f t="shared" si="33"/>
        <v>1.1379129947092566</v>
      </c>
      <c r="HO25">
        <f t="shared" si="179"/>
        <v>72</v>
      </c>
      <c r="HP25">
        <f t="shared" si="180"/>
        <v>46036404.153882608</v>
      </c>
      <c r="HQ25">
        <f t="array" ref="HQ25">MAX(100+康康不同供能情况的补给物资上限!$A$2:$A$110*10000*(1+0.4*(ROUNDDOWN(HO25*(1+0.25*$B$6),0)-康康不同供能情况的补给物资上限!$A$2:$A$110)))</f>
        <v>8556100</v>
      </c>
      <c r="HR25">
        <f t="shared" si="181"/>
        <v>0</v>
      </c>
      <c r="HS25">
        <f t="shared" si="182"/>
        <v>23</v>
      </c>
      <c r="HT25">
        <f t="shared" si="34"/>
        <v>1.1379129947092566</v>
      </c>
      <c r="HU25">
        <f t="shared" si="183"/>
        <v>73</v>
      </c>
      <c r="HV25">
        <f t="shared" si="184"/>
        <v>52385422.516390212</v>
      </c>
      <c r="HW25">
        <f t="array" ref="HW25">MAX(100+康康不同供能情况的补给物资上限!$A$2:$A$110*10000*(1+0.4*(ROUNDDOWN(HU25*(1+0.25*$B$6),0)-康康不同供能情况的补给物资上限!$A$2:$A$110)))</f>
        <v>8742100</v>
      </c>
      <c r="HX25">
        <f t="shared" si="185"/>
        <v>0</v>
      </c>
      <c r="HY25">
        <f t="shared" si="186"/>
        <v>23</v>
      </c>
      <c r="HZ25">
        <f t="shared" si="35"/>
        <v>1.1379129947092566</v>
      </c>
      <c r="IA25">
        <f t="shared" si="187"/>
        <v>74</v>
      </c>
      <c r="IB25">
        <f t="shared" si="188"/>
        <v>59610053.014735296</v>
      </c>
      <c r="IC25">
        <f t="array" ref="IC25">MAX(100+康康不同供能情况的补给物资上限!$A$2:$A$110*10000*(1+0.4*(ROUNDDOWN(IA25*(1+0.25*$B$6),0)-康康不同供能情况的补给物资上限!$A$2:$A$110)))</f>
        <v>8930100</v>
      </c>
      <c r="ID25">
        <f t="shared" si="189"/>
        <v>0</v>
      </c>
      <c r="IE25">
        <f t="shared" si="190"/>
        <v>23</v>
      </c>
      <c r="IF25">
        <f t="shared" si="36"/>
        <v>1.1379129947092566</v>
      </c>
      <c r="IG25">
        <f t="shared" si="191"/>
        <v>75</v>
      </c>
      <c r="IH25">
        <f t="shared" si="192"/>
        <v>67831053.940774992</v>
      </c>
      <c r="II25">
        <f t="array" ref="II25">MAX(100+康康不同供能情况的补给物资上限!$A$2:$A$110*10000*(1+0.4*(ROUNDDOWN(IG25*(1+0.25*$B$6),0)-康康不同供能情况的补给物资上限!$A$2:$A$110)))</f>
        <v>9120100</v>
      </c>
      <c r="IJ25">
        <f t="shared" si="193"/>
        <v>0</v>
      </c>
      <c r="IK25">
        <f t="shared" si="194"/>
        <v>23</v>
      </c>
      <c r="IL25">
        <f t="shared" si="37"/>
        <v>1.1379129947092566</v>
      </c>
      <c r="IM25">
        <f t="shared" si="195"/>
        <v>76</v>
      </c>
      <c r="IN25">
        <f t="shared" si="196"/>
        <v>77185837.724032402</v>
      </c>
      <c r="IO25">
        <f t="array" ref="IO25">MAX(100+康康不同供能情况的补给物资上限!$A$2:$A$110*10000*(1+0.4*(ROUNDDOWN(IM25*(1+0.25*$B$6),0)-康康不同供能情况的补给物资上限!$A$2:$A$110)))</f>
        <v>9506100.0000000019</v>
      </c>
      <c r="IP25">
        <f t="shared" si="197"/>
        <v>0</v>
      </c>
      <c r="IQ25">
        <f t="shared" si="198"/>
        <v>23</v>
      </c>
      <c r="IR25">
        <f t="shared" si="38"/>
        <v>1.1379129947092566</v>
      </c>
      <c r="IS25">
        <f t="shared" si="199"/>
        <v>77</v>
      </c>
      <c r="IT25">
        <f t="shared" si="200"/>
        <v>87830767.753696412</v>
      </c>
      <c r="IU25">
        <f t="array" ref="IU25">MAX(100+康康不同供能情况的补给物资上限!$A$2:$A$110*10000*(1+0.4*(ROUNDDOWN(IS25*(1+0.25*$B$6),0)-康康不同供能情况的补给物资上限!$A$2:$A$110)))</f>
        <v>9702100</v>
      </c>
      <c r="IV25">
        <f t="shared" si="201"/>
        <v>0</v>
      </c>
      <c r="IW25">
        <f t="shared" si="202"/>
        <v>23</v>
      </c>
      <c r="IX25">
        <f t="shared" si="39"/>
        <v>1.1379129947092566</v>
      </c>
      <c r="IY25">
        <f t="shared" si="203"/>
        <v>78</v>
      </c>
      <c r="IZ25">
        <f t="shared" si="204"/>
        <v>99943771.962221861</v>
      </c>
      <c r="JA25">
        <f t="array" ref="JA25">MAX(100+康康不同供能情况的补给物资上限!$A$2:$A$110*10000*(1+0.4*(ROUNDDOWN(IY25*(1+0.25*$B$6),0)-康康不同供能情况的补给物资上限!$A$2:$A$110)))</f>
        <v>9900100</v>
      </c>
      <c r="JB25">
        <f t="shared" si="205"/>
        <v>0</v>
      </c>
      <c r="JC25">
        <f t="shared" si="206"/>
        <v>23</v>
      </c>
      <c r="JD25">
        <f t="shared" si="40"/>
        <v>1.1379129947092566</v>
      </c>
      <c r="JE25">
        <f t="shared" si="207"/>
        <v>79</v>
      </c>
      <c r="JF25">
        <f t="shared" si="208"/>
        <v>113727316.85607092</v>
      </c>
      <c r="JG25">
        <f t="array" ref="JG25">MAX(100+康康不同供能情况的补给物资上限!$A$2:$A$110*10000*(1+0.4*(ROUNDDOWN(JE25*(1+0.25*$B$6),0)-康康不同供能情况的补给物资上限!$A$2:$A$110)))</f>
        <v>10100100.000000002</v>
      </c>
      <c r="JH25">
        <f t="shared" si="209"/>
        <v>0</v>
      </c>
      <c r="JI25">
        <f t="shared" si="210"/>
        <v>23</v>
      </c>
      <c r="JJ25">
        <f t="shared" si="41"/>
        <v>1.1379129947092566</v>
      </c>
      <c r="JK25">
        <f t="shared" si="211"/>
        <v>80</v>
      </c>
      <c r="JL25">
        <f t="shared" si="212"/>
        <v>129411791.70394018</v>
      </c>
      <c r="JM25">
        <f t="array" ref="JM25">MAX(100+康康不同供能情况的补给物资上限!$A$2:$A$110*10000*(1+0.4*(ROUNDDOWN(JK25*(1+0.25*$B$6),0)-康康不同供能情况的补给物资上限!$A$2:$A$110)))</f>
        <v>10506100</v>
      </c>
      <c r="JN25">
        <f t="shared" si="213"/>
        <v>0</v>
      </c>
      <c r="JO25">
        <f t="shared" si="214"/>
        <v>23</v>
      </c>
      <c r="JP25">
        <f t="shared" si="42"/>
        <v>1.1379129947092566</v>
      </c>
      <c r="JQ25">
        <f t="shared" si="215"/>
        <v>81</v>
      </c>
      <c r="JR25">
        <f t="shared" si="216"/>
        <v>147259359.44852108</v>
      </c>
      <c r="JS25">
        <f t="array" ref="JS25">MAX(100+康康不同供能情况的补给物资上限!$A$2:$A$110*10000*(1+0.4*(ROUNDDOWN(JQ25*(1+0.25*$B$6),0)-康康不同供能情况的补给物资上限!$A$2:$A$110)))</f>
        <v>10712100</v>
      </c>
      <c r="JT25">
        <f t="shared" si="217"/>
        <v>0</v>
      </c>
    </row>
    <row r="26" spans="6:280" x14ac:dyDescent="0.25">
      <c r="F26">
        <v>22</v>
      </c>
      <c r="G26">
        <f t="shared" si="49"/>
        <v>1.1383129947092565</v>
      </c>
      <c r="H26">
        <f t="shared" si="50"/>
        <v>55</v>
      </c>
      <c r="I26">
        <f t="shared" si="218"/>
        <v>5219662.7417694218</v>
      </c>
      <c r="J26">
        <f t="array" ref="J26">MAX(100+康康不同供能情况的补给物资上限!$A$2:$A$110*10000*(1+0.4*(ROUNDDOWN(H26*(1+0.25*B$6),0)-康康不同供能情况的补给物资上限!$A$2:$A$110)))</f>
        <v>4970100</v>
      </c>
      <c r="K26">
        <f t="shared" si="219"/>
        <v>0</v>
      </c>
      <c r="AB26">
        <f t="shared" si="43"/>
        <v>55</v>
      </c>
      <c r="AC26">
        <v>24</v>
      </c>
      <c r="AD26">
        <f t="shared" si="0"/>
        <v>1.1375129947092564</v>
      </c>
      <c r="AE26">
        <f t="shared" si="51"/>
        <v>40</v>
      </c>
      <c r="AF26">
        <f t="shared" si="52"/>
        <v>726949.02140204411</v>
      </c>
      <c r="AG26">
        <f t="array" ref="AG26">MAX(100+康康不同供能情况的补给物资上限!$A$2:$A$110*10000*(1+0.4*(ROUNDDOWN(AE26*(1+0.25*B$6),0)-康康不同供能情况的补给物资上限!$A$2:$A$110)))</f>
        <v>2756100.0000000005</v>
      </c>
      <c r="AH26">
        <f t="shared" si="53"/>
        <v>1</v>
      </c>
      <c r="AI26">
        <f t="shared" si="54"/>
        <v>24</v>
      </c>
      <c r="AJ26">
        <f t="shared" si="45"/>
        <v>1.1375129947092564</v>
      </c>
      <c r="AK26">
        <f t="shared" si="55"/>
        <v>41</v>
      </c>
      <c r="AL26">
        <f t="shared" si="56"/>
        <v>826913.95833600254</v>
      </c>
      <c r="AM26">
        <f t="array" ref="AM26">MAX(100+康康不同供能情况的补给物资上限!$A$2:$A$110*10000*(1+0.4*(ROUNDDOWN(AK26*(1+0.25*$B$6),0)-康康不同供能情况的补给物资上限!$A$2:$A$110)))</f>
        <v>2862100.0000000005</v>
      </c>
      <c r="AN26">
        <f t="shared" si="57"/>
        <v>1</v>
      </c>
      <c r="AO26">
        <f t="shared" si="58"/>
        <v>24</v>
      </c>
      <c r="AP26">
        <f t="shared" si="3"/>
        <v>1.1375129947092564</v>
      </c>
      <c r="AQ26">
        <f t="shared" si="59"/>
        <v>42</v>
      </c>
      <c r="AR26">
        <f t="shared" si="60"/>
        <v>940625.37311367155</v>
      </c>
      <c r="AS26">
        <f t="array" ref="AS26">MAX(100+康康不同供能情况的补给物资上限!$A$2:$A$110*10000*(1+0.4*(ROUNDDOWN(AQ26*(1+0.25*$B$6),0)-康康不同供能情况的补给物资上限!$A$2:$A$110)))</f>
        <v>2970100</v>
      </c>
      <c r="AT26">
        <f t="shared" si="61"/>
        <v>1</v>
      </c>
      <c r="AU26">
        <f t="shared" si="62"/>
        <v>24</v>
      </c>
      <c r="AV26">
        <f t="shared" si="4"/>
        <v>1.1375129947092564</v>
      </c>
      <c r="AW26">
        <f t="shared" si="63"/>
        <v>43</v>
      </c>
      <c r="AX26">
        <f t="shared" si="64"/>
        <v>1069973.585070044</v>
      </c>
      <c r="AY26">
        <f t="array" ref="AY26">MAX(100+康康不同供能情况的补给物资上限!$A$2:$A$110*10000*(1+0.4*(ROUNDDOWN(AW26*(1+0.25*$B$6),0)-康康不同供能情况的补给物资上限!$A$2:$A$110)))</f>
        <v>3080100</v>
      </c>
      <c r="AZ26">
        <f t="shared" si="65"/>
        <v>1</v>
      </c>
      <c r="BA26">
        <f t="shared" si="66"/>
        <v>24</v>
      </c>
      <c r="BB26">
        <f t="shared" si="5"/>
        <v>1.1375129947092564</v>
      </c>
      <c r="BC26">
        <f t="shared" si="67"/>
        <v>44</v>
      </c>
      <c r="BD26">
        <f t="shared" si="68"/>
        <v>1217108.8570128251</v>
      </c>
      <c r="BE26">
        <f t="array" ref="BE26">MAX(100+康康不同供能情况的补给物资上限!$A$2:$A$110*10000*(1+0.4*(ROUNDDOWN(BC26*(1+0.25*$B$6),0)-康康不同供能情况的补给物资上限!$A$2:$A$110)))</f>
        <v>3306100</v>
      </c>
      <c r="BF26">
        <f t="shared" si="69"/>
        <v>1</v>
      </c>
      <c r="BG26">
        <f t="shared" si="70"/>
        <v>24</v>
      </c>
      <c r="BH26">
        <f t="shared" si="6"/>
        <v>1.1375129947092564</v>
      </c>
      <c r="BI26">
        <f t="shared" si="71"/>
        <v>45</v>
      </c>
      <c r="BJ26">
        <f t="shared" si="72"/>
        <v>1384477.1408278188</v>
      </c>
      <c r="BK26">
        <f t="array" ref="BK26">MAX(100+康康不同供能情况的补给物资上限!$A$2:$A$110*10000*(1+0.4*(ROUNDDOWN(BI26*(1+0.25*$B$6),0)-康康不同供能情况的补给物资上限!$A$2:$A$110)))</f>
        <v>3422100</v>
      </c>
      <c r="BL26">
        <f t="shared" si="73"/>
        <v>1</v>
      </c>
      <c r="BM26">
        <f t="shared" si="74"/>
        <v>24</v>
      </c>
      <c r="BN26">
        <f t="shared" si="7"/>
        <v>1.1375129947092564</v>
      </c>
      <c r="BO26">
        <f t="shared" si="75"/>
        <v>46</v>
      </c>
      <c r="BP26">
        <f t="shared" si="76"/>
        <v>1574860.7385695612</v>
      </c>
      <c r="BQ26">
        <f t="array" ref="BQ26">MAX(100+康康不同供能情况的补给物资上限!$A$2:$A$110*10000*(1+0.4*(ROUNDDOWN(BO26*(1+0.25*$B$6),0)-康康不同供能情况的补给物资上限!$A$2:$A$110)))</f>
        <v>3540100</v>
      </c>
      <c r="BR26">
        <f t="shared" si="77"/>
        <v>1</v>
      </c>
      <c r="BS26">
        <f t="shared" si="78"/>
        <v>24</v>
      </c>
      <c r="BT26">
        <f t="shared" si="8"/>
        <v>1.1375129947092564</v>
      </c>
      <c r="BU26">
        <f t="shared" si="79"/>
        <v>47</v>
      </c>
      <c r="BV26">
        <f t="shared" si="80"/>
        <v>1791424.5549802929</v>
      </c>
      <c r="BW26">
        <f t="array" ref="BW26">MAX(100+康康不同供能情况的补给物资上限!$A$2:$A$110*10000*(1+0.4*(ROUNDDOWN(BU26*(1+0.25*$B$6),0)-康康不同供能情况的补给物资上限!$A$2:$A$110)))</f>
        <v>3660100.0000000005</v>
      </c>
      <c r="BX26">
        <f t="shared" si="81"/>
        <v>1</v>
      </c>
      <c r="BY26">
        <f t="shared" si="82"/>
        <v>24</v>
      </c>
      <c r="BZ26">
        <f t="shared" si="9"/>
        <v>1.1375129947092564</v>
      </c>
      <c r="CA26">
        <f t="shared" si="83"/>
        <v>48</v>
      </c>
      <c r="CB26">
        <f t="shared" si="84"/>
        <v>2037768.7103313298</v>
      </c>
      <c r="CC26">
        <f t="array" ref="CC26">MAX(100+康康不同供能情况的补给物资上限!$A$2:$A$110*10000*(1+0.4*(ROUNDDOWN(CA26*(1+0.25*$B$6),0)-康康不同供能情况的补给物资上限!$A$2:$A$110)))</f>
        <v>3906100.0000000005</v>
      </c>
      <c r="CD26">
        <f t="shared" si="85"/>
        <v>1</v>
      </c>
      <c r="CE26">
        <f t="shared" si="86"/>
        <v>24</v>
      </c>
      <c r="CF26">
        <f t="shared" si="10"/>
        <v>1.1375129947092564</v>
      </c>
      <c r="CG26">
        <f t="shared" si="87"/>
        <v>49</v>
      </c>
      <c r="CH26">
        <f t="shared" si="88"/>
        <v>2317988.38821381</v>
      </c>
      <c r="CI26">
        <f t="array" ref="CI26">MAX(100+康康不同供能情况的补给物资上限!$A$2:$A$110*10000*(1+0.4*(ROUNDDOWN(CG26*(1+0.25*$B$6),0)-康康不同供能情况的补给物资上限!$A$2:$A$110)))</f>
        <v>4032100.0000000005</v>
      </c>
      <c r="CJ26">
        <f t="shared" si="89"/>
        <v>1</v>
      </c>
      <c r="CK26">
        <f t="shared" si="90"/>
        <v>24</v>
      </c>
      <c r="CL26">
        <f t="shared" si="11"/>
        <v>1.1375129947092564</v>
      </c>
      <c r="CM26">
        <f t="shared" si="91"/>
        <v>50</v>
      </c>
      <c r="CN26">
        <f t="shared" si="92"/>
        <v>2636741.9131783736</v>
      </c>
      <c r="CO26">
        <f t="array" ref="CO26">MAX(100+康康不同供能情况的补给物资上限!$A$2:$A$110*10000*(1+0.4*(ROUNDDOWN(CM26*(1+0.25*$B$6),0)-康康不同供能情况的补给物资上限!$A$2:$A$110)))</f>
        <v>4160100</v>
      </c>
      <c r="CP26">
        <f t="shared" si="93"/>
        <v>1</v>
      </c>
      <c r="CQ26">
        <f t="shared" si="94"/>
        <v>24</v>
      </c>
      <c r="CR26">
        <f t="shared" si="12"/>
        <v>1.1375129947092564</v>
      </c>
      <c r="CS26">
        <f t="shared" si="95"/>
        <v>51</v>
      </c>
      <c r="CT26">
        <f t="shared" si="96"/>
        <v>2999328.1899349457</v>
      </c>
      <c r="CU26">
        <f t="array" ref="CU26">MAX(100+康康不同供能情况的补给物资上限!$A$2:$A$110*10000*(1+0.4*(ROUNDDOWN(CS26*(1+0.25*$B$6),0)-康康不同供能情况的补给物资上限!$A$2:$A$110)))</f>
        <v>4290100</v>
      </c>
      <c r="CV26">
        <f t="shared" si="97"/>
        <v>1</v>
      </c>
      <c r="CW26">
        <f t="shared" si="98"/>
        <v>24</v>
      </c>
      <c r="CX26">
        <f t="shared" si="13"/>
        <v>1.1375129947092564</v>
      </c>
      <c r="CY26">
        <f t="shared" si="99"/>
        <v>52</v>
      </c>
      <c r="CZ26">
        <f t="shared" si="100"/>
        <v>3411774.7914487938</v>
      </c>
      <c r="DA26">
        <f t="array" ref="DA26">MAX(100+康康不同供能情况的补给物资上限!$A$2:$A$110*10000*(1+0.4*(ROUNDDOWN(CY26*(1+0.25*$B$6),0)-康康不同供能情况的补给物资上限!$A$2:$A$110)))</f>
        <v>4556100</v>
      </c>
      <c r="DB26">
        <f t="shared" si="101"/>
        <v>1</v>
      </c>
      <c r="DC26">
        <f t="shared" si="102"/>
        <v>24</v>
      </c>
      <c r="DD26">
        <f t="shared" si="14"/>
        <v>1.1375129947092564</v>
      </c>
      <c r="DE26">
        <f t="shared" si="103"/>
        <v>53</v>
      </c>
      <c r="DF26">
        <f t="shared" si="104"/>
        <v>3880938.1602944657</v>
      </c>
      <c r="DG26">
        <f t="array" ref="DG26">MAX(100+康康不同供能情况的补给物资上限!$A$2:$A$110*10000*(1+0.4*(ROUNDDOWN(DE26*(1+0.25*$B$6),0)-康康不同供能情况的补给物资上限!$A$2:$A$110)))</f>
        <v>4692100</v>
      </c>
      <c r="DH26">
        <f t="shared" si="105"/>
        <v>1</v>
      </c>
      <c r="DI26">
        <f t="shared" si="106"/>
        <v>24</v>
      </c>
      <c r="DJ26">
        <f t="shared" si="15"/>
        <v>1.1375129947092564</v>
      </c>
      <c r="DK26">
        <f t="shared" si="107"/>
        <v>54</v>
      </c>
      <c r="DL26">
        <f t="shared" si="108"/>
        <v>4414617.5889979899</v>
      </c>
      <c r="DM26">
        <f t="array" ref="DM26">MAX(100+康康不同供能情况的补给物资上限!$A$2:$A$110*10000*(1+0.4*(ROUNDDOWN(DK26*(1+0.25*$B$6),0)-康康不同供能情况的补给物资上限!$A$2:$A$110)))</f>
        <v>4830100</v>
      </c>
      <c r="DN26">
        <f t="shared" si="109"/>
        <v>1</v>
      </c>
      <c r="DO26">
        <f t="shared" si="110"/>
        <v>24</v>
      </c>
      <c r="DP26">
        <f t="shared" si="16"/>
        <v>1.1375129947092564</v>
      </c>
      <c r="DQ26">
        <f t="shared" si="111"/>
        <v>55</v>
      </c>
      <c r="DR26">
        <f t="shared" si="112"/>
        <v>5021684.8741572611</v>
      </c>
      <c r="DS26">
        <f t="array" ref="DS26">MAX(100+康康不同供能情况的补给物资上限!$A$2:$A$110*10000*(1+0.4*(ROUNDDOWN(DQ26*(1+0.25*$B$6),0)-康康不同供能情况的补给物资上限!$A$2:$A$110)))</f>
        <v>4970100</v>
      </c>
      <c r="DT26">
        <f t="shared" si="113"/>
        <v>0</v>
      </c>
      <c r="DU26">
        <f t="shared" si="114"/>
        <v>24</v>
      </c>
      <c r="DV26">
        <f t="shared" si="17"/>
        <v>1.1375129947092564</v>
      </c>
      <c r="DW26">
        <f t="shared" si="115"/>
        <v>56</v>
      </c>
      <c r="DX26">
        <f t="shared" si="116"/>
        <v>5712231.7996888002</v>
      </c>
      <c r="DY26">
        <f t="array" ref="DY26">MAX(100+康康不同供能情况的补给物资上限!$A$2:$A$110*10000*(1+0.4*(ROUNDDOWN(DW26*(1+0.25*$B$6),0)-康康不同供能情况的补给物资上限!$A$2:$A$110)))</f>
        <v>5256100.0000000009</v>
      </c>
      <c r="DZ26">
        <f t="shared" si="117"/>
        <v>0</v>
      </c>
      <c r="EA26">
        <f t="shared" si="118"/>
        <v>24</v>
      </c>
      <c r="EB26">
        <f t="shared" si="18"/>
        <v>1.1375129947092564</v>
      </c>
      <c r="EC26">
        <f t="shared" si="119"/>
        <v>57</v>
      </c>
      <c r="ED26">
        <f t="shared" si="120"/>
        <v>6497737.9009374529</v>
      </c>
      <c r="EE26">
        <f t="array" ref="EE26">MAX(100+康康不同供能情况的补给物资上限!$A$2:$A$110*10000*(1+0.4*(ROUNDDOWN(EC26*(1+0.25*$B$6),0)-康康不同供能情况的补给物资上限!$A$2:$A$110)))</f>
        <v>5402100.0000000009</v>
      </c>
      <c r="EF26">
        <f t="shared" si="121"/>
        <v>0</v>
      </c>
      <c r="EG26">
        <f t="shared" si="122"/>
        <v>24</v>
      </c>
      <c r="EH26">
        <f t="shared" si="19"/>
        <v>1.1375129947092564</v>
      </c>
      <c r="EI26">
        <f t="shared" si="123"/>
        <v>58</v>
      </c>
      <c r="EJ26">
        <f t="shared" si="124"/>
        <v>7391261.2985311998</v>
      </c>
      <c r="EK26">
        <f t="array" ref="EK26">MAX(100+康康不同供能情况的补给物资上限!$A$2:$A$110*10000*(1+0.4*(ROUNDDOWN(EI26*(1+0.25*$B$6),0)-康康不同供能情况的补给物资上限!$A$2:$A$110)))</f>
        <v>5550100</v>
      </c>
      <c r="EL26">
        <f t="shared" si="125"/>
        <v>0</v>
      </c>
      <c r="EM26">
        <f t="shared" si="126"/>
        <v>24</v>
      </c>
      <c r="EN26">
        <f t="shared" si="20"/>
        <v>1.1375129947092564</v>
      </c>
      <c r="EO26">
        <f t="shared" si="127"/>
        <v>59</v>
      </c>
      <c r="EP26">
        <f t="shared" si="128"/>
        <v>8407655.774370851</v>
      </c>
      <c r="EQ26">
        <f t="array" ref="EQ26">MAX(100+康康不同供能情况的补给物资上限!$A$2:$A$110*10000*(1+0.4*(ROUNDDOWN(EO26*(1+0.25*$B$6),0)-康康不同供能情况的补给物资上限!$A$2:$A$110)))</f>
        <v>5700100</v>
      </c>
      <c r="ER26">
        <f t="shared" si="129"/>
        <v>0</v>
      </c>
      <c r="ES26">
        <f t="shared" si="130"/>
        <v>24</v>
      </c>
      <c r="ET26">
        <f t="shared" si="21"/>
        <v>1.1375129947092564</v>
      </c>
      <c r="EU26">
        <f t="shared" si="131"/>
        <v>60</v>
      </c>
      <c r="EV26">
        <f t="shared" si="132"/>
        <v>9563817.6983891595</v>
      </c>
      <c r="EW26">
        <f t="array" ref="EW26">MAX(100+康康不同供能情况的补给物资上限!$A$2:$A$110*10000*(1+0.4*(ROUNDDOWN(EU26*(1+0.25*$B$6),0)-康康不同供能情况的补给物资上限!$A$2:$A$110)))</f>
        <v>6006100</v>
      </c>
      <c r="EX26">
        <f t="shared" si="133"/>
        <v>0</v>
      </c>
      <c r="EY26">
        <f t="shared" si="134"/>
        <v>24</v>
      </c>
      <c r="EZ26">
        <f t="shared" si="22"/>
        <v>1.1375129947092564</v>
      </c>
      <c r="FA26">
        <f t="shared" si="135"/>
        <v>61</v>
      </c>
      <c r="FB26">
        <f t="shared" si="136"/>
        <v>10878966.91094804</v>
      </c>
      <c r="FC26">
        <f t="array" ref="FC26">MAX(100+康康不同供能情况的补给物资上限!$A$2:$A$110*10000*(1+0.4*(ROUNDDOWN(FA26*(1+0.25*$B$6),0)-康康不同供能情况的补给物资上限!$A$2:$A$110)))</f>
        <v>6162100</v>
      </c>
      <c r="FD26">
        <f t="shared" si="137"/>
        <v>0</v>
      </c>
      <c r="FE26">
        <f t="shared" si="138"/>
        <v>24</v>
      </c>
      <c r="FF26">
        <f t="shared" si="23"/>
        <v>1.1375129947092564</v>
      </c>
      <c r="FG26">
        <f t="shared" si="139"/>
        <v>62</v>
      </c>
      <c r="FH26">
        <f t="shared" si="140"/>
        <v>12374966.230215413</v>
      </c>
      <c r="FI26">
        <f t="array" ref="FI26">MAX(100+康康不同供能情况的补给物资上限!$A$2:$A$110*10000*(1+0.4*(ROUNDDOWN(FG26*(1+0.25*$B$6),0)-康康不同供能情况的补给物资上限!$A$2:$A$110)))</f>
        <v>6320100</v>
      </c>
      <c r="FJ26">
        <f t="shared" si="141"/>
        <v>0</v>
      </c>
      <c r="FK26">
        <f t="shared" si="142"/>
        <v>24</v>
      </c>
      <c r="FL26">
        <f t="shared" si="24"/>
        <v>1.1375129947092564</v>
      </c>
      <c r="FM26">
        <f t="shared" si="143"/>
        <v>63</v>
      </c>
      <c r="FN26">
        <f t="shared" si="144"/>
        <v>14076684.895958256</v>
      </c>
      <c r="FO26">
        <f t="array" ref="FO26">MAX(100+康康不同供能情况的补给物资上限!$A$2:$A$110*10000*(1+0.4*(ROUNDDOWN(FM26*(1+0.25*$B$6),0)-康康不同供能情况的补给物资上限!$A$2:$A$110)))</f>
        <v>6480100.0000000009</v>
      </c>
      <c r="FP26">
        <f t="shared" si="145"/>
        <v>0</v>
      </c>
      <c r="FQ26">
        <f t="shared" si="146"/>
        <v>24</v>
      </c>
      <c r="FR26">
        <f t="shared" si="25"/>
        <v>1.1375129947092564</v>
      </c>
      <c r="FS26">
        <f t="shared" si="147"/>
        <v>64</v>
      </c>
      <c r="FT26">
        <f t="shared" si="148"/>
        <v>16012411.99158003</v>
      </c>
      <c r="FU26">
        <f t="array" ref="FU26">MAX(100+康康不同供能情况的补给物资上限!$A$2:$A$110*10000*(1+0.4*(ROUNDDOWN(FS26*(1+0.25*$B$6),0)-康康不同供能情况的补给物资上限!$A$2:$A$110)))</f>
        <v>6806100.0000000009</v>
      </c>
      <c r="FV26">
        <f t="shared" si="149"/>
        <v>0</v>
      </c>
      <c r="FW26">
        <f t="shared" si="150"/>
        <v>24</v>
      </c>
      <c r="FX26">
        <f t="shared" si="26"/>
        <v>1.1375129947092564</v>
      </c>
      <c r="FY26">
        <f t="shared" si="151"/>
        <v>65</v>
      </c>
      <c r="FZ26">
        <f t="shared" si="152"/>
        <v>18214326.717060607</v>
      </c>
      <c r="GA26">
        <f t="array" ref="GA26">MAX(100+康康不同供能情况的补给物资上限!$A$2:$A$110*10000*(1+0.4*(ROUNDDOWN(FY26*(1+0.25*$B$6),0)-康康不同供能情况的补给物资上限!$A$2:$A$110)))</f>
        <v>6972100.0000000009</v>
      </c>
      <c r="GB26">
        <f t="shared" si="153"/>
        <v>0</v>
      </c>
      <c r="GC26">
        <f t="shared" si="154"/>
        <v>24</v>
      </c>
      <c r="GD26">
        <f t="shared" si="27"/>
        <v>1.1375129947092564</v>
      </c>
      <c r="GE26">
        <f t="shared" si="155"/>
        <v>66</v>
      </c>
      <c r="GF26">
        <f t="shared" si="156"/>
        <v>20719033.330536433</v>
      </c>
      <c r="GG26">
        <f t="array" ref="GG26">MAX(100+康康不同供能情况的补给物资上限!$A$2:$A$110*10000*(1+0.4*(ROUNDDOWN(GE26*(1+0.25*$B$6),0)-康康不同供能情况的补给物资上限!$A$2:$A$110)))</f>
        <v>7140100</v>
      </c>
      <c r="GH26">
        <f t="shared" si="157"/>
        <v>0</v>
      </c>
      <c r="GI26">
        <f t="shared" si="158"/>
        <v>24</v>
      </c>
      <c r="GJ26">
        <f t="shared" si="28"/>
        <v>1.1375129947092564</v>
      </c>
      <c r="GK26">
        <f t="shared" si="159"/>
        <v>67</v>
      </c>
      <c r="GL26">
        <f t="shared" si="160"/>
        <v>23568169.651299395</v>
      </c>
      <c r="GM26">
        <f t="array" ref="GM26">MAX(100+康康不同供能情况的补给物资上限!$A$2:$A$110*10000*(1+0.4*(ROUNDDOWN(GK26*(1+0.25*$B$6),0)-康康不同供能情况的补给物资上限!$A$2:$A$110)))</f>
        <v>7310100</v>
      </c>
      <c r="GN26">
        <f t="shared" si="161"/>
        <v>0</v>
      </c>
      <c r="GO26">
        <f t="shared" si="162"/>
        <v>24</v>
      </c>
      <c r="GP26">
        <f t="shared" si="29"/>
        <v>1.1375129947092564</v>
      </c>
      <c r="GQ26">
        <f t="shared" si="163"/>
        <v>68</v>
      </c>
      <c r="GR26">
        <f t="shared" si="164"/>
        <v>26809099.239865385</v>
      </c>
      <c r="GS26">
        <f t="array" ref="GS26">MAX(100+康康不同供能情况的补给物资上限!$A$2:$A$110*10000*(1+0.4*(ROUNDDOWN(GQ26*(1+0.25*$B$6),0)-康康不同供能情况的补给物资上限!$A$2:$A$110)))</f>
        <v>7656100.0000000009</v>
      </c>
      <c r="GT26">
        <f t="shared" si="165"/>
        <v>0</v>
      </c>
      <c r="GU26">
        <f t="shared" si="166"/>
        <v>24</v>
      </c>
      <c r="GV26">
        <f t="shared" si="30"/>
        <v>1.1375129947092564</v>
      </c>
      <c r="GW26">
        <f t="shared" si="167"/>
        <v>69</v>
      </c>
      <c r="GX26">
        <f t="shared" si="168"/>
        <v>30495698.761796921</v>
      </c>
      <c r="GY26">
        <f t="array" ref="GY26">MAX(100+康康不同供能情况的补给物资上限!$A$2:$A$110*10000*(1+0.4*(ROUNDDOWN(GW26*(1+0.25*$B$6),0)-康康不同供能情况的补给物资上限!$A$2:$A$110)))</f>
        <v>7832100</v>
      </c>
      <c r="GZ26">
        <f t="shared" si="169"/>
        <v>0</v>
      </c>
      <c r="HA26">
        <f t="shared" si="170"/>
        <v>24</v>
      </c>
      <c r="HB26">
        <f t="shared" si="31"/>
        <v>1.1375129947092564</v>
      </c>
      <c r="HC26">
        <f t="shared" si="171"/>
        <v>70</v>
      </c>
      <c r="HD26">
        <f t="shared" si="172"/>
        <v>34689253.624282978</v>
      </c>
      <c r="HE26">
        <f t="array" ref="HE26">MAX(100+康康不同供能情况的补给物资上限!$A$2:$A$110*10000*(1+0.4*(ROUNDDOWN(HC26*(1+0.25*$B$6),0)-康康不同供能情况的补给物资上限!$A$2:$A$110)))</f>
        <v>8010100</v>
      </c>
      <c r="HF26">
        <f t="shared" si="173"/>
        <v>0</v>
      </c>
      <c r="HG26">
        <f t="shared" si="174"/>
        <v>24</v>
      </c>
      <c r="HH26">
        <f t="shared" si="32"/>
        <v>1.1375129947092564</v>
      </c>
      <c r="HI26">
        <f t="shared" si="175"/>
        <v>71</v>
      </c>
      <c r="HJ26">
        <f t="shared" si="176"/>
        <v>39459476.774387062</v>
      </c>
      <c r="HK26">
        <f t="array" ref="HK26">MAX(100+康康不同供能情况的补给物资上限!$A$2:$A$110*10000*(1+0.4*(ROUNDDOWN(HI26*(1+0.25*$B$6),0)-康康不同供能情况的补给物资上限!$A$2:$A$110)))</f>
        <v>8190100</v>
      </c>
      <c r="HL26">
        <f t="shared" si="177"/>
        <v>0</v>
      </c>
      <c r="HM26">
        <f t="shared" si="178"/>
        <v>24</v>
      </c>
      <c r="HN26">
        <f t="shared" si="33"/>
        <v>1.1375129947092564</v>
      </c>
      <c r="HO26">
        <f t="shared" si="179"/>
        <v>72</v>
      </c>
      <c r="HP26">
        <f t="shared" si="180"/>
        <v>44885667.595293365</v>
      </c>
      <c r="HQ26">
        <f t="array" ref="HQ26">MAX(100+康康不同供能情况的补给物资上限!$A$2:$A$110*10000*(1+0.4*(ROUNDDOWN(HO26*(1+0.25*$B$6),0)-康康不同供能情况的补给物资上限!$A$2:$A$110)))</f>
        <v>8556100</v>
      </c>
      <c r="HR26">
        <f t="shared" si="181"/>
        <v>0</v>
      </c>
      <c r="HS26">
        <f t="shared" si="182"/>
        <v>24</v>
      </c>
      <c r="HT26">
        <f t="shared" si="34"/>
        <v>1.1375129947092564</v>
      </c>
      <c r="HU26">
        <f t="shared" si="183"/>
        <v>73</v>
      </c>
      <c r="HV26">
        <f t="shared" si="184"/>
        <v>51058030.165846393</v>
      </c>
      <c r="HW26">
        <f t="array" ref="HW26">MAX(100+康康不同供能情况的补给物资上限!$A$2:$A$110*10000*(1+0.4*(ROUNDDOWN(HU26*(1+0.25*$B$6),0)-康康不同供能情况的补给物资上限!$A$2:$A$110)))</f>
        <v>8742100</v>
      </c>
      <c r="HX26">
        <f t="shared" si="185"/>
        <v>0</v>
      </c>
      <c r="HY26">
        <f t="shared" si="186"/>
        <v>24</v>
      </c>
      <c r="HZ26">
        <f t="shared" si="35"/>
        <v>1.1375129947092564</v>
      </c>
      <c r="IA26">
        <f t="shared" si="187"/>
        <v>74</v>
      </c>
      <c r="IB26">
        <f t="shared" si="188"/>
        <v>58079172.797907479</v>
      </c>
      <c r="IC26">
        <f t="array" ref="IC26">MAX(100+康康不同供能情况的补给物资上限!$A$2:$A$110*10000*(1+0.4*(ROUNDDOWN(IA26*(1+0.25*$B$6),0)-康康不同供能情况的补给物资上限!$A$2:$A$110)))</f>
        <v>8930100</v>
      </c>
      <c r="ID26">
        <f t="shared" si="189"/>
        <v>0</v>
      </c>
      <c r="IE26">
        <f t="shared" si="190"/>
        <v>24</v>
      </c>
      <c r="IF26">
        <f t="shared" si="36"/>
        <v>1.1375129947092564</v>
      </c>
      <c r="IG26">
        <f t="shared" si="191"/>
        <v>75</v>
      </c>
      <c r="IH26">
        <f t="shared" si="192"/>
        <v>66065813.779584117</v>
      </c>
      <c r="II26">
        <f t="array" ref="II26">MAX(100+康康不同供能情况的补给物资上限!$A$2:$A$110*10000*(1+0.4*(ROUNDDOWN(IG26*(1+0.25*$B$6),0)-康康不同供能情况的补给物资上限!$A$2:$A$110)))</f>
        <v>9120100</v>
      </c>
      <c r="IJ26">
        <f t="shared" si="193"/>
        <v>0</v>
      </c>
      <c r="IK26">
        <f t="shared" si="194"/>
        <v>24</v>
      </c>
      <c r="IL26">
        <f t="shared" si="37"/>
        <v>1.1375129947092564</v>
      </c>
      <c r="IM26">
        <f t="shared" si="195"/>
        <v>76</v>
      </c>
      <c r="IN26">
        <f t="shared" si="196"/>
        <v>75150721.680318788</v>
      </c>
      <c r="IO26">
        <f t="array" ref="IO26">MAX(100+康康不同供能情况的补给物资上限!$A$2:$A$110*10000*(1+0.4*(ROUNDDOWN(IM26*(1+0.25*$B$6),0)-康康不同供能情况的补给物资上限!$A$2:$A$110)))</f>
        <v>9506100.0000000019</v>
      </c>
      <c r="IP26">
        <f t="shared" si="197"/>
        <v>0</v>
      </c>
      <c r="IQ26">
        <f t="shared" si="198"/>
        <v>24</v>
      </c>
      <c r="IR26">
        <f t="shared" si="38"/>
        <v>1.1375129947092564</v>
      </c>
      <c r="IS26">
        <f t="shared" si="199"/>
        <v>77</v>
      </c>
      <c r="IT26">
        <f t="shared" si="200"/>
        <v>85484922.473141268</v>
      </c>
      <c r="IU26">
        <f t="array" ref="IU26">MAX(100+康康不同供能情况的补给物资上限!$A$2:$A$110*10000*(1+0.4*(ROUNDDOWN(IS26*(1+0.25*$B$6),0)-康康不同供能情况的补给物资上限!$A$2:$A$110)))</f>
        <v>9702100</v>
      </c>
      <c r="IV26">
        <f t="shared" si="201"/>
        <v>0</v>
      </c>
      <c r="IW26">
        <f t="shared" si="202"/>
        <v>24</v>
      </c>
      <c r="IX26">
        <f t="shared" si="39"/>
        <v>1.1375129947092564</v>
      </c>
      <c r="IY26">
        <f t="shared" si="203"/>
        <v>78</v>
      </c>
      <c r="IZ26">
        <f t="shared" si="204"/>
        <v>97240210.164911523</v>
      </c>
      <c r="JA26">
        <f t="array" ref="JA26">MAX(100+康康不同供能情况的补给物资上限!$A$2:$A$110*10000*(1+0.4*(ROUNDDOWN(IY26*(1+0.25*$B$6),0)-康康不同供能情况的补给物资上限!$A$2:$A$110)))</f>
        <v>9900100</v>
      </c>
      <c r="JB26">
        <f t="shared" si="205"/>
        <v>0</v>
      </c>
      <c r="JC26">
        <f t="shared" si="206"/>
        <v>24</v>
      </c>
      <c r="JD26">
        <f t="shared" si="40"/>
        <v>1.1375129947092564</v>
      </c>
      <c r="JE26">
        <f t="shared" si="207"/>
        <v>79</v>
      </c>
      <c r="JF26">
        <f t="shared" si="208"/>
        <v>110612002.670846</v>
      </c>
      <c r="JG26">
        <f t="array" ref="JG26">MAX(100+康康不同供能情况的补给物资上限!$A$2:$A$110*10000*(1+0.4*(ROUNDDOWN(JE26*(1+0.25*$B$6),0)-康康不同供能情况的补给物资上限!$A$2:$A$110)))</f>
        <v>10100100.000000002</v>
      </c>
      <c r="JH26">
        <f t="shared" si="209"/>
        <v>0</v>
      </c>
      <c r="JI26">
        <f t="shared" si="210"/>
        <v>24</v>
      </c>
      <c r="JJ26">
        <f t="shared" si="41"/>
        <v>1.1375129947092564</v>
      </c>
      <c r="JK26">
        <f t="shared" si="211"/>
        <v>80</v>
      </c>
      <c r="JL26">
        <f t="shared" si="212"/>
        <v>125822590.40890229</v>
      </c>
      <c r="JM26">
        <f t="array" ref="JM26">MAX(100+康康不同供能情况的补给物资上限!$A$2:$A$110*10000*(1+0.4*(ROUNDDOWN(JK26*(1+0.25*$B$6),0)-康康不同供能情况的补给物资上限!$A$2:$A$110)))</f>
        <v>10506100</v>
      </c>
      <c r="JN26">
        <f t="shared" si="213"/>
        <v>0</v>
      </c>
      <c r="JO26">
        <f t="shared" si="214"/>
        <v>24</v>
      </c>
      <c r="JP26">
        <f t="shared" si="42"/>
        <v>1.1375129947092564</v>
      </c>
      <c r="JQ26">
        <f t="shared" si="215"/>
        <v>81</v>
      </c>
      <c r="JR26">
        <f t="shared" si="216"/>
        <v>143124831.61810657</v>
      </c>
      <c r="JS26">
        <f t="array" ref="JS26">MAX(100+康康不同供能情况的补给物资上限!$A$2:$A$110*10000*(1+0.4*(ROUNDDOWN(JQ26*(1+0.25*$B$6),0)-康康不同供能情况的补给物资上限!$A$2:$A$110)))</f>
        <v>10712100</v>
      </c>
      <c r="JT26">
        <f t="shared" si="217"/>
        <v>0</v>
      </c>
    </row>
    <row r="27" spans="6:280" x14ac:dyDescent="0.25">
      <c r="F27">
        <v>23</v>
      </c>
      <c r="G27">
        <f t="shared" si="49"/>
        <v>1.1379129947092566</v>
      </c>
      <c r="H27">
        <f t="shared" si="50"/>
        <v>55</v>
      </c>
      <c r="I27">
        <f t="shared" si="218"/>
        <v>5119734.3268098496</v>
      </c>
      <c r="J27">
        <f t="array" ref="J27">MAX(100+康康不同供能情况的补给物资上限!$A$2:$A$110*10000*(1+0.4*(ROUNDDOWN(H27*(1+0.25*B$6),0)-康康不同供能情况的补给物资上限!$A$2:$A$110)))</f>
        <v>4970100</v>
      </c>
      <c r="K27">
        <f t="shared" si="219"/>
        <v>0</v>
      </c>
      <c r="AB27">
        <f t="shared" si="43"/>
        <v>56</v>
      </c>
      <c r="AC27">
        <v>25</v>
      </c>
      <c r="AD27">
        <f t="shared" si="0"/>
        <v>1.1371129947092564</v>
      </c>
      <c r="AE27">
        <f t="shared" si="51"/>
        <v>40</v>
      </c>
      <c r="AF27">
        <f t="shared" si="52"/>
        <v>716793.72409361962</v>
      </c>
      <c r="AG27">
        <f t="array" ref="AG27">MAX(100+康康不同供能情况的补给物资上限!$A$2:$A$110*10000*(1+0.4*(ROUNDDOWN(AE27*(1+0.25*B$6),0)-康康不同供能情况的补给物资上限!$A$2:$A$110)))</f>
        <v>2756100.0000000005</v>
      </c>
      <c r="AH27">
        <f t="shared" si="53"/>
        <v>1</v>
      </c>
      <c r="AI27">
        <f t="shared" si="54"/>
        <v>25</v>
      </c>
      <c r="AJ27">
        <f t="shared" si="45"/>
        <v>1.1371129947092564</v>
      </c>
      <c r="AK27">
        <f t="shared" si="55"/>
        <v>41</v>
      </c>
      <c r="AL27">
        <f t="shared" si="56"/>
        <v>815075.45819289633</v>
      </c>
      <c r="AM27">
        <f t="array" ref="AM27">MAX(100+康康不同供能情况的补给物资上限!$A$2:$A$110*10000*(1+0.4*(ROUNDDOWN(AK27*(1+0.25*$B$6),0)-康康不同供能情况的补给物资上限!$A$2:$A$110)))</f>
        <v>2862100.0000000005</v>
      </c>
      <c r="AN27">
        <f t="shared" si="57"/>
        <v>1</v>
      </c>
      <c r="AO27">
        <f t="shared" si="58"/>
        <v>25</v>
      </c>
      <c r="AP27">
        <f t="shared" si="3"/>
        <v>1.1371129947092564</v>
      </c>
      <c r="AQ27">
        <f t="shared" si="59"/>
        <v>42</v>
      </c>
      <c r="AR27">
        <f t="shared" si="60"/>
        <v>926832.89517974353</v>
      </c>
      <c r="AS27">
        <f t="array" ref="AS27">MAX(100+康康不同供能情况的补给物资上限!$A$2:$A$110*10000*(1+0.4*(ROUNDDOWN(AQ27*(1+0.25*$B$6),0)-康康不同供能情况的补给物资上限!$A$2:$A$110)))</f>
        <v>2970100</v>
      </c>
      <c r="AT27">
        <f t="shared" si="61"/>
        <v>1</v>
      </c>
      <c r="AU27">
        <f t="shared" si="62"/>
        <v>25</v>
      </c>
      <c r="AV27">
        <f t="shared" si="4"/>
        <v>1.1371129947092564</v>
      </c>
      <c r="AW27">
        <f t="shared" si="63"/>
        <v>43</v>
      </c>
      <c r="AX27">
        <f t="shared" si="64"/>
        <v>1053913.7290328885</v>
      </c>
      <c r="AY27">
        <f t="array" ref="AY27">MAX(100+康康不同供能情况的补给物资上限!$A$2:$A$110*10000*(1+0.4*(ROUNDDOWN(AW27*(1+0.25*$B$6),0)-康康不同供能情况的补给物资上限!$A$2:$A$110)))</f>
        <v>3080100</v>
      </c>
      <c r="AZ27">
        <f t="shared" si="65"/>
        <v>1</v>
      </c>
      <c r="BA27">
        <f t="shared" si="66"/>
        <v>25</v>
      </c>
      <c r="BB27">
        <f t="shared" si="5"/>
        <v>1.1371129947092564</v>
      </c>
      <c r="BC27">
        <f t="shared" si="67"/>
        <v>44</v>
      </c>
      <c r="BD27">
        <f t="shared" si="68"/>
        <v>1198418.9965857877</v>
      </c>
      <c r="BE27">
        <f t="array" ref="BE27">MAX(100+康康不同供能情况的补给物资上限!$A$2:$A$110*10000*(1+0.4*(ROUNDDOWN(BC27*(1+0.25*$B$6),0)-康康不同供能情况的补给物资上限!$A$2:$A$110)))</f>
        <v>3306100</v>
      </c>
      <c r="BF27">
        <f t="shared" si="69"/>
        <v>1</v>
      </c>
      <c r="BG27">
        <f t="shared" si="70"/>
        <v>25</v>
      </c>
      <c r="BH27">
        <f t="shared" si="6"/>
        <v>1.1371129947092564</v>
      </c>
      <c r="BI27">
        <f t="shared" si="71"/>
        <v>45</v>
      </c>
      <c r="BJ27">
        <f t="shared" si="72"/>
        <v>1362737.8141241272</v>
      </c>
      <c r="BK27">
        <f t="array" ref="BK27">MAX(100+康康不同供能情况的补给物资上限!$A$2:$A$110*10000*(1+0.4*(ROUNDDOWN(BI27*(1+0.25*$B$6),0)-康康不同供能情况的补给物资上限!$A$2:$A$110)))</f>
        <v>3422100</v>
      </c>
      <c r="BL27">
        <f t="shared" si="73"/>
        <v>1</v>
      </c>
      <c r="BM27">
        <f t="shared" si="74"/>
        <v>25</v>
      </c>
      <c r="BN27">
        <f t="shared" si="7"/>
        <v>1.1371129947092564</v>
      </c>
      <c r="BO27">
        <f t="shared" si="75"/>
        <v>46</v>
      </c>
      <c r="BP27">
        <f t="shared" si="76"/>
        <v>1549586.8768222325</v>
      </c>
      <c r="BQ27">
        <f t="array" ref="BQ27">MAX(100+康康不同供能情况的补给物资上限!$A$2:$A$110*10000*(1+0.4*(ROUNDDOWN(BO27*(1+0.25*$B$6),0)-康康不同供能情况的补给物资上限!$A$2:$A$110)))</f>
        <v>3540100</v>
      </c>
      <c r="BR27">
        <f t="shared" si="77"/>
        <v>1</v>
      </c>
      <c r="BS27">
        <f t="shared" si="78"/>
        <v>25</v>
      </c>
      <c r="BT27">
        <f t="shared" si="8"/>
        <v>1.1371129947092564</v>
      </c>
      <c r="BU27">
        <f t="shared" si="79"/>
        <v>47</v>
      </c>
      <c r="BV27">
        <f t="shared" si="80"/>
        <v>1762055.3740654921</v>
      </c>
      <c r="BW27">
        <f t="array" ref="BW27">MAX(100+康康不同供能情况的补给物资上限!$A$2:$A$110*10000*(1+0.4*(ROUNDDOWN(BU27*(1+0.25*$B$6),0)-康康不同供能情况的补给物资上限!$A$2:$A$110)))</f>
        <v>3660100.0000000005</v>
      </c>
      <c r="BX27">
        <f t="shared" si="81"/>
        <v>1</v>
      </c>
      <c r="BY27">
        <f t="shared" si="82"/>
        <v>25</v>
      </c>
      <c r="BZ27">
        <f t="shared" si="9"/>
        <v>1.1371129947092564</v>
      </c>
      <c r="CA27">
        <f t="shared" si="83"/>
        <v>48</v>
      </c>
      <c r="CB27">
        <f t="shared" si="84"/>
        <v>2003656.063247151</v>
      </c>
      <c r="CC27">
        <f t="array" ref="CC27">MAX(100+康康不同供能情况的补给物资上限!$A$2:$A$110*10000*(1+0.4*(ROUNDDOWN(CA27*(1+0.25*$B$6),0)-康康不同供能情况的补给物资上限!$A$2:$A$110)))</f>
        <v>3906100.0000000005</v>
      </c>
      <c r="CD27">
        <f t="shared" si="85"/>
        <v>1</v>
      </c>
      <c r="CE27">
        <f t="shared" si="86"/>
        <v>25</v>
      </c>
      <c r="CF27">
        <f t="shared" si="10"/>
        <v>1.1371129947092564</v>
      </c>
      <c r="CG27">
        <f t="shared" si="87"/>
        <v>49</v>
      </c>
      <c r="CH27">
        <f t="shared" si="88"/>
        <v>2278383.3464463274</v>
      </c>
      <c r="CI27">
        <f t="array" ref="CI27">MAX(100+康康不同供能情况的补给物资上限!$A$2:$A$110*10000*(1+0.4*(ROUNDDOWN(CG27*(1+0.25*$B$6),0)-康康不同供能情况的补给物资上限!$A$2:$A$110)))</f>
        <v>4032100.0000000005</v>
      </c>
      <c r="CJ27">
        <f t="shared" si="89"/>
        <v>1</v>
      </c>
      <c r="CK27">
        <f t="shared" si="90"/>
        <v>25</v>
      </c>
      <c r="CL27">
        <f t="shared" si="11"/>
        <v>1.1371129947092564</v>
      </c>
      <c r="CM27">
        <f t="shared" si="91"/>
        <v>50</v>
      </c>
      <c r="CN27">
        <f t="shared" si="92"/>
        <v>2590779.3101732801</v>
      </c>
      <c r="CO27">
        <f t="array" ref="CO27">MAX(100+康康不同供能情况的补给物资上限!$A$2:$A$110*10000*(1+0.4*(ROUNDDOWN(CM27*(1+0.25*$B$6),0)-康康不同供能情况的补给物资上限!$A$2:$A$110)))</f>
        <v>4160100</v>
      </c>
      <c r="CP27">
        <f t="shared" si="93"/>
        <v>1</v>
      </c>
      <c r="CQ27">
        <f t="shared" si="94"/>
        <v>25</v>
      </c>
      <c r="CR27">
        <f t="shared" si="12"/>
        <v>1.1371129947092564</v>
      </c>
      <c r="CS27">
        <f t="shared" si="95"/>
        <v>51</v>
      </c>
      <c r="CT27">
        <f t="shared" si="96"/>
        <v>2946008.8200219208</v>
      </c>
      <c r="CU27">
        <f t="array" ref="CU27">MAX(100+康康不同供能情况的补给物资上限!$A$2:$A$110*10000*(1+0.4*(ROUNDDOWN(CS27*(1+0.25*$B$6),0)-康康不同供能情况的补给物资上限!$A$2:$A$110)))</f>
        <v>4290100</v>
      </c>
      <c r="CV27">
        <f t="shared" si="97"/>
        <v>1</v>
      </c>
      <c r="CW27">
        <f t="shared" si="98"/>
        <v>25</v>
      </c>
      <c r="CX27">
        <f t="shared" si="13"/>
        <v>1.1371129947092564</v>
      </c>
      <c r="CY27">
        <f t="shared" si="99"/>
        <v>52</v>
      </c>
      <c r="CZ27">
        <f t="shared" si="100"/>
        <v>3349944.9117750088</v>
      </c>
      <c r="DA27">
        <f t="array" ref="DA27">MAX(100+康康不同供能情况的补给物资上限!$A$2:$A$110*10000*(1+0.4*(ROUNDDOWN(CY27*(1+0.25*$B$6),0)-康康不同供能情况的补给物资上限!$A$2:$A$110)))</f>
        <v>4556100</v>
      </c>
      <c r="DB27">
        <f t="shared" si="101"/>
        <v>1</v>
      </c>
      <c r="DC27">
        <f t="shared" si="102"/>
        <v>25</v>
      </c>
      <c r="DD27">
        <f t="shared" si="14"/>
        <v>1.1371129947092564</v>
      </c>
      <c r="DE27">
        <f t="shared" si="103"/>
        <v>53</v>
      </c>
      <c r="DF27">
        <f t="shared" si="104"/>
        <v>3809265.8907395159</v>
      </c>
      <c r="DG27">
        <f t="array" ref="DG27">MAX(100+康康不同供能情况的补给物资上限!$A$2:$A$110*10000*(1+0.4*(ROUNDDOWN(DE27*(1+0.25*$B$6),0)-康康不同供能情况的补给物资上限!$A$2:$A$110)))</f>
        <v>4692100</v>
      </c>
      <c r="DH27">
        <f t="shared" si="105"/>
        <v>1</v>
      </c>
      <c r="DI27">
        <f t="shared" si="106"/>
        <v>25</v>
      </c>
      <c r="DJ27">
        <f t="shared" si="15"/>
        <v>1.1371129947092564</v>
      </c>
      <c r="DK27">
        <f t="shared" si="107"/>
        <v>54</v>
      </c>
      <c r="DL27">
        <f t="shared" si="108"/>
        <v>4331565.7446626341</v>
      </c>
      <c r="DM27">
        <f t="array" ref="DM27">MAX(100+康康不同供能情况的补给物资上限!$A$2:$A$110*10000*(1+0.4*(ROUNDDOWN(DK27*(1+0.25*$B$6),0)-康康不同供能情况的补给物资上限!$A$2:$A$110)))</f>
        <v>4830100</v>
      </c>
      <c r="DN27">
        <f t="shared" si="109"/>
        <v>1</v>
      </c>
      <c r="DO27">
        <f t="shared" si="110"/>
        <v>25</v>
      </c>
      <c r="DP27">
        <f t="shared" si="16"/>
        <v>1.1371129947092564</v>
      </c>
      <c r="DQ27">
        <f t="shared" si="111"/>
        <v>55</v>
      </c>
      <c r="DR27">
        <f t="shared" si="112"/>
        <v>4925479.6956933588</v>
      </c>
      <c r="DS27">
        <f t="array" ref="DS27">MAX(100+康康不同供能情况的补给物资上限!$A$2:$A$110*10000*(1+0.4*(ROUNDDOWN(DQ27*(1+0.25*$B$6),0)-康康不同供能情况的补给物资上限!$A$2:$A$110)))</f>
        <v>4970100</v>
      </c>
      <c r="DT27">
        <f t="shared" si="113"/>
        <v>1</v>
      </c>
      <c r="DU27">
        <f t="shared" si="114"/>
        <v>25</v>
      </c>
      <c r="DV27">
        <f t="shared" si="17"/>
        <v>1.1371129947092564</v>
      </c>
      <c r="DW27">
        <f t="shared" si="115"/>
        <v>56</v>
      </c>
      <c r="DX27">
        <f t="shared" si="116"/>
        <v>5600826.967149511</v>
      </c>
      <c r="DY27">
        <f t="array" ref="DY27">MAX(100+康康不同供能情况的补给物资上限!$A$2:$A$110*10000*(1+0.4*(ROUNDDOWN(DW27*(1+0.25*$B$6),0)-康康不同供能情况的补给物资上限!$A$2:$A$110)))</f>
        <v>5256100.0000000009</v>
      </c>
      <c r="DZ27">
        <f t="shared" si="117"/>
        <v>0</v>
      </c>
      <c r="EA27">
        <f t="shared" si="118"/>
        <v>25</v>
      </c>
      <c r="EB27">
        <f t="shared" si="18"/>
        <v>1.1371129947092564</v>
      </c>
      <c r="EC27">
        <f t="shared" si="119"/>
        <v>57</v>
      </c>
      <c r="ED27">
        <f t="shared" si="120"/>
        <v>6368773.1254637437</v>
      </c>
      <c r="EE27">
        <f t="array" ref="EE27">MAX(100+康康不同供能情况的补给物资上限!$A$2:$A$110*10000*(1+0.4*(ROUNDDOWN(EC27*(1+0.25*$B$6),0)-康康不同供能情况的补给物资上限!$A$2:$A$110)))</f>
        <v>5402100.0000000009</v>
      </c>
      <c r="EF27">
        <f t="shared" si="121"/>
        <v>0</v>
      </c>
      <c r="EG27">
        <f t="shared" si="122"/>
        <v>25</v>
      </c>
      <c r="EH27">
        <f t="shared" si="19"/>
        <v>1.1371129947092564</v>
      </c>
      <c r="EI27">
        <f t="shared" si="123"/>
        <v>58</v>
      </c>
      <c r="EJ27">
        <f t="shared" si="124"/>
        <v>7242014.6813199073</v>
      </c>
      <c r="EK27">
        <f t="array" ref="EK27">MAX(100+康康不同供能情况的补给物资上限!$A$2:$A$110*10000*(1+0.4*(ROUNDDOWN(EI27*(1+0.25*$B$6),0)-康康不同供能情况的补给物资上限!$A$2:$A$110)))</f>
        <v>5550100</v>
      </c>
      <c r="EL27">
        <f t="shared" si="125"/>
        <v>0</v>
      </c>
      <c r="EM27">
        <f t="shared" si="126"/>
        <v>25</v>
      </c>
      <c r="EN27">
        <f t="shared" si="20"/>
        <v>1.1371129947092564</v>
      </c>
      <c r="EO27">
        <f t="shared" si="127"/>
        <v>59</v>
      </c>
      <c r="EP27">
        <f t="shared" si="128"/>
        <v>8234989.0020040814</v>
      </c>
      <c r="EQ27">
        <f t="array" ref="EQ27">MAX(100+康康不同供能情况的补给物资上限!$A$2:$A$110*10000*(1+0.4*(ROUNDDOWN(EO27*(1+0.25*$B$6),0)-康康不同供能情况的补给物资上限!$A$2:$A$110)))</f>
        <v>5700100</v>
      </c>
      <c r="ER27">
        <f t="shared" si="129"/>
        <v>0</v>
      </c>
      <c r="ES27">
        <f t="shared" si="130"/>
        <v>25</v>
      </c>
      <c r="ET27">
        <f t="shared" si="21"/>
        <v>1.1371129947092564</v>
      </c>
      <c r="EU27">
        <f t="shared" si="131"/>
        <v>60</v>
      </c>
      <c r="EV27">
        <f t="shared" si="132"/>
        <v>9364113.005466653</v>
      </c>
      <c r="EW27">
        <f t="array" ref="EW27">MAX(100+康康不同供能情况的补给物资上限!$A$2:$A$110*10000*(1+0.4*(ROUNDDOWN(EU27*(1+0.25*$B$6),0)-康康不同供能情况的补给物资上限!$A$2:$A$110)))</f>
        <v>6006100</v>
      </c>
      <c r="EX27">
        <f t="shared" si="133"/>
        <v>0</v>
      </c>
      <c r="EY27">
        <f t="shared" si="134"/>
        <v>25</v>
      </c>
      <c r="EZ27">
        <f t="shared" si="22"/>
        <v>1.1371129947092564</v>
      </c>
      <c r="FA27">
        <f t="shared" si="135"/>
        <v>61</v>
      </c>
      <c r="FB27">
        <f t="shared" si="136"/>
        <v>10648054.582442081</v>
      </c>
      <c r="FC27">
        <f t="array" ref="FC27">MAX(100+康康不同供能情况的补给物资上限!$A$2:$A$110*10000*(1+0.4*(ROUNDDOWN(FA27*(1+0.25*$B$6),0)-康康不同供能情况的补给物资上限!$A$2:$A$110)))</f>
        <v>6162100</v>
      </c>
      <c r="FD27">
        <f t="shared" si="137"/>
        <v>0</v>
      </c>
      <c r="FE27">
        <f t="shared" si="138"/>
        <v>25</v>
      </c>
      <c r="FF27">
        <f t="shared" si="23"/>
        <v>1.1371129947092564</v>
      </c>
      <c r="FG27">
        <f t="shared" si="139"/>
        <v>62</v>
      </c>
      <c r="FH27">
        <f t="shared" si="140"/>
        <v>12108041.234068336</v>
      </c>
      <c r="FI27">
        <f t="array" ref="FI27">MAX(100+康康不同供能情况的补给物资上限!$A$2:$A$110*10000*(1+0.4*(ROUNDDOWN(FG27*(1+0.25*$B$6),0)-康康不同供能情况的补给物资上限!$A$2:$A$110)))</f>
        <v>6320100</v>
      </c>
      <c r="FJ27">
        <f t="shared" si="141"/>
        <v>0</v>
      </c>
      <c r="FK27">
        <f t="shared" si="142"/>
        <v>25</v>
      </c>
      <c r="FL27">
        <f t="shared" si="24"/>
        <v>1.1371129947092564</v>
      </c>
      <c r="FM27">
        <f t="shared" si="143"/>
        <v>63</v>
      </c>
      <c r="FN27">
        <f t="shared" si="144"/>
        <v>13768211.027734604</v>
      </c>
      <c r="FO27">
        <f t="array" ref="FO27">MAX(100+康康不同供能情况的补给物资上限!$A$2:$A$110*10000*(1+0.4*(ROUNDDOWN(FM27*(1+0.25*$B$6),0)-康康不同供能情况的补给物资上限!$A$2:$A$110)))</f>
        <v>6480100.0000000009</v>
      </c>
      <c r="FP27">
        <f t="shared" si="145"/>
        <v>0</v>
      </c>
      <c r="FQ27">
        <f t="shared" si="146"/>
        <v>25</v>
      </c>
      <c r="FR27">
        <f t="shared" si="25"/>
        <v>1.1371129947092564</v>
      </c>
      <c r="FS27">
        <f t="shared" si="147"/>
        <v>64</v>
      </c>
      <c r="FT27">
        <f t="shared" si="148"/>
        <v>15656011.673536308</v>
      </c>
      <c r="FU27">
        <f t="array" ref="FU27">MAX(100+康康不同供能情况的补给物资上限!$A$2:$A$110*10000*(1+0.4*(ROUNDDOWN(FS27*(1+0.25*$B$6),0)-康康不同供能情况的补给物资上限!$A$2:$A$110)))</f>
        <v>6806100.0000000009</v>
      </c>
      <c r="FV27">
        <f t="shared" si="149"/>
        <v>0</v>
      </c>
      <c r="FW27">
        <f t="shared" si="150"/>
        <v>25</v>
      </c>
      <c r="FX27">
        <f t="shared" si="26"/>
        <v>1.1371129947092564</v>
      </c>
      <c r="FY27">
        <f t="shared" si="151"/>
        <v>65</v>
      </c>
      <c r="FZ27">
        <f t="shared" si="152"/>
        <v>17802654.319297947</v>
      </c>
      <c r="GA27">
        <f t="array" ref="GA27">MAX(100+康康不同供能情况的补给物资上限!$A$2:$A$110*10000*(1+0.4*(ROUNDDOWN(FY27*(1+0.25*$B$6),0)-康康不同供能情况的补给物资上限!$A$2:$A$110)))</f>
        <v>6972100.0000000009</v>
      </c>
      <c r="GB27">
        <f t="shared" si="153"/>
        <v>0</v>
      </c>
      <c r="GC27">
        <f t="shared" si="154"/>
        <v>25</v>
      </c>
      <c r="GD27">
        <f t="shared" si="27"/>
        <v>1.1371129947092564</v>
      </c>
      <c r="GE27">
        <f t="shared" si="155"/>
        <v>66</v>
      </c>
      <c r="GF27">
        <f t="shared" si="156"/>
        <v>20243629.56679057</v>
      </c>
      <c r="GG27">
        <f t="array" ref="GG27">MAX(100+康康不同供能情况的补给物资上限!$A$2:$A$110*10000*(1+0.4*(ROUNDDOWN(GE27*(1+0.25*$B$6),0)-康康不同供能情况的补给物资上限!$A$2:$A$110)))</f>
        <v>7140100</v>
      </c>
      <c r="GH27">
        <f t="shared" si="157"/>
        <v>0</v>
      </c>
      <c r="GI27">
        <f t="shared" si="158"/>
        <v>25</v>
      </c>
      <c r="GJ27">
        <f t="shared" si="28"/>
        <v>1.1371129947092564</v>
      </c>
      <c r="GK27">
        <f t="shared" si="159"/>
        <v>67</v>
      </c>
      <c r="GL27">
        <f t="shared" si="160"/>
        <v>23019294.240478072</v>
      </c>
      <c r="GM27">
        <f t="array" ref="GM27">MAX(100+康康不同供能情况的补给物资上限!$A$2:$A$110*10000*(1+0.4*(ROUNDDOWN(GK27*(1+0.25*$B$6),0)-康康不同供能情况的补给物资上限!$A$2:$A$110)))</f>
        <v>7310100</v>
      </c>
      <c r="GN27">
        <f t="shared" si="161"/>
        <v>0</v>
      </c>
      <c r="GO27">
        <f t="shared" si="162"/>
        <v>25</v>
      </c>
      <c r="GP27">
        <f t="shared" si="29"/>
        <v>1.1371129947092564</v>
      </c>
      <c r="GQ27">
        <f t="shared" si="163"/>
        <v>68</v>
      </c>
      <c r="GR27">
        <f t="shared" si="164"/>
        <v>26175538.609883558</v>
      </c>
      <c r="GS27">
        <f t="array" ref="GS27">MAX(100+康康不同供能情况的补给物资上限!$A$2:$A$110*10000*(1+0.4*(ROUNDDOWN(GQ27*(1+0.25*$B$6),0)-康康不同供能情况的补给物资上限!$A$2:$A$110)))</f>
        <v>7656100.0000000009</v>
      </c>
      <c r="GT27">
        <f t="shared" si="165"/>
        <v>0</v>
      </c>
      <c r="GU27">
        <f t="shared" si="166"/>
        <v>25</v>
      </c>
      <c r="GV27">
        <f t="shared" si="30"/>
        <v>1.1371129947092564</v>
      </c>
      <c r="GW27">
        <f t="shared" si="167"/>
        <v>69</v>
      </c>
      <c r="GX27">
        <f t="shared" si="168"/>
        <v>29764545.096812461</v>
      </c>
      <c r="GY27">
        <f t="array" ref="GY27">MAX(100+康康不同供能情况的补给物资上限!$A$2:$A$110*10000*(1+0.4*(ROUNDDOWN(GW27*(1+0.25*$B$6),0)-康康不同供能情况的补给物资上限!$A$2:$A$110)))</f>
        <v>7832100</v>
      </c>
      <c r="GZ27">
        <f t="shared" si="169"/>
        <v>0</v>
      </c>
      <c r="HA27">
        <f t="shared" si="170"/>
        <v>25</v>
      </c>
      <c r="HB27">
        <f t="shared" si="31"/>
        <v>1.1371129947092564</v>
      </c>
      <c r="HC27">
        <f t="shared" si="171"/>
        <v>70</v>
      </c>
      <c r="HD27">
        <f t="shared" si="172"/>
        <v>33845651.011195131</v>
      </c>
      <c r="HE27">
        <f t="array" ref="HE27">MAX(100+康康不同供能情况的补给物资上限!$A$2:$A$110*10000*(1+0.4*(ROUNDDOWN(HC27*(1+0.25*$B$6),0)-康康不同供能情况的补给物资上限!$A$2:$A$110)))</f>
        <v>8010100</v>
      </c>
      <c r="HF27">
        <f t="shared" si="173"/>
        <v>0</v>
      </c>
      <c r="HG27">
        <f t="shared" si="174"/>
        <v>25</v>
      </c>
      <c r="HH27">
        <f t="shared" si="32"/>
        <v>1.1371129947092564</v>
      </c>
      <c r="HI27">
        <f t="shared" si="175"/>
        <v>71</v>
      </c>
      <c r="HJ27">
        <f t="shared" si="176"/>
        <v>38486329.579224467</v>
      </c>
      <c r="HK27">
        <f t="array" ref="HK27">MAX(100+康康不同供能情况的补给物资上限!$A$2:$A$110*10000*(1+0.4*(ROUNDDOWN(HI27*(1+0.25*$B$6),0)-康康不同供能情况的补给物资上限!$A$2:$A$110)))</f>
        <v>8190100</v>
      </c>
      <c r="HL27">
        <f t="shared" si="177"/>
        <v>0</v>
      </c>
      <c r="HM27">
        <f t="shared" si="178"/>
        <v>25</v>
      </c>
      <c r="HN27">
        <f t="shared" si="33"/>
        <v>1.1371129947092564</v>
      </c>
      <c r="HO27">
        <f t="shared" si="179"/>
        <v>72</v>
      </c>
      <c r="HP27">
        <f t="shared" si="180"/>
        <v>43763305.483199373</v>
      </c>
      <c r="HQ27">
        <f t="array" ref="HQ27">MAX(100+康康不同供能情况的补给物资上限!$A$2:$A$110*10000*(1+0.4*(ROUNDDOWN(HO27*(1+0.25*$B$6),0)-康康不同供能情况的补给物资上限!$A$2:$A$110)))</f>
        <v>8556100</v>
      </c>
      <c r="HR27">
        <f t="shared" si="181"/>
        <v>0</v>
      </c>
      <c r="HS27">
        <f t="shared" si="182"/>
        <v>25</v>
      </c>
      <c r="HT27">
        <f t="shared" si="34"/>
        <v>1.1371129947092564</v>
      </c>
      <c r="HU27">
        <f t="shared" si="183"/>
        <v>73</v>
      </c>
      <c r="HV27">
        <f t="shared" si="184"/>
        <v>49763823.356376857</v>
      </c>
      <c r="HW27">
        <f t="array" ref="HW27">MAX(100+康康不同供能情况的补给物资上限!$A$2:$A$110*10000*(1+0.4*(ROUNDDOWN(HU27*(1+0.25*$B$6),0)-康康不同供能情况的补给物资上限!$A$2:$A$110)))</f>
        <v>8742100</v>
      </c>
      <c r="HX27">
        <f t="shared" si="185"/>
        <v>0</v>
      </c>
      <c r="HY27">
        <f t="shared" si="186"/>
        <v>25</v>
      </c>
      <c r="HZ27">
        <f t="shared" si="35"/>
        <v>1.1371129947092564</v>
      </c>
      <c r="IA27">
        <f t="shared" si="187"/>
        <v>74</v>
      </c>
      <c r="IB27">
        <f t="shared" si="188"/>
        <v>56587090.204952128</v>
      </c>
      <c r="IC27">
        <f t="array" ref="IC27">MAX(100+康康不同供能情况的补给物资上限!$A$2:$A$110*10000*(1+0.4*(ROUNDDOWN(IA27*(1+0.25*$B$6),0)-康康不同供能情况的补给物资上限!$A$2:$A$110)))</f>
        <v>8930100</v>
      </c>
      <c r="ID27">
        <f t="shared" si="189"/>
        <v>0</v>
      </c>
      <c r="IE27">
        <f t="shared" si="190"/>
        <v>25</v>
      </c>
      <c r="IF27">
        <f t="shared" si="36"/>
        <v>1.1371129947092564</v>
      </c>
      <c r="IG27">
        <f t="shared" si="191"/>
        <v>75</v>
      </c>
      <c r="IH27">
        <f t="shared" si="192"/>
        <v>64345915.604835935</v>
      </c>
      <c r="II27">
        <f t="array" ref="II27">MAX(100+康康不同供能情况的补给物资上限!$A$2:$A$110*10000*(1+0.4*(ROUNDDOWN(IG27*(1+0.25*$B$6),0)-康康不同供能情况的补给物资上限!$A$2:$A$110)))</f>
        <v>9120100</v>
      </c>
      <c r="IJ27">
        <f t="shared" si="193"/>
        <v>0</v>
      </c>
      <c r="IK27">
        <f t="shared" si="194"/>
        <v>25</v>
      </c>
      <c r="IL27">
        <f t="shared" si="37"/>
        <v>1.1371129947092564</v>
      </c>
      <c r="IM27">
        <f t="shared" si="195"/>
        <v>76</v>
      </c>
      <c r="IN27">
        <f t="shared" si="196"/>
        <v>73168576.790724084</v>
      </c>
      <c r="IO27">
        <f t="array" ref="IO27">MAX(100+康康不同供能情况的补给物资上限!$A$2:$A$110*10000*(1+0.4*(ROUNDDOWN(IM27*(1+0.25*$B$6),0)-康康不同供能情况的补给物资上限!$A$2:$A$110)))</f>
        <v>9506100.0000000019</v>
      </c>
      <c r="IP27">
        <f t="shared" si="197"/>
        <v>0</v>
      </c>
      <c r="IQ27">
        <f t="shared" si="198"/>
        <v>25</v>
      </c>
      <c r="IR27">
        <f t="shared" si="38"/>
        <v>1.1371129947092564</v>
      </c>
      <c r="IS27">
        <f t="shared" si="199"/>
        <v>77</v>
      </c>
      <c r="IT27">
        <f t="shared" si="200"/>
        <v>83200939.473114446</v>
      </c>
      <c r="IU27">
        <f t="array" ref="IU27">MAX(100+康康不同供能情况的补给物资上限!$A$2:$A$110*10000*(1+0.4*(ROUNDDOWN(IS27*(1+0.25*$B$6),0)-康康不同供能情况的补给物资上限!$A$2:$A$110)))</f>
        <v>9702100</v>
      </c>
      <c r="IV27">
        <f t="shared" si="201"/>
        <v>0</v>
      </c>
      <c r="IW27">
        <f t="shared" si="202"/>
        <v>25</v>
      </c>
      <c r="IX27">
        <f t="shared" si="39"/>
        <v>1.1371129947092564</v>
      </c>
      <c r="IY27">
        <f t="shared" si="203"/>
        <v>78</v>
      </c>
      <c r="IZ27">
        <f t="shared" si="204"/>
        <v>94608869.446896762</v>
      </c>
      <c r="JA27">
        <f t="array" ref="JA27">MAX(100+康康不同供能情况的补给物资上限!$A$2:$A$110*10000*(1+0.4*(ROUNDDOWN(IY27*(1+0.25*$B$6),0)-康康不同供能情况的补给物资上限!$A$2:$A$110)))</f>
        <v>9900100</v>
      </c>
      <c r="JB27">
        <f t="shared" si="205"/>
        <v>0</v>
      </c>
      <c r="JC27">
        <f t="shared" si="206"/>
        <v>25</v>
      </c>
      <c r="JD27">
        <f t="shared" si="40"/>
        <v>1.1371129947092564</v>
      </c>
      <c r="JE27">
        <f t="shared" si="207"/>
        <v>79</v>
      </c>
      <c r="JF27">
        <f t="shared" si="208"/>
        <v>107580974.86281784</v>
      </c>
      <c r="JG27">
        <f t="array" ref="JG27">MAX(100+康康不同供能情况的补给物资上限!$A$2:$A$110*10000*(1+0.4*(ROUNDDOWN(JE27*(1+0.25*$B$6),0)-康康不同供能情况的补给物资上限!$A$2:$A$110)))</f>
        <v>10100100.000000002</v>
      </c>
      <c r="JH27">
        <f t="shared" si="209"/>
        <v>0</v>
      </c>
      <c r="JI27">
        <f t="shared" si="210"/>
        <v>25</v>
      </c>
      <c r="JJ27">
        <f t="shared" si="41"/>
        <v>1.1371129947092564</v>
      </c>
      <c r="JK27">
        <f t="shared" si="211"/>
        <v>80</v>
      </c>
      <c r="JL27">
        <f t="shared" si="212"/>
        <v>122331724.50000004</v>
      </c>
      <c r="JM27">
        <f t="array" ref="JM27">MAX(100+康康不同供能情况的补给物资上限!$A$2:$A$110*10000*(1+0.4*(ROUNDDOWN(JK27*(1+0.25*$B$6),0)-康康不同供能情况的补给物资上限!$A$2:$A$110)))</f>
        <v>10506100</v>
      </c>
      <c r="JN27">
        <f t="shared" si="213"/>
        <v>0</v>
      </c>
      <c r="JO27">
        <f t="shared" si="214"/>
        <v>25</v>
      </c>
      <c r="JP27">
        <f t="shared" si="42"/>
        <v>1.1371129947092564</v>
      </c>
      <c r="JQ27">
        <f t="shared" si="215"/>
        <v>81</v>
      </c>
      <c r="JR27">
        <f t="shared" si="216"/>
        <v>139104993.59414274</v>
      </c>
      <c r="JS27">
        <f t="array" ref="JS27">MAX(100+康康不同供能情况的补给物资上限!$A$2:$A$110*10000*(1+0.4*(ROUNDDOWN(JQ27*(1+0.25*$B$6),0)-康康不同供能情况的补给物资上限!$A$2:$A$110)))</f>
        <v>10712100</v>
      </c>
      <c r="JT27">
        <f t="shared" si="217"/>
        <v>0</v>
      </c>
    </row>
    <row r="28" spans="6:280" x14ac:dyDescent="0.25">
      <c r="F28">
        <v>24</v>
      </c>
      <c r="G28">
        <f t="shared" si="49"/>
        <v>1.1375129947092564</v>
      </c>
      <c r="H28">
        <f t="shared" si="50"/>
        <v>55</v>
      </c>
      <c r="I28">
        <f t="shared" si="218"/>
        <v>5021684.8741572611</v>
      </c>
      <c r="J28">
        <f t="array" ref="J28">MAX(100+康康不同供能情况的补给物资上限!$A$2:$A$110*10000*(1+0.4*(ROUNDDOWN(H28*(1+0.25*B$6),0)-康康不同供能情况的补给物资上限!$A$2:$A$110)))</f>
        <v>4970100</v>
      </c>
      <c r="K28">
        <f t="shared" si="219"/>
        <v>0</v>
      </c>
      <c r="AB28">
        <f t="shared" si="43"/>
        <v>56</v>
      </c>
      <c r="AC28">
        <v>26</v>
      </c>
      <c r="AD28">
        <f t="shared" si="0"/>
        <v>1.1367129947092565</v>
      </c>
      <c r="AE28">
        <f t="shared" si="51"/>
        <v>40</v>
      </c>
      <c r="AF28">
        <f t="shared" si="52"/>
        <v>706776.79547431425</v>
      </c>
      <c r="AG28">
        <f t="array" ref="AG28">MAX(100+康康不同供能情况的补给物资上限!$A$2:$A$110*10000*(1+0.4*(ROUNDDOWN(AE28*(1+0.25*B$6),0)-康康不同供能情况的补给物资上限!$A$2:$A$110)))</f>
        <v>2756100.0000000005</v>
      </c>
      <c r="AH28">
        <f t="shared" si="53"/>
        <v>1</v>
      </c>
      <c r="AI28">
        <f t="shared" si="54"/>
        <v>26</v>
      </c>
      <c r="AJ28">
        <f t="shared" si="45"/>
        <v>1.1367129947092565</v>
      </c>
      <c r="AK28">
        <f t="shared" si="55"/>
        <v>41</v>
      </c>
      <c r="AL28">
        <f t="shared" si="56"/>
        <v>803402.36777461937</v>
      </c>
      <c r="AM28">
        <f t="array" ref="AM28">MAX(100+康康不同供能情况的补给物资上限!$A$2:$A$110*10000*(1+0.4*(ROUNDDOWN(AK28*(1+0.25*$B$6),0)-康康不同供能情况的补给物资上限!$A$2:$A$110)))</f>
        <v>2862100.0000000005</v>
      </c>
      <c r="AN28">
        <f t="shared" si="57"/>
        <v>1</v>
      </c>
      <c r="AO28">
        <f t="shared" si="58"/>
        <v>26</v>
      </c>
      <c r="AP28">
        <f t="shared" si="3"/>
        <v>1.1367129947092565</v>
      </c>
      <c r="AQ28">
        <f t="shared" si="59"/>
        <v>42</v>
      </c>
      <c r="AR28">
        <f t="shared" si="60"/>
        <v>913237.91142959509</v>
      </c>
      <c r="AS28">
        <f t="array" ref="AS28">MAX(100+康康不同供能情况的补给物资上限!$A$2:$A$110*10000*(1+0.4*(ROUNDDOWN(AQ28*(1+0.25*$B$6),0)-康康不同供能情况的补给物资上限!$A$2:$A$110)))</f>
        <v>2970100</v>
      </c>
      <c r="AT28">
        <f t="shared" si="61"/>
        <v>1</v>
      </c>
      <c r="AU28">
        <f t="shared" si="62"/>
        <v>26</v>
      </c>
      <c r="AV28">
        <f t="shared" si="4"/>
        <v>1.1367129947092565</v>
      </c>
      <c r="AW28">
        <f t="shared" si="63"/>
        <v>43</v>
      </c>
      <c r="AX28">
        <f t="shared" si="64"/>
        <v>1038089.4011831617</v>
      </c>
      <c r="AY28">
        <f t="array" ref="AY28">MAX(100+康康不同供能情况的补给物资上限!$A$2:$A$110*10000*(1+0.4*(ROUNDDOWN(AW28*(1+0.25*$B$6),0)-康康不同供能情况的补给物资上限!$A$2:$A$110)))</f>
        <v>3080100</v>
      </c>
      <c r="AZ28">
        <f t="shared" si="65"/>
        <v>1</v>
      </c>
      <c r="BA28">
        <f t="shared" si="66"/>
        <v>26</v>
      </c>
      <c r="BB28">
        <f t="shared" si="5"/>
        <v>1.1367129947092565</v>
      </c>
      <c r="BC28">
        <f t="shared" si="67"/>
        <v>44</v>
      </c>
      <c r="BD28">
        <f t="shared" si="68"/>
        <v>1180009.7119948505</v>
      </c>
      <c r="BE28">
        <f t="array" ref="BE28">MAX(100+康康不同供能情况的补给物资上限!$A$2:$A$110*10000*(1+0.4*(ROUNDDOWN(BC28*(1+0.25*$B$6),0)-康康不同供能情况的补给物资上限!$A$2:$A$110)))</f>
        <v>3306100</v>
      </c>
      <c r="BF28">
        <f t="shared" si="69"/>
        <v>1</v>
      </c>
      <c r="BG28">
        <f t="shared" si="70"/>
        <v>26</v>
      </c>
      <c r="BH28">
        <f t="shared" si="6"/>
        <v>1.1367129947092565</v>
      </c>
      <c r="BI28">
        <f t="shared" si="71"/>
        <v>45</v>
      </c>
      <c r="BJ28">
        <f t="shared" si="72"/>
        <v>1341332.3735076736</v>
      </c>
      <c r="BK28">
        <f t="array" ref="BK28">MAX(100+康康不同供能情况的补给物资上限!$A$2:$A$110*10000*(1+0.4*(ROUNDDOWN(BI28*(1+0.25*$B$6),0)-康康不同供能情况的补给物资上限!$A$2:$A$110)))</f>
        <v>3422100</v>
      </c>
      <c r="BL28">
        <f t="shared" si="73"/>
        <v>1</v>
      </c>
      <c r="BM28">
        <f t="shared" si="74"/>
        <v>26</v>
      </c>
      <c r="BN28">
        <f t="shared" si="7"/>
        <v>1.1367129947092565</v>
      </c>
      <c r="BO28">
        <f t="shared" si="75"/>
        <v>46</v>
      </c>
      <c r="BP28">
        <f t="shared" si="76"/>
        <v>1524709.9391903828</v>
      </c>
      <c r="BQ28">
        <f t="array" ref="BQ28">MAX(100+康康不同供能情况的补给物资上限!$A$2:$A$110*10000*(1+0.4*(ROUNDDOWN(BO28*(1+0.25*$B$6),0)-康康不同供能情况的补给物资上限!$A$2:$A$110)))</f>
        <v>3540100</v>
      </c>
      <c r="BR28">
        <f t="shared" si="77"/>
        <v>1</v>
      </c>
      <c r="BS28">
        <f t="shared" si="78"/>
        <v>26</v>
      </c>
      <c r="BT28">
        <f t="shared" si="8"/>
        <v>1.1367129947092565</v>
      </c>
      <c r="BU28">
        <f t="shared" si="79"/>
        <v>47</v>
      </c>
      <c r="BV28">
        <f t="shared" si="80"/>
        <v>1733157.6010400681</v>
      </c>
      <c r="BW28">
        <f t="array" ref="BW28">MAX(100+康康不同供能情况的补给物资上限!$A$2:$A$110*10000*(1+0.4*(ROUNDDOWN(BU28*(1+0.25*$B$6),0)-康康不同供能情况的补给物资上限!$A$2:$A$110)))</f>
        <v>3660100.0000000005</v>
      </c>
      <c r="BX28">
        <f t="shared" si="81"/>
        <v>1</v>
      </c>
      <c r="BY28">
        <f t="shared" si="82"/>
        <v>26</v>
      </c>
      <c r="BZ28">
        <f t="shared" si="9"/>
        <v>1.1367129947092565</v>
      </c>
      <c r="CA28">
        <f t="shared" si="83"/>
        <v>48</v>
      </c>
      <c r="CB28">
        <f t="shared" si="84"/>
        <v>1970102.7669813666</v>
      </c>
      <c r="CC28">
        <f t="array" ref="CC28">MAX(100+康康不同供能情况的补给物资上限!$A$2:$A$110*10000*(1+0.4*(ROUNDDOWN(CA28*(1+0.25*$B$6),0)-康康不同供能情况的补给物资上限!$A$2:$A$110)))</f>
        <v>3906100.0000000005</v>
      </c>
      <c r="CD28">
        <f t="shared" si="85"/>
        <v>1</v>
      </c>
      <c r="CE28">
        <f t="shared" si="86"/>
        <v>26</v>
      </c>
      <c r="CF28">
        <f t="shared" si="10"/>
        <v>1.1367129947092565</v>
      </c>
      <c r="CG28">
        <f t="shared" si="87"/>
        <v>49</v>
      </c>
      <c r="CH28">
        <f t="shared" si="88"/>
        <v>2239441.4161403817</v>
      </c>
      <c r="CI28">
        <f t="array" ref="CI28">MAX(100+康康不同供能情况的补给物资上限!$A$2:$A$110*10000*(1+0.4*(ROUNDDOWN(CG28*(1+0.25*$B$6),0)-康康不同供能情况的补给物资上限!$A$2:$A$110)))</f>
        <v>4032100.0000000005</v>
      </c>
      <c r="CJ28">
        <f t="shared" si="89"/>
        <v>1</v>
      </c>
      <c r="CK28">
        <f t="shared" si="90"/>
        <v>26</v>
      </c>
      <c r="CL28">
        <f t="shared" si="11"/>
        <v>1.1367129947092565</v>
      </c>
      <c r="CM28">
        <f t="shared" si="91"/>
        <v>50</v>
      </c>
      <c r="CN28">
        <f t="shared" si="92"/>
        <v>2545602.1586168711</v>
      </c>
      <c r="CO28">
        <f t="array" ref="CO28">MAX(100+康康不同供能情况的补给物资上限!$A$2:$A$110*10000*(1+0.4*(ROUNDDOWN(CM28*(1+0.25*$B$6),0)-康康不同供能情况的补给物资上限!$A$2:$A$110)))</f>
        <v>4160100</v>
      </c>
      <c r="CP28">
        <f t="shared" si="93"/>
        <v>1</v>
      </c>
      <c r="CQ28">
        <f t="shared" si="94"/>
        <v>26</v>
      </c>
      <c r="CR28">
        <f t="shared" si="12"/>
        <v>1.1367129947092565</v>
      </c>
      <c r="CS28">
        <f t="shared" si="95"/>
        <v>51</v>
      </c>
      <c r="CT28">
        <f t="shared" si="96"/>
        <v>2893619.0530597316</v>
      </c>
      <c r="CU28">
        <f t="array" ref="CU28">MAX(100+康康不同供能情况的补给物资上限!$A$2:$A$110*10000*(1+0.4*(ROUNDDOWN(CS28*(1+0.25*$B$6),0)-康康不同供能情况的补给物资上限!$A$2:$A$110)))</f>
        <v>4290100</v>
      </c>
      <c r="CV28">
        <f t="shared" si="97"/>
        <v>1</v>
      </c>
      <c r="CW28">
        <f t="shared" si="98"/>
        <v>26</v>
      </c>
      <c r="CX28">
        <f t="shared" si="13"/>
        <v>1.1367129947092565</v>
      </c>
      <c r="CY28">
        <f t="shared" si="99"/>
        <v>52</v>
      </c>
      <c r="CZ28">
        <f t="shared" si="100"/>
        <v>3289214.3793512904</v>
      </c>
      <c r="DA28">
        <f t="array" ref="DA28">MAX(100+康康不同供能情况的补给物资上限!$A$2:$A$110*10000*(1+0.4*(ROUNDDOWN(CY28*(1+0.25*$B$6),0)-康康不同供能情况的补给物资上限!$A$2:$A$110)))</f>
        <v>4556100</v>
      </c>
      <c r="DB28">
        <f t="shared" si="101"/>
        <v>1</v>
      </c>
      <c r="DC28">
        <f t="shared" si="102"/>
        <v>26</v>
      </c>
      <c r="DD28">
        <f t="shared" si="14"/>
        <v>1.1367129947092565</v>
      </c>
      <c r="DE28">
        <f t="shared" si="103"/>
        <v>53</v>
      </c>
      <c r="DF28">
        <f t="shared" si="104"/>
        <v>3738892.7273931531</v>
      </c>
      <c r="DG28">
        <f t="array" ref="DG28">MAX(100+康康不同供能情况的补给物资上限!$A$2:$A$110*10000*(1+0.4*(ROUNDDOWN(DE28*(1+0.25*$B$6),0)-康康不同供能情况的补给物资上限!$A$2:$A$110)))</f>
        <v>4692100</v>
      </c>
      <c r="DH28">
        <f t="shared" si="105"/>
        <v>1</v>
      </c>
      <c r="DI28">
        <f t="shared" si="106"/>
        <v>26</v>
      </c>
      <c r="DJ28">
        <f t="shared" si="15"/>
        <v>1.1367129947092565</v>
      </c>
      <c r="DK28">
        <f t="shared" si="107"/>
        <v>54</v>
      </c>
      <c r="DL28">
        <f t="shared" si="108"/>
        <v>4250047.9490517313</v>
      </c>
      <c r="DM28">
        <f t="array" ref="DM28">MAX(100+康康不同供能情况的补给物资上限!$A$2:$A$110*10000*(1+0.4*(ROUNDDOWN(DK28*(1+0.25*$B$6),0)-康康不同供能情况的补给物资上限!$A$2:$A$110)))</f>
        <v>4830100</v>
      </c>
      <c r="DN28">
        <f t="shared" si="109"/>
        <v>1</v>
      </c>
      <c r="DO28">
        <f t="shared" si="110"/>
        <v>26</v>
      </c>
      <c r="DP28">
        <f t="shared" si="16"/>
        <v>1.1367129947092565</v>
      </c>
      <c r="DQ28">
        <f t="shared" si="111"/>
        <v>55</v>
      </c>
      <c r="DR28">
        <f t="shared" si="112"/>
        <v>4831084.7318245256</v>
      </c>
      <c r="DS28">
        <f t="array" ref="DS28">MAX(100+康康不同供能情况的补给物资上限!$A$2:$A$110*10000*(1+0.4*(ROUNDDOWN(DQ28*(1+0.25*$B$6),0)-康康不同供能情况的补给物资上限!$A$2:$A$110)))</f>
        <v>4970100</v>
      </c>
      <c r="DT28">
        <f t="shared" si="113"/>
        <v>1</v>
      </c>
      <c r="DU28">
        <f t="shared" si="114"/>
        <v>26</v>
      </c>
      <c r="DV28">
        <f t="shared" si="17"/>
        <v>1.1367129947092565</v>
      </c>
      <c r="DW28">
        <f t="shared" si="115"/>
        <v>56</v>
      </c>
      <c r="DX28">
        <f t="shared" si="116"/>
        <v>5491556.7932064226</v>
      </c>
      <c r="DY28">
        <f t="array" ref="DY28">MAX(100+康康不同供能情况的补给物资上限!$A$2:$A$110*10000*(1+0.4*(ROUNDDOWN(DW28*(1+0.25*$B$6),0)-康康不同供能情况的补给物资上限!$A$2:$A$110)))</f>
        <v>5256100.0000000009</v>
      </c>
      <c r="DZ28">
        <f t="shared" si="117"/>
        <v>0</v>
      </c>
      <c r="EA28">
        <f t="shared" si="118"/>
        <v>26</v>
      </c>
      <c r="EB28">
        <f t="shared" si="18"/>
        <v>1.1367129947092565</v>
      </c>
      <c r="EC28">
        <f t="shared" si="119"/>
        <v>57</v>
      </c>
      <c r="ED28">
        <f t="shared" si="120"/>
        <v>6242323.9680216331</v>
      </c>
      <c r="EE28">
        <f t="array" ref="EE28">MAX(100+康康不同供能情况的补给物资上限!$A$2:$A$110*10000*(1+0.4*(ROUNDDOWN(EC28*(1+0.25*$B$6),0)-康康不同供能情况的补给物资上限!$A$2:$A$110)))</f>
        <v>5402100.0000000009</v>
      </c>
      <c r="EF28">
        <f t="shared" si="121"/>
        <v>0</v>
      </c>
      <c r="EG28">
        <f t="shared" si="122"/>
        <v>26</v>
      </c>
      <c r="EH28">
        <f t="shared" si="19"/>
        <v>1.1367129947092565</v>
      </c>
      <c r="EI28">
        <f t="shared" si="123"/>
        <v>58</v>
      </c>
      <c r="EJ28">
        <f t="shared" si="124"/>
        <v>7095730.7716352399</v>
      </c>
      <c r="EK28">
        <f t="array" ref="EK28">MAX(100+康康不同供能情况的补给物资上限!$A$2:$A$110*10000*(1+0.4*(ROUNDDOWN(EI28*(1+0.25*$B$6),0)-康康不同供能情况的补给物资上限!$A$2:$A$110)))</f>
        <v>5550100</v>
      </c>
      <c r="EL28">
        <f t="shared" si="125"/>
        <v>0</v>
      </c>
      <c r="EM28">
        <f t="shared" si="126"/>
        <v>26</v>
      </c>
      <c r="EN28">
        <f t="shared" si="20"/>
        <v>1.1367129947092565</v>
      </c>
      <c r="EO28">
        <f t="shared" si="127"/>
        <v>59</v>
      </c>
      <c r="EP28">
        <f t="shared" si="128"/>
        <v>8065809.3750761151</v>
      </c>
      <c r="EQ28">
        <f t="array" ref="EQ28">MAX(100+康康不同供能情况的补给物资上限!$A$2:$A$110*10000*(1+0.4*(ROUNDDOWN(EO28*(1+0.25*$B$6),0)-康康不同供能情况的补给物资上限!$A$2:$A$110)))</f>
        <v>5700100</v>
      </c>
      <c r="ER28">
        <f t="shared" si="129"/>
        <v>0</v>
      </c>
      <c r="ES28">
        <f t="shared" si="130"/>
        <v>26</v>
      </c>
      <c r="ET28">
        <f t="shared" si="21"/>
        <v>1.1367129947092565</v>
      </c>
      <c r="EU28">
        <f t="shared" si="131"/>
        <v>60</v>
      </c>
      <c r="EV28">
        <f t="shared" si="132"/>
        <v>9168510.3294967692</v>
      </c>
      <c r="EW28">
        <f t="array" ref="EW28">MAX(100+康康不同供能情况的补给物资上限!$A$2:$A$110*10000*(1+0.4*(ROUNDDOWN(EU28*(1+0.25*$B$6),0)-康康不同供能情况的补给物资上限!$A$2:$A$110)))</f>
        <v>6006100</v>
      </c>
      <c r="EX28">
        <f t="shared" si="133"/>
        <v>0</v>
      </c>
      <c r="EY28">
        <f t="shared" si="134"/>
        <v>26</v>
      </c>
      <c r="EZ28">
        <f t="shared" si="22"/>
        <v>1.1367129947092565</v>
      </c>
      <c r="FA28">
        <f t="shared" si="135"/>
        <v>61</v>
      </c>
      <c r="FB28">
        <f t="shared" si="136"/>
        <v>10421964.833665023</v>
      </c>
      <c r="FC28">
        <f t="array" ref="FC28">MAX(100+康康不同供能情况的补给物资上限!$A$2:$A$110*10000*(1+0.4*(ROUNDDOWN(FA28*(1+0.25*$B$6),0)-康康不同供能情况的补给物资上限!$A$2:$A$110)))</f>
        <v>6162100</v>
      </c>
      <c r="FD28">
        <f t="shared" si="137"/>
        <v>0</v>
      </c>
      <c r="FE28">
        <f t="shared" si="138"/>
        <v>26</v>
      </c>
      <c r="FF28">
        <f t="shared" si="23"/>
        <v>1.1367129947092565</v>
      </c>
      <c r="FG28">
        <f t="shared" si="139"/>
        <v>62</v>
      </c>
      <c r="FH28">
        <f t="shared" si="140"/>
        <v>11846782.856829926</v>
      </c>
      <c r="FI28">
        <f t="array" ref="FI28">MAX(100+康康不同供能情况的补给物资上限!$A$2:$A$110*10000*(1+0.4*(ROUNDDOWN(FG28*(1+0.25*$B$6),0)-康康不同供能情况的补给物资上限!$A$2:$A$110)))</f>
        <v>6320100</v>
      </c>
      <c r="FJ28">
        <f t="shared" si="141"/>
        <v>0</v>
      </c>
      <c r="FK28">
        <f t="shared" si="142"/>
        <v>26</v>
      </c>
      <c r="FL28">
        <f t="shared" si="24"/>
        <v>1.1367129947092565</v>
      </c>
      <c r="FM28">
        <f t="shared" si="143"/>
        <v>63</v>
      </c>
      <c r="FN28">
        <f t="shared" si="144"/>
        <v>13466392.018857423</v>
      </c>
      <c r="FO28">
        <f t="array" ref="FO28">MAX(100+康康不同供能情况的补给物资上限!$A$2:$A$110*10000*(1+0.4*(ROUNDDOWN(FM28*(1+0.25*$B$6),0)-康康不同供能情况的补给物资上限!$A$2:$A$110)))</f>
        <v>6480100.0000000009</v>
      </c>
      <c r="FP28">
        <f t="shared" si="145"/>
        <v>0</v>
      </c>
      <c r="FQ28">
        <f t="shared" si="146"/>
        <v>26</v>
      </c>
      <c r="FR28">
        <f t="shared" si="25"/>
        <v>1.1367129947092565</v>
      </c>
      <c r="FS28">
        <f t="shared" si="147"/>
        <v>64</v>
      </c>
      <c r="FT28">
        <f t="shared" si="148"/>
        <v>15307422.799684253</v>
      </c>
      <c r="FU28">
        <f t="array" ref="FU28">MAX(100+康康不同供能情况的补给物资上限!$A$2:$A$110*10000*(1+0.4*(ROUNDDOWN(FS28*(1+0.25*$B$6),0)-康康不同供能情况的补给物资上限!$A$2:$A$110)))</f>
        <v>6806100.0000000009</v>
      </c>
      <c r="FV28">
        <f t="shared" si="149"/>
        <v>0</v>
      </c>
      <c r="FW28">
        <f t="shared" si="150"/>
        <v>26</v>
      </c>
      <c r="FX28">
        <f t="shared" si="26"/>
        <v>1.1367129947092565</v>
      </c>
      <c r="FY28">
        <f t="shared" si="151"/>
        <v>65</v>
      </c>
      <c r="FZ28">
        <f t="shared" si="152"/>
        <v>17400146.411909841</v>
      </c>
      <c r="GA28">
        <f t="array" ref="GA28">MAX(100+康康不同供能情况的补给物资上限!$A$2:$A$110*10000*(1+0.4*(ROUNDDOWN(FY28*(1+0.25*$B$6),0)-康康不同供能情况的补给物资上限!$A$2:$A$110)))</f>
        <v>6972100.0000000009</v>
      </c>
      <c r="GB28">
        <f t="shared" si="153"/>
        <v>0</v>
      </c>
      <c r="GC28">
        <f t="shared" si="154"/>
        <v>26</v>
      </c>
      <c r="GD28">
        <f t="shared" si="27"/>
        <v>1.1367129947092565</v>
      </c>
      <c r="GE28">
        <f t="shared" si="155"/>
        <v>66</v>
      </c>
      <c r="GF28">
        <f t="shared" si="156"/>
        <v>19778972.536261555</v>
      </c>
      <c r="GG28">
        <f t="array" ref="GG28">MAX(100+康康不同供能情况的补给物资上限!$A$2:$A$110*10000*(1+0.4*(ROUNDDOWN(GE28*(1+0.25*$B$6),0)-康康不同供能情况的补给物资上限!$A$2:$A$110)))</f>
        <v>7140100</v>
      </c>
      <c r="GH28">
        <f t="shared" si="157"/>
        <v>0</v>
      </c>
      <c r="GI28">
        <f t="shared" si="158"/>
        <v>26</v>
      </c>
      <c r="GJ28">
        <f t="shared" si="28"/>
        <v>1.1367129947092565</v>
      </c>
      <c r="GK28">
        <f t="shared" si="159"/>
        <v>67</v>
      </c>
      <c r="GL28">
        <f t="shared" si="160"/>
        <v>22483015.103966009</v>
      </c>
      <c r="GM28">
        <f t="array" ref="GM28">MAX(100+康康不同供能情况的补给物资上限!$A$2:$A$110*10000*(1+0.4*(ROUNDDOWN(GK28*(1+0.25*$B$6),0)-康康不同供能情况的补给物资上限!$A$2:$A$110)))</f>
        <v>7310100</v>
      </c>
      <c r="GN28">
        <f t="shared" si="161"/>
        <v>0</v>
      </c>
      <c r="GO28">
        <f t="shared" si="162"/>
        <v>26</v>
      </c>
      <c r="GP28">
        <f t="shared" si="29"/>
        <v>1.1367129947092565</v>
      </c>
      <c r="GQ28">
        <f t="shared" si="163"/>
        <v>68</v>
      </c>
      <c r="GR28">
        <f t="shared" si="164"/>
        <v>25556735.428922646</v>
      </c>
      <c r="GS28">
        <f t="array" ref="GS28">MAX(100+康康不同供能情况的补给物资上限!$A$2:$A$110*10000*(1+0.4*(ROUNDDOWN(GQ28*(1+0.25*$B$6),0)-康康不同供能情况的补给物资上限!$A$2:$A$110)))</f>
        <v>7656100.0000000009</v>
      </c>
      <c r="GT28">
        <f t="shared" si="165"/>
        <v>0</v>
      </c>
      <c r="GU28">
        <f t="shared" si="166"/>
        <v>26</v>
      </c>
      <c r="GV28">
        <f t="shared" si="30"/>
        <v>1.1367129947092565</v>
      </c>
      <c r="GW28">
        <f t="shared" si="167"/>
        <v>69</v>
      </c>
      <c r="GX28">
        <f t="shared" si="168"/>
        <v>29050673.264402818</v>
      </c>
      <c r="GY28">
        <f t="array" ref="GY28">MAX(100+康康不同供能情况的补给物资上限!$A$2:$A$110*10000*(1+0.4*(ROUNDDOWN(GW28*(1+0.25*$B$6),0)-康康不同供能情况的补给物资上限!$A$2:$A$110)))</f>
        <v>7832100</v>
      </c>
      <c r="GZ28">
        <f t="shared" si="169"/>
        <v>0</v>
      </c>
      <c r="HA28">
        <f t="shared" si="170"/>
        <v>26</v>
      </c>
      <c r="HB28">
        <f t="shared" si="31"/>
        <v>1.1367129947092565</v>
      </c>
      <c r="HC28">
        <f t="shared" si="171"/>
        <v>70</v>
      </c>
      <c r="HD28">
        <f t="shared" si="172"/>
        <v>33022277.804699458</v>
      </c>
      <c r="HE28">
        <f t="array" ref="HE28">MAX(100+康康不同供能情况的补给物资上限!$A$2:$A$110*10000*(1+0.4*(ROUNDDOWN(HC28*(1+0.25*$B$6),0)-康康不同供能情况的补给物资上限!$A$2:$A$110)))</f>
        <v>8010100</v>
      </c>
      <c r="HF28">
        <f t="shared" si="173"/>
        <v>0</v>
      </c>
      <c r="HG28">
        <f t="shared" si="174"/>
        <v>26</v>
      </c>
      <c r="HH28">
        <f t="shared" si="32"/>
        <v>1.1367129947092565</v>
      </c>
      <c r="HI28">
        <f t="shared" si="175"/>
        <v>71</v>
      </c>
      <c r="HJ28">
        <f t="shared" si="176"/>
        <v>37536852.295500927</v>
      </c>
      <c r="HK28">
        <f t="array" ref="HK28">MAX(100+康康不同供能情况的补给物资上限!$A$2:$A$110*10000*(1+0.4*(ROUNDDOWN(HI28*(1+0.25*$B$6),0)-康康不同供能情况的补给物资上限!$A$2:$A$110)))</f>
        <v>8190100</v>
      </c>
      <c r="HL28">
        <f t="shared" si="177"/>
        <v>0</v>
      </c>
      <c r="HM28">
        <f t="shared" si="178"/>
        <v>26</v>
      </c>
      <c r="HN28">
        <f t="shared" si="33"/>
        <v>1.1367129947092565</v>
      </c>
      <c r="HO28">
        <f t="shared" si="179"/>
        <v>72</v>
      </c>
      <c r="HP28">
        <f t="shared" si="180"/>
        <v>42668627.784777887</v>
      </c>
      <c r="HQ28">
        <f t="array" ref="HQ28">MAX(100+康康不同供能情况的补给物资上限!$A$2:$A$110*10000*(1+0.4*(ROUNDDOWN(HO28*(1+0.25*$B$6),0)-康康不同供能情况的补给物资上限!$A$2:$A$110)))</f>
        <v>8556100</v>
      </c>
      <c r="HR28">
        <f t="shared" si="181"/>
        <v>0</v>
      </c>
      <c r="HS28">
        <f t="shared" si="182"/>
        <v>26</v>
      </c>
      <c r="HT28">
        <f t="shared" si="34"/>
        <v>1.1367129947092565</v>
      </c>
      <c r="HU28">
        <f t="shared" si="183"/>
        <v>73</v>
      </c>
      <c r="HV28">
        <f t="shared" si="184"/>
        <v>48501983.669369467</v>
      </c>
      <c r="HW28">
        <f t="array" ref="HW28">MAX(100+康康不同供能情况的补给物资上限!$A$2:$A$110*10000*(1+0.4*(ROUNDDOWN(HU28*(1+0.25*$B$6),0)-康康不同供能情况的补给物资上限!$A$2:$A$110)))</f>
        <v>8742100</v>
      </c>
      <c r="HX28">
        <f t="shared" si="185"/>
        <v>0</v>
      </c>
      <c r="HY28">
        <f t="shared" si="186"/>
        <v>26</v>
      </c>
      <c r="HZ28">
        <f t="shared" si="35"/>
        <v>1.1367129947092565</v>
      </c>
      <c r="IA28">
        <f t="shared" si="187"/>
        <v>74</v>
      </c>
      <c r="IB28">
        <f t="shared" si="188"/>
        <v>55132835.106148414</v>
      </c>
      <c r="IC28">
        <f t="array" ref="IC28">MAX(100+康康不同供能情况的补给物资上限!$A$2:$A$110*10000*(1+0.4*(ROUNDDOWN(IA28*(1+0.25*$B$6),0)-康康不同供能情况的补给物资上限!$A$2:$A$110)))</f>
        <v>8930100</v>
      </c>
      <c r="ID28">
        <f t="shared" si="189"/>
        <v>0</v>
      </c>
      <c r="IE28">
        <f t="shared" si="190"/>
        <v>26</v>
      </c>
      <c r="IF28">
        <f t="shared" si="36"/>
        <v>1.1367129947092565</v>
      </c>
      <c r="IG28">
        <f t="shared" si="191"/>
        <v>75</v>
      </c>
      <c r="IH28">
        <f t="shared" si="192"/>
        <v>62670210.100321583</v>
      </c>
      <c r="II28">
        <f t="array" ref="II28">MAX(100+康康不同供能情况的补给物资上限!$A$2:$A$110*10000*(1+0.4*(ROUNDDOWN(IG28*(1+0.25*$B$6),0)-康康不同供能情况的补给物资上限!$A$2:$A$110)))</f>
        <v>9120100</v>
      </c>
      <c r="IJ28">
        <f t="shared" si="193"/>
        <v>0</v>
      </c>
      <c r="IK28">
        <f t="shared" si="194"/>
        <v>26</v>
      </c>
      <c r="IL28">
        <f t="shared" si="37"/>
        <v>1.1367129947092565</v>
      </c>
      <c r="IM28">
        <f t="shared" si="195"/>
        <v>76</v>
      </c>
      <c r="IN28">
        <f t="shared" si="196"/>
        <v>71238042.20219484</v>
      </c>
      <c r="IO28">
        <f t="array" ref="IO28">MAX(100+康康不同供能情况的补给物资上限!$A$2:$A$110*10000*(1+0.4*(ROUNDDOWN(IM28*(1+0.25*$B$6),0)-康康不同供能情况的补给物资上限!$A$2:$A$110)))</f>
        <v>9506100.0000000019</v>
      </c>
      <c r="IP28">
        <f t="shared" si="197"/>
        <v>0</v>
      </c>
      <c r="IQ28">
        <f t="shared" si="198"/>
        <v>26</v>
      </c>
      <c r="IR28">
        <f t="shared" si="38"/>
        <v>1.1367129947092565</v>
      </c>
      <c r="IS28">
        <f t="shared" si="199"/>
        <v>77</v>
      </c>
      <c r="IT28">
        <f t="shared" si="200"/>
        <v>80977208.288881287</v>
      </c>
      <c r="IU28">
        <f t="array" ref="IU28">MAX(100+康康不同供能情况的补给物资上限!$A$2:$A$110*10000*(1+0.4*(ROUNDDOWN(IS28*(1+0.25*$B$6),0)-康康不同供能情况的补给物资上限!$A$2:$A$110)))</f>
        <v>9702100</v>
      </c>
      <c r="IV28">
        <f t="shared" si="201"/>
        <v>0</v>
      </c>
      <c r="IW28">
        <f t="shared" si="202"/>
        <v>26</v>
      </c>
      <c r="IX28">
        <f t="shared" si="39"/>
        <v>1.1367129947092565</v>
      </c>
      <c r="IY28">
        <f t="shared" si="203"/>
        <v>78</v>
      </c>
      <c r="IZ28">
        <f t="shared" si="204"/>
        <v>92047844.937249482</v>
      </c>
      <c r="JA28">
        <f t="array" ref="JA28">MAX(100+康康不同供能情况的补给物资上限!$A$2:$A$110*10000*(1+0.4*(ROUNDDOWN(IY28*(1+0.25*$B$6),0)-康康不同供能情况的补给物资上限!$A$2:$A$110)))</f>
        <v>9900100</v>
      </c>
      <c r="JB28">
        <f t="shared" si="205"/>
        <v>0</v>
      </c>
      <c r="JC28">
        <f t="shared" si="206"/>
        <v>26</v>
      </c>
      <c r="JD28">
        <f t="shared" si="40"/>
        <v>1.1367129947092565</v>
      </c>
      <c r="JE28">
        <f t="shared" si="207"/>
        <v>79</v>
      </c>
      <c r="JF28">
        <f t="shared" si="208"/>
        <v>104631981.47515412</v>
      </c>
      <c r="JG28">
        <f t="array" ref="JG28">MAX(100+康康不同供能情况的补给物资上限!$A$2:$A$110*10000*(1+0.4*(ROUNDDOWN(JE28*(1+0.25*$B$6),0)-康康不同供能情况的补给物资上限!$A$2:$A$110)))</f>
        <v>10100100.000000002</v>
      </c>
      <c r="JH28">
        <f t="shared" si="209"/>
        <v>0</v>
      </c>
      <c r="JI28">
        <f t="shared" si="210"/>
        <v>26</v>
      </c>
      <c r="JJ28">
        <f t="shared" si="41"/>
        <v>1.1367129947092565</v>
      </c>
      <c r="JK28">
        <f t="shared" si="211"/>
        <v>80</v>
      </c>
      <c r="JL28">
        <f t="shared" si="212"/>
        <v>118936533.00498587</v>
      </c>
      <c r="JM28">
        <f t="array" ref="JM28">MAX(100+康康不同供能情况的补给物资上限!$A$2:$A$110*10000*(1+0.4*(ROUNDDOWN(JK28*(1+0.25*$B$6),0)-康康不同供能情况的补给物资上限!$A$2:$A$110)))</f>
        <v>10506100</v>
      </c>
      <c r="JN28">
        <f t="shared" si="213"/>
        <v>0</v>
      </c>
      <c r="JO28">
        <f t="shared" si="214"/>
        <v>26</v>
      </c>
      <c r="JP28">
        <f t="shared" si="42"/>
        <v>1.1367129947092565</v>
      </c>
      <c r="JQ28">
        <f t="shared" si="215"/>
        <v>81</v>
      </c>
      <c r="JR28">
        <f t="shared" si="216"/>
        <v>135196702.61243382</v>
      </c>
      <c r="JS28">
        <f t="array" ref="JS28">MAX(100+康康不同供能情况的补给物资上限!$A$2:$A$110*10000*(1+0.4*(ROUNDDOWN(JQ28*(1+0.25*$B$6),0)-康康不同供能情况的补给物资上限!$A$2:$A$110)))</f>
        <v>10712100</v>
      </c>
      <c r="JT28">
        <f t="shared" si="217"/>
        <v>0</v>
      </c>
    </row>
    <row r="29" spans="6:280" x14ac:dyDescent="0.25">
      <c r="F29">
        <v>25</v>
      </c>
      <c r="G29">
        <f t="shared" si="49"/>
        <v>1.1371129947092564</v>
      </c>
      <c r="H29">
        <f t="shared" si="50"/>
        <v>55</v>
      </c>
      <c r="I29">
        <f t="shared" si="218"/>
        <v>4925479.6956933588</v>
      </c>
      <c r="J29">
        <f t="array" ref="J29">MAX(100+康康不同供能情况的补给物资上限!$A$2:$A$110*10000*(1+0.4*(ROUNDDOWN(H29*(1+0.25*B$6),0)-康康不同供能情况的补给物资上限!$A$2:$A$110)))</f>
        <v>4970100</v>
      </c>
      <c r="K29">
        <f t="shared" si="219"/>
        <v>1</v>
      </c>
      <c r="AB29">
        <f t="shared" si="43"/>
        <v>56</v>
      </c>
      <c r="AC29">
        <v>27</v>
      </c>
      <c r="AD29">
        <f t="shared" si="0"/>
        <v>1.1363129947092565</v>
      </c>
      <c r="AE29">
        <f t="shared" si="51"/>
        <v>40</v>
      </c>
      <c r="AF29">
        <f t="shared" si="52"/>
        <v>696896.397931632</v>
      </c>
      <c r="AG29">
        <f t="array" ref="AG29">MAX(100+康康不同供能情况的补给物资上限!$A$2:$A$110*10000*(1+0.4*(ROUNDDOWN(AE29*(1+0.25*B$6),0)-康康不同供能情况的补给物资上限!$A$2:$A$110)))</f>
        <v>2756100.0000000005</v>
      </c>
      <c r="AH29">
        <f t="shared" si="53"/>
        <v>1</v>
      </c>
      <c r="AI29">
        <f t="shared" si="54"/>
        <v>27</v>
      </c>
      <c r="AJ29">
        <f t="shared" si="45"/>
        <v>1.1363129947092565</v>
      </c>
      <c r="AK29">
        <f t="shared" si="55"/>
        <v>41</v>
      </c>
      <c r="AL29">
        <f t="shared" si="56"/>
        <v>791892.43293578655</v>
      </c>
      <c r="AM29">
        <f t="array" ref="AM29">MAX(100+康康不同供能情况的补给物资上限!$A$2:$A$110*10000*(1+0.4*(ROUNDDOWN(AK29*(1+0.25*$B$6),0)-康康不同供能情况的补给物资上限!$A$2:$A$110)))</f>
        <v>2862100.0000000005</v>
      </c>
      <c r="AN29">
        <f t="shared" si="57"/>
        <v>1</v>
      </c>
      <c r="AO29">
        <f t="shared" si="58"/>
        <v>27</v>
      </c>
      <c r="AP29">
        <f t="shared" si="3"/>
        <v>1.1363129947092565</v>
      </c>
      <c r="AQ29">
        <f t="shared" si="59"/>
        <v>42</v>
      </c>
      <c r="AR29">
        <f t="shared" si="60"/>
        <v>899837.66195686255</v>
      </c>
      <c r="AS29">
        <f t="array" ref="AS29">MAX(100+康康不同供能情况的补给物资上限!$A$2:$A$110*10000*(1+0.4*(ROUNDDOWN(AQ29*(1+0.25*$B$6),0)-康康不同供能情况的补给物资上限!$A$2:$A$110)))</f>
        <v>2970100</v>
      </c>
      <c r="AT29">
        <f t="shared" si="61"/>
        <v>1</v>
      </c>
      <c r="AU29">
        <f t="shared" si="62"/>
        <v>27</v>
      </c>
      <c r="AV29">
        <f t="shared" si="4"/>
        <v>1.1363129947092565</v>
      </c>
      <c r="AW29">
        <f t="shared" si="63"/>
        <v>43</v>
      </c>
      <c r="AX29">
        <f t="shared" si="64"/>
        <v>1022497.2284103781</v>
      </c>
      <c r="AY29">
        <f t="array" ref="AY29">MAX(100+康康不同供能情况的补给物资上限!$A$2:$A$110*10000*(1+0.4*(ROUNDDOWN(AW29*(1+0.25*$B$6),0)-康康不同供能情况的补给物资上限!$A$2:$A$110)))</f>
        <v>3080100</v>
      </c>
      <c r="AZ29">
        <f t="shared" si="65"/>
        <v>1</v>
      </c>
      <c r="BA29">
        <f t="shared" si="66"/>
        <v>27</v>
      </c>
      <c r="BB29">
        <f t="shared" si="5"/>
        <v>1.1363129947092565</v>
      </c>
      <c r="BC29">
        <f t="shared" si="67"/>
        <v>44</v>
      </c>
      <c r="BD29">
        <f t="shared" si="68"/>
        <v>1161876.8876969113</v>
      </c>
      <c r="BE29">
        <f t="array" ref="BE29">MAX(100+康康不同供能情况的补给物资上限!$A$2:$A$110*10000*(1+0.4*(ROUNDDOWN(BC29*(1+0.25*$B$6),0)-康康不同供能情况的补给物资上限!$A$2:$A$110)))</f>
        <v>3306100</v>
      </c>
      <c r="BF29">
        <f t="shared" si="69"/>
        <v>1</v>
      </c>
      <c r="BG29">
        <f t="shared" si="70"/>
        <v>27</v>
      </c>
      <c r="BH29">
        <f t="shared" si="6"/>
        <v>1.1363129947092565</v>
      </c>
      <c r="BI29">
        <f t="shared" si="71"/>
        <v>45</v>
      </c>
      <c r="BJ29">
        <f t="shared" si="72"/>
        <v>1320255.8057423481</v>
      </c>
      <c r="BK29">
        <f t="array" ref="BK29">MAX(100+康康不同供能情况的补给物资上限!$A$2:$A$110*10000*(1+0.4*(ROUNDDOWN(BI29*(1+0.25*$B$6),0)-康康不同供能情况的补给物资上限!$A$2:$A$110)))</f>
        <v>3422100</v>
      </c>
      <c r="BL29">
        <f t="shared" si="73"/>
        <v>1</v>
      </c>
      <c r="BM29">
        <f t="shared" si="74"/>
        <v>27</v>
      </c>
      <c r="BN29">
        <f t="shared" si="7"/>
        <v>1.1363129947092565</v>
      </c>
      <c r="BO29">
        <f t="shared" si="75"/>
        <v>46</v>
      </c>
      <c r="BP29">
        <f t="shared" si="76"/>
        <v>1500223.8284053698</v>
      </c>
      <c r="BQ29">
        <f t="array" ref="BQ29">MAX(100+康康不同供能情况的补给物资上限!$A$2:$A$110*10000*(1+0.4*(ROUNDDOWN(BO29*(1+0.25*$B$6),0)-康康不同供能情况的补给物资上限!$A$2:$A$110)))</f>
        <v>3540100</v>
      </c>
      <c r="BR29">
        <f t="shared" si="77"/>
        <v>1</v>
      </c>
      <c r="BS29">
        <f t="shared" si="78"/>
        <v>27</v>
      </c>
      <c r="BT29">
        <f t="shared" si="8"/>
        <v>1.1363129947092565</v>
      </c>
      <c r="BU29">
        <f t="shared" si="79"/>
        <v>47</v>
      </c>
      <c r="BV29">
        <f t="shared" si="80"/>
        <v>1704723.8311894913</v>
      </c>
      <c r="BW29">
        <f t="array" ref="BW29">MAX(100+康康不同供能情况的补给物资上限!$A$2:$A$110*10000*(1+0.4*(ROUNDDOWN(BU29*(1+0.25*$B$6),0)-康康不同供能情况的补给物资上限!$A$2:$A$110)))</f>
        <v>3660100.0000000005</v>
      </c>
      <c r="BX29">
        <f t="shared" si="81"/>
        <v>1</v>
      </c>
      <c r="BY29">
        <f t="shared" si="82"/>
        <v>27</v>
      </c>
      <c r="BZ29">
        <f t="shared" si="9"/>
        <v>1.1363129947092565</v>
      </c>
      <c r="CA29">
        <f t="shared" si="83"/>
        <v>48</v>
      </c>
      <c r="CB29">
        <f t="shared" si="84"/>
        <v>1937099.8417711679</v>
      </c>
      <c r="CC29">
        <f t="array" ref="CC29">MAX(100+康康不同供能情况的补给物资上限!$A$2:$A$110*10000*(1+0.4*(ROUNDDOWN(CA29*(1+0.25*$B$6),0)-康康不同供能情况的补给物资上限!$A$2:$A$110)))</f>
        <v>3906100.0000000005</v>
      </c>
      <c r="CD29">
        <f t="shared" si="85"/>
        <v>1</v>
      </c>
      <c r="CE29">
        <f t="shared" si="86"/>
        <v>27</v>
      </c>
      <c r="CF29">
        <f t="shared" si="10"/>
        <v>1.1363129947092565</v>
      </c>
      <c r="CG29">
        <f t="shared" si="87"/>
        <v>49</v>
      </c>
      <c r="CH29">
        <f t="shared" si="88"/>
        <v>2201151.7222538227</v>
      </c>
      <c r="CI29">
        <f t="array" ref="CI29">MAX(100+康康不同供能情况的补给物资上限!$A$2:$A$110*10000*(1+0.4*(ROUNDDOWN(CG29*(1+0.25*$B$6),0)-康康不同供能情况的补给物资上限!$A$2:$A$110)))</f>
        <v>4032100.0000000005</v>
      </c>
      <c r="CJ29">
        <f t="shared" si="89"/>
        <v>1</v>
      </c>
      <c r="CK29">
        <f t="shared" si="90"/>
        <v>27</v>
      </c>
      <c r="CL29">
        <f t="shared" si="11"/>
        <v>1.1363129947092565</v>
      </c>
      <c r="CM29">
        <f t="shared" si="91"/>
        <v>50</v>
      </c>
      <c r="CN29">
        <f t="shared" si="92"/>
        <v>2501197.305323679</v>
      </c>
      <c r="CO29">
        <f t="array" ref="CO29">MAX(100+康康不同供能情况的补给物资上限!$A$2:$A$110*10000*(1+0.4*(ROUNDDOWN(CM29*(1+0.25*$B$6),0)-康康不同供能情况的补给物资上限!$A$2:$A$110)))</f>
        <v>4160100</v>
      </c>
      <c r="CP29">
        <f t="shared" si="93"/>
        <v>1</v>
      </c>
      <c r="CQ29">
        <f t="shared" si="94"/>
        <v>27</v>
      </c>
      <c r="CR29">
        <f t="shared" si="12"/>
        <v>1.1363129947092565</v>
      </c>
      <c r="CS29">
        <f t="shared" si="95"/>
        <v>51</v>
      </c>
      <c r="CT29">
        <f t="shared" si="96"/>
        <v>2842143.000371072</v>
      </c>
      <c r="CU29">
        <f t="array" ref="CU29">MAX(100+康康不同供能情况的补给物资上限!$A$2:$A$110*10000*(1+0.4*(ROUNDDOWN(CS29*(1+0.25*$B$6),0)-康康不同供能情况的补给物资上限!$A$2:$A$110)))</f>
        <v>4290100</v>
      </c>
      <c r="CV29">
        <f t="shared" si="97"/>
        <v>1</v>
      </c>
      <c r="CW29">
        <f t="shared" si="98"/>
        <v>27</v>
      </c>
      <c r="CX29">
        <f t="shared" si="13"/>
        <v>1.1363129947092565</v>
      </c>
      <c r="CY29">
        <f t="shared" si="99"/>
        <v>52</v>
      </c>
      <c r="CZ29">
        <f t="shared" si="100"/>
        <v>3229564.0241436046</v>
      </c>
      <c r="DA29">
        <f t="array" ref="DA29">MAX(100+康康不同供能情况的补给物资上限!$A$2:$A$110*10000*(1+0.4*(ROUNDDOWN(CY29*(1+0.25*$B$6),0)-康康不同供能情况的补给物资上限!$A$2:$A$110)))</f>
        <v>4556100</v>
      </c>
      <c r="DB29">
        <f t="shared" si="101"/>
        <v>1</v>
      </c>
      <c r="DC29">
        <f t="shared" si="102"/>
        <v>27</v>
      </c>
      <c r="DD29">
        <f t="shared" si="14"/>
        <v>1.1363129947092565</v>
      </c>
      <c r="DE29">
        <f t="shared" si="103"/>
        <v>53</v>
      </c>
      <c r="DF29">
        <f t="shared" si="104"/>
        <v>3669795.5678798966</v>
      </c>
      <c r="DG29">
        <f t="array" ref="DG29">MAX(100+康康不同供能情况的补给物资上限!$A$2:$A$110*10000*(1+0.4*(ROUNDDOWN(DE29*(1+0.25*$B$6),0)-康康不同供能情况的补给物资上限!$A$2:$A$110)))</f>
        <v>4692100</v>
      </c>
      <c r="DH29">
        <f t="shared" si="105"/>
        <v>1</v>
      </c>
      <c r="DI29">
        <f t="shared" si="106"/>
        <v>27</v>
      </c>
      <c r="DJ29">
        <f t="shared" si="15"/>
        <v>1.1363129947092565</v>
      </c>
      <c r="DK29">
        <f t="shared" si="107"/>
        <v>54</v>
      </c>
      <c r="DL29">
        <f t="shared" si="108"/>
        <v>4170036.3917083619</v>
      </c>
      <c r="DM29">
        <f t="array" ref="DM29">MAX(100+康康不同供能情况的补给物资上限!$A$2:$A$110*10000*(1+0.4*(ROUNDDOWN(DK29*(1+0.25*$B$6),0)-康康不同供能情况的补给物资上限!$A$2:$A$110)))</f>
        <v>4830100</v>
      </c>
      <c r="DN29">
        <f t="shared" si="109"/>
        <v>1</v>
      </c>
      <c r="DO29">
        <f t="shared" si="110"/>
        <v>27</v>
      </c>
      <c r="DP29">
        <f t="shared" si="16"/>
        <v>1.1363129947092565</v>
      </c>
      <c r="DQ29">
        <f t="shared" si="111"/>
        <v>55</v>
      </c>
      <c r="DR29">
        <f t="shared" si="112"/>
        <v>4738466.5403087121</v>
      </c>
      <c r="DS29">
        <f t="array" ref="DS29">MAX(100+康康不同供能情况的补给物资上限!$A$2:$A$110*10000*(1+0.4*(ROUNDDOWN(DQ29*(1+0.25*$B$6),0)-康康不同供能情况的补给物资上限!$A$2:$A$110)))</f>
        <v>4970100</v>
      </c>
      <c r="DT29">
        <f t="shared" si="113"/>
        <v>1</v>
      </c>
      <c r="DU29">
        <f t="shared" si="114"/>
        <v>27</v>
      </c>
      <c r="DV29">
        <f t="shared" si="17"/>
        <v>1.1363129947092565</v>
      </c>
      <c r="DW29">
        <f t="shared" si="115"/>
        <v>56</v>
      </c>
      <c r="DX29">
        <f t="shared" si="116"/>
        <v>5384381.1047478011</v>
      </c>
      <c r="DY29">
        <f t="array" ref="DY29">MAX(100+康康不同供能情况的补给物资上限!$A$2:$A$110*10000*(1+0.4*(ROUNDDOWN(DW29*(1+0.25*$B$6),0)-康康不同供能情况的补给物资上限!$A$2:$A$110)))</f>
        <v>5256100.0000000009</v>
      </c>
      <c r="DZ29">
        <f t="shared" si="117"/>
        <v>0</v>
      </c>
      <c r="EA29">
        <f t="shared" si="118"/>
        <v>27</v>
      </c>
      <c r="EB29">
        <f t="shared" si="18"/>
        <v>1.1363129947092565</v>
      </c>
      <c r="EC29">
        <f t="shared" si="119"/>
        <v>57</v>
      </c>
      <c r="ED29">
        <f t="shared" si="120"/>
        <v>6118342.2177919094</v>
      </c>
      <c r="EE29">
        <f t="array" ref="EE29">MAX(100+康康不同供能情况的补给物资上限!$A$2:$A$110*10000*(1+0.4*(ROUNDDOWN(EC29*(1+0.25*$B$6),0)-康康不同供能情况的补给物资上限!$A$2:$A$110)))</f>
        <v>5402100.0000000009</v>
      </c>
      <c r="EF29">
        <f t="shared" si="121"/>
        <v>0</v>
      </c>
      <c r="EG29">
        <f t="shared" si="122"/>
        <v>27</v>
      </c>
      <c r="EH29">
        <f t="shared" si="19"/>
        <v>1.1363129947092565</v>
      </c>
      <c r="EI29">
        <f t="shared" si="123"/>
        <v>58</v>
      </c>
      <c r="EJ29">
        <f t="shared" si="124"/>
        <v>6952351.7681551967</v>
      </c>
      <c r="EK29">
        <f t="array" ref="EK29">MAX(100+康康不同供能情况的补给物资上限!$A$2:$A$110*10000*(1+0.4*(ROUNDDOWN(EI29*(1+0.25*$B$6),0)-康康不同供能情况的补给物资上限!$A$2:$A$110)))</f>
        <v>5550100</v>
      </c>
      <c r="EL29">
        <f t="shared" si="125"/>
        <v>0</v>
      </c>
      <c r="EM29">
        <f t="shared" si="126"/>
        <v>27</v>
      </c>
      <c r="EN29">
        <f t="shared" si="20"/>
        <v>1.1363129947092565</v>
      </c>
      <c r="EO29">
        <f t="shared" si="127"/>
        <v>59</v>
      </c>
      <c r="EP29">
        <f t="shared" si="128"/>
        <v>7900047.6579446262</v>
      </c>
      <c r="EQ29">
        <f t="array" ref="EQ29">MAX(100+康康不同供能情况的补给物资上限!$A$2:$A$110*10000*(1+0.4*(ROUNDDOWN(EO29*(1+0.25*$B$6),0)-康康不同供能情况的补给物资上限!$A$2:$A$110)))</f>
        <v>5700100</v>
      </c>
      <c r="ER29">
        <f t="shared" si="129"/>
        <v>0</v>
      </c>
      <c r="ES29">
        <f t="shared" si="130"/>
        <v>27</v>
      </c>
      <c r="ET29">
        <f t="shared" si="21"/>
        <v>1.1363129947092565</v>
      </c>
      <c r="EU29">
        <f t="shared" si="131"/>
        <v>60</v>
      </c>
      <c r="EV29">
        <f t="shared" si="132"/>
        <v>8976926.8125449046</v>
      </c>
      <c r="EW29">
        <f t="array" ref="EW29">MAX(100+康康不同供能情况的补给物资上限!$A$2:$A$110*10000*(1+0.4*(ROUNDDOWN(EU29*(1+0.25*$B$6),0)-康康不同供能情况的补给物资上限!$A$2:$A$110)))</f>
        <v>6006100</v>
      </c>
      <c r="EX29">
        <f t="shared" si="133"/>
        <v>0</v>
      </c>
      <c r="EY29">
        <f t="shared" si="134"/>
        <v>27</v>
      </c>
      <c r="EZ29">
        <f t="shared" si="22"/>
        <v>1.1363129947092565</v>
      </c>
      <c r="FA29">
        <f t="shared" si="135"/>
        <v>61</v>
      </c>
      <c r="FB29">
        <f t="shared" si="136"/>
        <v>10200598.589648725</v>
      </c>
      <c r="FC29">
        <f t="array" ref="FC29">MAX(100+康康不同供能情况的补给物资上限!$A$2:$A$110*10000*(1+0.4*(ROUNDDOWN(FA29*(1+0.25*$B$6),0)-康康不同供能情况的补给物资上限!$A$2:$A$110)))</f>
        <v>6162100</v>
      </c>
      <c r="FD29">
        <f t="shared" si="137"/>
        <v>0</v>
      </c>
      <c r="FE29">
        <f t="shared" si="138"/>
        <v>27</v>
      </c>
      <c r="FF29">
        <f t="shared" si="23"/>
        <v>1.1363129947092565</v>
      </c>
      <c r="FG29">
        <f t="shared" si="139"/>
        <v>62</v>
      </c>
      <c r="FH29">
        <f t="shared" si="140"/>
        <v>11591072.731230756</v>
      </c>
      <c r="FI29">
        <f t="array" ref="FI29">MAX(100+康康不同供能情况的补给物资上限!$A$2:$A$110*10000*(1+0.4*(ROUNDDOWN(FG29*(1+0.25*$B$6),0)-康康不同供能情况的补给物资上限!$A$2:$A$110)))</f>
        <v>6320100</v>
      </c>
      <c r="FJ29">
        <f t="shared" si="141"/>
        <v>0</v>
      </c>
      <c r="FK29">
        <f t="shared" si="142"/>
        <v>27</v>
      </c>
      <c r="FL29">
        <f t="shared" si="24"/>
        <v>1.1363129947092565</v>
      </c>
      <c r="FM29">
        <f t="shared" si="143"/>
        <v>63</v>
      </c>
      <c r="FN29">
        <f t="shared" si="144"/>
        <v>13171086.567117624</v>
      </c>
      <c r="FO29">
        <f t="array" ref="FO29">MAX(100+康康不同供能情况的补给物资上限!$A$2:$A$110*10000*(1+0.4*(ROUNDDOWN(FM29*(1+0.25*$B$6),0)-康康不同供能情况的补给物资上限!$A$2:$A$110)))</f>
        <v>6480100.0000000009</v>
      </c>
      <c r="FP29">
        <f t="shared" si="145"/>
        <v>0</v>
      </c>
      <c r="FQ29">
        <f t="shared" si="146"/>
        <v>27</v>
      </c>
      <c r="FR29">
        <f t="shared" si="25"/>
        <v>1.1363129947092565</v>
      </c>
      <c r="FS29">
        <f t="shared" si="147"/>
        <v>64</v>
      </c>
      <c r="FT29">
        <f t="shared" si="148"/>
        <v>14966476.82065629</v>
      </c>
      <c r="FU29">
        <f t="array" ref="FU29">MAX(100+康康不同供能情况的补给物资上限!$A$2:$A$110*10000*(1+0.4*(ROUNDDOWN(FS29*(1+0.25*$B$6),0)-康康不同供能情况的补给物资上限!$A$2:$A$110)))</f>
        <v>6806100.0000000009</v>
      </c>
      <c r="FV29">
        <f t="shared" si="149"/>
        <v>0</v>
      </c>
      <c r="FW29">
        <f t="shared" si="150"/>
        <v>27</v>
      </c>
      <c r="FX29">
        <f t="shared" si="26"/>
        <v>1.1363129947092565</v>
      </c>
      <c r="FY29">
        <f t="shared" si="151"/>
        <v>65</v>
      </c>
      <c r="FZ29">
        <f t="shared" si="152"/>
        <v>17006602.096326619</v>
      </c>
      <c r="GA29">
        <f t="array" ref="GA29">MAX(100+康康不同供能情况的补给物资上限!$A$2:$A$110*10000*(1+0.4*(ROUNDDOWN(FY29*(1+0.25*$B$6),0)-康康不同供能情况的补给物资上限!$A$2:$A$110)))</f>
        <v>6972100.0000000009</v>
      </c>
      <c r="GB29">
        <f t="shared" si="153"/>
        <v>0</v>
      </c>
      <c r="GC29">
        <f t="shared" si="154"/>
        <v>27</v>
      </c>
      <c r="GD29">
        <f t="shared" si="27"/>
        <v>1.1363129947092565</v>
      </c>
      <c r="GE29">
        <f t="shared" si="155"/>
        <v>66</v>
      </c>
      <c r="GF29">
        <f t="shared" si="156"/>
        <v>19324822.95790562</v>
      </c>
      <c r="GG29">
        <f t="array" ref="GG29">MAX(100+康康不同供能情况的补给物资上限!$A$2:$A$110*10000*(1+0.4*(ROUNDDOWN(GE29*(1+0.25*$B$6),0)-康康不同供能情况的补给物资上限!$A$2:$A$110)))</f>
        <v>7140100</v>
      </c>
      <c r="GH29">
        <f t="shared" si="157"/>
        <v>0</v>
      </c>
      <c r="GI29">
        <f t="shared" si="158"/>
        <v>27</v>
      </c>
      <c r="GJ29">
        <f t="shared" si="28"/>
        <v>1.1363129947092565</v>
      </c>
      <c r="GK29">
        <f t="shared" si="159"/>
        <v>67</v>
      </c>
      <c r="GL29">
        <f t="shared" si="160"/>
        <v>21959047.447523925</v>
      </c>
      <c r="GM29">
        <f t="array" ref="GM29">MAX(100+康康不同供能情况的补给物资上限!$A$2:$A$110*10000*(1+0.4*(ROUNDDOWN(GK29*(1+0.25*$B$6),0)-康康不同供能情况的补给物资上限!$A$2:$A$110)))</f>
        <v>7310100</v>
      </c>
      <c r="GN29">
        <f t="shared" si="161"/>
        <v>0</v>
      </c>
      <c r="GO29">
        <f t="shared" si="162"/>
        <v>27</v>
      </c>
      <c r="GP29">
        <f t="shared" si="29"/>
        <v>1.1363129947092565</v>
      </c>
      <c r="GQ29">
        <f t="shared" si="163"/>
        <v>68</v>
      </c>
      <c r="GR29">
        <f t="shared" si="164"/>
        <v>24952350.966058571</v>
      </c>
      <c r="GS29">
        <f t="array" ref="GS29">MAX(100+康康不同供能情况的补给物资上限!$A$2:$A$110*10000*(1+0.4*(ROUNDDOWN(GQ29*(1+0.25*$B$6),0)-康康不同供能情况的补给物资上限!$A$2:$A$110)))</f>
        <v>7656100.0000000009</v>
      </c>
      <c r="GT29">
        <f t="shared" si="165"/>
        <v>0</v>
      </c>
      <c r="GU29">
        <f t="shared" si="166"/>
        <v>27</v>
      </c>
      <c r="GV29">
        <f t="shared" si="30"/>
        <v>1.1363129947092565</v>
      </c>
      <c r="GW29">
        <f t="shared" si="167"/>
        <v>69</v>
      </c>
      <c r="GX29">
        <f t="shared" si="168"/>
        <v>28353680.651278425</v>
      </c>
      <c r="GY29">
        <f t="array" ref="GY29">MAX(100+康康不同供能情况的补给物资上限!$A$2:$A$110*10000*(1+0.4*(ROUNDDOWN(GW29*(1+0.25*$B$6),0)-康康不同供能情况的补给物资上限!$A$2:$A$110)))</f>
        <v>7832100</v>
      </c>
      <c r="GZ29">
        <f t="shared" si="169"/>
        <v>0</v>
      </c>
      <c r="HA29">
        <f t="shared" si="170"/>
        <v>27</v>
      </c>
      <c r="HB29">
        <f t="shared" si="31"/>
        <v>1.1363129947092565</v>
      </c>
      <c r="HC29">
        <f t="shared" si="171"/>
        <v>70</v>
      </c>
      <c r="HD29">
        <f t="shared" si="172"/>
        <v>32218655.771884084</v>
      </c>
      <c r="HE29">
        <f t="array" ref="HE29">MAX(100+康康不同供能情况的补给物资上限!$A$2:$A$110*10000*(1+0.4*(ROUNDDOWN(HC29*(1+0.25*$B$6),0)-康康不同供能情况的补给物资上限!$A$2:$A$110)))</f>
        <v>8010100</v>
      </c>
      <c r="HF29">
        <f t="shared" si="173"/>
        <v>0</v>
      </c>
      <c r="HG29">
        <f t="shared" si="174"/>
        <v>27</v>
      </c>
      <c r="HH29">
        <f t="shared" si="32"/>
        <v>1.1363129947092565</v>
      </c>
      <c r="HI29">
        <f t="shared" si="175"/>
        <v>71</v>
      </c>
      <c r="HJ29">
        <f t="shared" si="176"/>
        <v>36610477.225656286</v>
      </c>
      <c r="HK29">
        <f t="array" ref="HK29">MAX(100+康康不同供能情况的补给物资上限!$A$2:$A$110*10000*(1+0.4*(ROUNDDOWN(HI29*(1+0.25*$B$6),0)-康康不同供能情况的补给物资上限!$A$2:$A$110)))</f>
        <v>8190100</v>
      </c>
      <c r="HL29">
        <f t="shared" si="177"/>
        <v>0</v>
      </c>
      <c r="HM29">
        <f t="shared" si="178"/>
        <v>27</v>
      </c>
      <c r="HN29">
        <f t="shared" si="33"/>
        <v>1.1363129947092565</v>
      </c>
      <c r="HO29">
        <f t="shared" si="179"/>
        <v>72</v>
      </c>
      <c r="HP29">
        <f t="shared" si="180"/>
        <v>41600961.014020517</v>
      </c>
      <c r="HQ29">
        <f t="array" ref="HQ29">MAX(100+康康不同供能情况的补给物资上限!$A$2:$A$110*10000*(1+0.4*(ROUNDDOWN(HO29*(1+0.25*$B$6),0)-康康不同供能情况的补给物资上限!$A$2:$A$110)))</f>
        <v>8556100</v>
      </c>
      <c r="HR29">
        <f t="shared" si="181"/>
        <v>0</v>
      </c>
      <c r="HS29">
        <f t="shared" si="182"/>
        <v>27</v>
      </c>
      <c r="HT29">
        <f t="shared" si="34"/>
        <v>1.1363129947092565</v>
      </c>
      <c r="HU29">
        <f t="shared" si="183"/>
        <v>73</v>
      </c>
      <c r="HV29">
        <f t="shared" si="184"/>
        <v>47271712.592624679</v>
      </c>
      <c r="HW29">
        <f t="array" ref="HW29">MAX(100+康康不同供能情况的补给物资上限!$A$2:$A$110*10000*(1+0.4*(ROUNDDOWN(HU29*(1+0.25*$B$6),0)-康康不同供能情况的补给物资上限!$A$2:$A$110)))</f>
        <v>8742100</v>
      </c>
      <c r="HX29">
        <f t="shared" si="185"/>
        <v>0</v>
      </c>
      <c r="HY29">
        <f t="shared" si="186"/>
        <v>27</v>
      </c>
      <c r="HZ29">
        <f t="shared" si="35"/>
        <v>1.1363129947092565</v>
      </c>
      <c r="IA29">
        <f t="shared" si="187"/>
        <v>74</v>
      </c>
      <c r="IB29">
        <f t="shared" si="188"/>
        <v>53715461.301160619</v>
      </c>
      <c r="IC29">
        <f t="array" ref="IC29">MAX(100+康康不同供能情况的补给物资上限!$A$2:$A$110*10000*(1+0.4*(ROUNDDOWN(IA29*(1+0.25*$B$6),0)-康康不同供能情况的补给物资上限!$A$2:$A$110)))</f>
        <v>8930100</v>
      </c>
      <c r="ID29">
        <f t="shared" si="189"/>
        <v>0</v>
      </c>
      <c r="IE29">
        <f t="shared" si="190"/>
        <v>27</v>
      </c>
      <c r="IF29">
        <f t="shared" si="36"/>
        <v>1.1363129947092565</v>
      </c>
      <c r="IG29">
        <f t="shared" si="191"/>
        <v>75</v>
      </c>
      <c r="IH29">
        <f t="shared" si="192"/>
        <v>61037576.693310991</v>
      </c>
      <c r="II29">
        <f t="array" ref="II29">MAX(100+康康不同供能情况的补给物资上限!$A$2:$A$110*10000*(1+0.4*(ROUNDDOWN(IG29*(1+0.25*$B$6),0)-康康不同供能情况的补给物资上限!$A$2:$A$110)))</f>
        <v>9120100</v>
      </c>
      <c r="IJ29">
        <f t="shared" si="193"/>
        <v>0</v>
      </c>
      <c r="IK29">
        <f t="shared" si="194"/>
        <v>27</v>
      </c>
      <c r="IL29">
        <f t="shared" si="37"/>
        <v>1.1363129947092565</v>
      </c>
      <c r="IM29">
        <f t="shared" si="195"/>
        <v>76</v>
      </c>
      <c r="IN29">
        <f t="shared" si="196"/>
        <v>69357791.56217213</v>
      </c>
      <c r="IO29">
        <f t="array" ref="IO29">MAX(100+康康不同供能情况的补给物资上限!$A$2:$A$110*10000*(1+0.4*(ROUNDDOWN(IM29*(1+0.25*$B$6),0)-康康不同供能情况的补给物资上限!$A$2:$A$110)))</f>
        <v>9506100.0000000019</v>
      </c>
      <c r="IP29">
        <f t="shared" si="197"/>
        <v>0</v>
      </c>
      <c r="IQ29">
        <f t="shared" si="198"/>
        <v>27</v>
      </c>
      <c r="IR29">
        <f t="shared" si="38"/>
        <v>1.1363129947092565</v>
      </c>
      <c r="IS29">
        <f t="shared" si="199"/>
        <v>77</v>
      </c>
      <c r="IT29">
        <f t="shared" si="200"/>
        <v>78812159.836432233</v>
      </c>
      <c r="IU29">
        <f t="array" ref="IU29">MAX(100+康康不同供能情况的补给物资上限!$A$2:$A$110*10000*(1+0.4*(ROUNDDOWN(IS29*(1+0.25*$B$6),0)-康康不同供能情况的补给物资上限!$A$2:$A$110)))</f>
        <v>9702100</v>
      </c>
      <c r="IV29">
        <f t="shared" si="201"/>
        <v>0</v>
      </c>
      <c r="IW29">
        <f t="shared" si="202"/>
        <v>27</v>
      </c>
      <c r="IX29">
        <f t="shared" si="39"/>
        <v>1.1363129947092565</v>
      </c>
      <c r="IY29">
        <f t="shared" si="203"/>
        <v>78</v>
      </c>
      <c r="IZ29">
        <f t="shared" si="204"/>
        <v>89555281.363240883</v>
      </c>
      <c r="JA29">
        <f t="array" ref="JA29">MAX(100+康康不同供能情况的补给物资上限!$A$2:$A$110*10000*(1+0.4*(ROUNDDOWN(IY29*(1+0.25*$B$6),0)-康康不同供能情况的补给物资上限!$A$2:$A$110)))</f>
        <v>9900100</v>
      </c>
      <c r="JB29">
        <f t="shared" si="205"/>
        <v>0</v>
      </c>
      <c r="JC29">
        <f t="shared" si="206"/>
        <v>27</v>
      </c>
      <c r="JD29">
        <f t="shared" si="40"/>
        <v>1.1363129947092565</v>
      </c>
      <c r="JE29">
        <f t="shared" si="207"/>
        <v>79</v>
      </c>
      <c r="JF29">
        <f t="shared" si="208"/>
        <v>101762829.95789431</v>
      </c>
      <c r="JG29">
        <f t="array" ref="JG29">MAX(100+康康不同供能情况的补给物资上限!$A$2:$A$110*10000*(1+0.4*(ROUNDDOWN(JE29*(1+0.25*$B$6),0)-康康不同供能情况的补给物资上限!$A$2:$A$110)))</f>
        <v>10100100.000000002</v>
      </c>
      <c r="JH29">
        <f t="shared" si="209"/>
        <v>0</v>
      </c>
      <c r="JI29">
        <f t="shared" si="210"/>
        <v>27</v>
      </c>
      <c r="JJ29">
        <f t="shared" si="41"/>
        <v>1.1363129947092565</v>
      </c>
      <c r="JK29">
        <f t="shared" si="211"/>
        <v>80</v>
      </c>
      <c r="JL29">
        <f t="shared" si="212"/>
        <v>115634426.05954373</v>
      </c>
      <c r="JM29">
        <f t="array" ref="JM29">MAX(100+康康不同供能情况的补给物资上限!$A$2:$A$110*10000*(1+0.4*(ROUNDDOWN(JK29*(1+0.25*$B$6),0)-康康不同供能情况的补给物资上限!$A$2:$A$110)))</f>
        <v>10506100</v>
      </c>
      <c r="JN29">
        <f t="shared" si="213"/>
        <v>0</v>
      </c>
      <c r="JO29">
        <f t="shared" si="214"/>
        <v>27</v>
      </c>
      <c r="JP29">
        <f t="shared" si="42"/>
        <v>1.1363129947092565</v>
      </c>
      <c r="JQ29">
        <f t="shared" si="215"/>
        <v>81</v>
      </c>
      <c r="JR29">
        <f t="shared" si="216"/>
        <v>131396900.96720622</v>
      </c>
      <c r="JS29">
        <f t="array" ref="JS29">MAX(100+康康不同供能情况的补给物资上限!$A$2:$A$110*10000*(1+0.4*(ROUNDDOWN(JQ29*(1+0.25*$B$6),0)-康康不同供能情况的补给物资上限!$A$2:$A$110)))</f>
        <v>10712100</v>
      </c>
      <c r="JT29">
        <f t="shared" si="217"/>
        <v>0</v>
      </c>
    </row>
    <row r="30" spans="6:280" x14ac:dyDescent="0.25">
      <c r="F30">
        <v>26</v>
      </c>
      <c r="G30">
        <f t="shared" si="49"/>
        <v>1.1367129947092565</v>
      </c>
      <c r="H30">
        <f t="shared" si="50"/>
        <v>55</v>
      </c>
      <c r="I30">
        <f t="shared" si="218"/>
        <v>4831084.7318245256</v>
      </c>
      <c r="J30">
        <f t="array" ref="J30">MAX(100+康康不同供能情况的补给物资上限!$A$2:$A$110*10000*(1+0.4*(ROUNDDOWN(H30*(1+0.25*B$6),0)-康康不同供能情况的补给物资上限!$A$2:$A$110)))</f>
        <v>4970100</v>
      </c>
      <c r="K30">
        <f t="shared" si="219"/>
        <v>1</v>
      </c>
      <c r="AB30">
        <f t="shared" si="43"/>
        <v>56</v>
      </c>
      <c r="AC30">
        <v>28</v>
      </c>
      <c r="AD30">
        <f t="shared" si="0"/>
        <v>1.1359129947092566</v>
      </c>
      <c r="AE30">
        <f t="shared" si="51"/>
        <v>40</v>
      </c>
      <c r="AF30">
        <f t="shared" si="52"/>
        <v>687150.71762367641</v>
      </c>
      <c r="AG30">
        <f t="array" ref="AG30">MAX(100+康康不同供能情况的补给物资上限!$A$2:$A$110*10000*(1+0.4*(ROUNDDOWN(AE30*(1+0.25*B$6),0)-康康不同供能情况的补给物资上限!$A$2:$A$110)))</f>
        <v>2756100.0000000005</v>
      </c>
      <c r="AH30">
        <f t="shared" si="53"/>
        <v>1</v>
      </c>
      <c r="AI30">
        <f t="shared" si="54"/>
        <v>28</v>
      </c>
      <c r="AJ30">
        <f t="shared" si="45"/>
        <v>1.1359129947092566</v>
      </c>
      <c r="AK30">
        <f t="shared" si="55"/>
        <v>41</v>
      </c>
      <c r="AL30">
        <f t="shared" si="56"/>
        <v>780543.42947252514</v>
      </c>
      <c r="AM30">
        <f t="array" ref="AM30">MAX(100+康康不同供能情况的补给物资上限!$A$2:$A$110*10000*(1+0.4*(ROUNDDOWN(AK30*(1+0.25*$B$6),0)-康康不同供能情况的补给物资上限!$A$2:$A$110)))</f>
        <v>2862100.0000000005</v>
      </c>
      <c r="AN30">
        <f t="shared" si="57"/>
        <v>1</v>
      </c>
      <c r="AO30">
        <f t="shared" si="58"/>
        <v>28</v>
      </c>
      <c r="AP30">
        <f t="shared" si="3"/>
        <v>1.1359129947092566</v>
      </c>
      <c r="AQ30">
        <f t="shared" si="59"/>
        <v>42</v>
      </c>
      <c r="AR30">
        <f t="shared" si="60"/>
        <v>886629.42447276926</v>
      </c>
      <c r="AS30">
        <f t="array" ref="AS30">MAX(100+康康不同供能情况的补给物资上限!$A$2:$A$110*10000*(1+0.4*(ROUNDDOWN(AQ30*(1+0.25*$B$6),0)-康康不同供能情况的补给物资上限!$A$2:$A$110)))</f>
        <v>2970100</v>
      </c>
      <c r="AT30">
        <f t="shared" si="61"/>
        <v>1</v>
      </c>
      <c r="AU30">
        <f t="shared" si="62"/>
        <v>28</v>
      </c>
      <c r="AV30">
        <f t="shared" si="4"/>
        <v>1.1359129947092566</v>
      </c>
      <c r="AW30">
        <f t="shared" si="63"/>
        <v>43</v>
      </c>
      <c r="AX30">
        <f t="shared" si="64"/>
        <v>1007133.8847502079</v>
      </c>
      <c r="AY30">
        <f t="array" ref="AY30">MAX(100+康康不同供能情况的补给物资上限!$A$2:$A$110*10000*(1+0.4*(ROUNDDOWN(AW30*(1+0.25*$B$6),0)-康康不同供能情况的补给物资上限!$A$2:$A$110)))</f>
        <v>3080100</v>
      </c>
      <c r="AZ30">
        <f t="shared" si="65"/>
        <v>1</v>
      </c>
      <c r="BA30">
        <f t="shared" si="66"/>
        <v>28</v>
      </c>
      <c r="BB30">
        <f t="shared" si="5"/>
        <v>1.1359129947092566</v>
      </c>
      <c r="BC30">
        <f t="shared" si="67"/>
        <v>44</v>
      </c>
      <c r="BD30">
        <f t="shared" si="68"/>
        <v>1144016.467099776</v>
      </c>
      <c r="BE30">
        <f t="array" ref="BE30">MAX(100+康康不同供能情况的补给物资上限!$A$2:$A$110*10000*(1+0.4*(ROUNDDOWN(BC30*(1+0.25*$B$6),0)-康康不同供能情况的补给物资上限!$A$2:$A$110)))</f>
        <v>3306100</v>
      </c>
      <c r="BF30">
        <f t="shared" si="69"/>
        <v>1</v>
      </c>
      <c r="BG30">
        <f t="shared" si="70"/>
        <v>28</v>
      </c>
      <c r="BH30">
        <f t="shared" si="6"/>
        <v>1.1359129947092566</v>
      </c>
      <c r="BI30">
        <f t="shared" si="71"/>
        <v>45</v>
      </c>
      <c r="BJ30">
        <f t="shared" si="72"/>
        <v>1299503.1711400102</v>
      </c>
      <c r="BK30">
        <f t="array" ref="BK30">MAX(100+康康不同供能情况的补给物资上限!$A$2:$A$110*10000*(1+0.4*(ROUNDDOWN(BI30*(1+0.25*$B$6),0)-康康不同供能情况的补给物资上限!$A$2:$A$110)))</f>
        <v>3422100</v>
      </c>
      <c r="BL30">
        <f t="shared" si="73"/>
        <v>1</v>
      </c>
      <c r="BM30">
        <f t="shared" si="74"/>
        <v>28</v>
      </c>
      <c r="BN30">
        <f t="shared" si="7"/>
        <v>1.1359129947092566</v>
      </c>
      <c r="BO30">
        <f t="shared" si="75"/>
        <v>46</v>
      </c>
      <c r="BP30">
        <f t="shared" si="76"/>
        <v>1476122.5387638242</v>
      </c>
      <c r="BQ30">
        <f t="array" ref="BQ30">MAX(100+康康不同供能情况的补给物资上限!$A$2:$A$110*10000*(1+0.4*(ROUNDDOWN(BO30*(1+0.25*$B$6),0)-康康不同供能情况的补给物资上限!$A$2:$A$110)))</f>
        <v>3540100</v>
      </c>
      <c r="BR30">
        <f t="shared" si="77"/>
        <v>1</v>
      </c>
      <c r="BS30">
        <f t="shared" si="78"/>
        <v>28</v>
      </c>
      <c r="BT30">
        <f t="shared" si="8"/>
        <v>1.1359129947092566</v>
      </c>
      <c r="BU30">
        <f t="shared" si="79"/>
        <v>47</v>
      </c>
      <c r="BV30">
        <f t="shared" si="80"/>
        <v>1676746.7735650467</v>
      </c>
      <c r="BW30">
        <f t="array" ref="BW30">MAX(100+康康不同供能情况的补给物资上限!$A$2:$A$110*10000*(1+0.4*(ROUNDDOWN(BU30*(1+0.25*$B$6),0)-康康不同供能情况的补给物资上限!$A$2:$A$110)))</f>
        <v>3660100.0000000005</v>
      </c>
      <c r="BX30">
        <f t="shared" si="81"/>
        <v>1</v>
      </c>
      <c r="BY30">
        <f t="shared" si="82"/>
        <v>28</v>
      </c>
      <c r="BZ30">
        <f t="shared" si="9"/>
        <v>1.1359129947092566</v>
      </c>
      <c r="CA30">
        <f t="shared" si="83"/>
        <v>48</v>
      </c>
      <c r="CB30">
        <f t="shared" si="84"/>
        <v>1904638.4489293555</v>
      </c>
      <c r="CC30">
        <f t="array" ref="CC30">MAX(100+康康不同供能情况的补给物资上限!$A$2:$A$110*10000*(1+0.4*(ROUNDDOWN(CA30*(1+0.25*$B$6),0)-康康不同供能情况的补给物资上限!$A$2:$A$110)))</f>
        <v>3906100.0000000005</v>
      </c>
      <c r="CD30">
        <f t="shared" si="85"/>
        <v>1</v>
      </c>
      <c r="CE30">
        <f t="shared" si="86"/>
        <v>28</v>
      </c>
      <c r="CF30">
        <f t="shared" si="10"/>
        <v>1.1359129947092566</v>
      </c>
      <c r="CG30">
        <f t="shared" si="87"/>
        <v>49</v>
      </c>
      <c r="CH30">
        <f t="shared" si="88"/>
        <v>2163503.5643617376</v>
      </c>
      <c r="CI30">
        <f t="array" ref="CI30">MAX(100+康康不同供能情况的补给物资上限!$A$2:$A$110*10000*(1+0.4*(ROUNDDOWN(CG30*(1+0.25*$B$6),0)-康康不同供能情况的补给物资上限!$A$2:$A$110)))</f>
        <v>4032100.0000000005</v>
      </c>
      <c r="CJ30">
        <f t="shared" si="89"/>
        <v>1</v>
      </c>
      <c r="CK30">
        <f t="shared" si="90"/>
        <v>28</v>
      </c>
      <c r="CL30">
        <f t="shared" si="11"/>
        <v>1.1359129947092566</v>
      </c>
      <c r="CM30">
        <f t="shared" si="91"/>
        <v>50</v>
      </c>
      <c r="CN30">
        <f t="shared" si="92"/>
        <v>2457551.8128582924</v>
      </c>
      <c r="CO30">
        <f t="array" ref="CO30">MAX(100+康康不同供能情况的补给物资上限!$A$2:$A$110*10000*(1+0.4*(ROUNDDOWN(CM30*(1+0.25*$B$6),0)-康康不同供能情况的补给物资上限!$A$2:$A$110)))</f>
        <v>4160100</v>
      </c>
      <c r="CP30">
        <f t="shared" si="93"/>
        <v>1</v>
      </c>
      <c r="CQ30">
        <f t="shared" si="94"/>
        <v>28</v>
      </c>
      <c r="CR30">
        <f t="shared" si="12"/>
        <v>1.1359129947092566</v>
      </c>
      <c r="CS30">
        <f t="shared" si="95"/>
        <v>51</v>
      </c>
      <c r="CT30">
        <f t="shared" si="96"/>
        <v>2791565.0393970255</v>
      </c>
      <c r="CU30">
        <f t="array" ref="CU30">MAX(100+康康不同供能情况的补给物资上限!$A$2:$A$110*10000*(1+0.4*(ROUNDDOWN(CS30*(1+0.25*$B$6),0)-康康不同供能情况的补给物资上限!$A$2:$A$110)))</f>
        <v>4290100</v>
      </c>
      <c r="CV30">
        <f t="shared" si="97"/>
        <v>1</v>
      </c>
      <c r="CW30">
        <f t="shared" si="98"/>
        <v>28</v>
      </c>
      <c r="CX30">
        <f t="shared" si="13"/>
        <v>1.1359129947092566</v>
      </c>
      <c r="CY30">
        <f t="shared" si="99"/>
        <v>52</v>
      </c>
      <c r="CZ30">
        <f t="shared" si="100"/>
        <v>3170975.0038271383</v>
      </c>
      <c r="DA30">
        <f t="array" ref="DA30">MAX(100+康康不同供能情况的补给物资上限!$A$2:$A$110*10000*(1+0.4*(ROUNDDOWN(CY30*(1+0.25*$B$6),0)-康康不同供能情况的补给物资上限!$A$2:$A$110)))</f>
        <v>4556100</v>
      </c>
      <c r="DB30">
        <f t="shared" si="101"/>
        <v>1</v>
      </c>
      <c r="DC30">
        <f t="shared" si="102"/>
        <v>28</v>
      </c>
      <c r="DD30">
        <f t="shared" si="14"/>
        <v>1.1359129947092566</v>
      </c>
      <c r="DE30">
        <f t="shared" si="103"/>
        <v>53</v>
      </c>
      <c r="DF30">
        <f t="shared" si="104"/>
        <v>3601951.7127454812</v>
      </c>
      <c r="DG30">
        <f t="array" ref="DG30">MAX(100+康康不同供能情况的补给物资上限!$A$2:$A$110*10000*(1+0.4*(ROUNDDOWN(DE30*(1+0.25*$B$6),0)-康康不同供能情况的补给物资上限!$A$2:$A$110)))</f>
        <v>4692100</v>
      </c>
      <c r="DH30">
        <f t="shared" si="105"/>
        <v>1</v>
      </c>
      <c r="DI30">
        <f t="shared" si="106"/>
        <v>28</v>
      </c>
      <c r="DJ30">
        <f t="shared" si="15"/>
        <v>1.1359129947092566</v>
      </c>
      <c r="DK30">
        <f t="shared" si="107"/>
        <v>54</v>
      </c>
      <c r="DL30">
        <f t="shared" si="108"/>
        <v>4091503.7568228547</v>
      </c>
      <c r="DM30">
        <f t="array" ref="DM30">MAX(100+康康不同供能情况的补给物资上限!$A$2:$A$110*10000*(1+0.4*(ROUNDDOWN(DK30*(1+0.25*$B$6),0)-康康不同供能情况的补给物资上限!$A$2:$A$110)))</f>
        <v>4830100</v>
      </c>
      <c r="DN30">
        <f t="shared" si="109"/>
        <v>1</v>
      </c>
      <c r="DO30">
        <f t="shared" si="110"/>
        <v>28</v>
      </c>
      <c r="DP30">
        <f t="shared" si="16"/>
        <v>1.1359129947092566</v>
      </c>
      <c r="DQ30">
        <f t="shared" si="111"/>
        <v>55</v>
      </c>
      <c r="DR30">
        <f t="shared" si="112"/>
        <v>4647592.2852768227</v>
      </c>
      <c r="DS30">
        <f t="array" ref="DS30">MAX(100+康康不同供能情况的补给物资上限!$A$2:$A$110*10000*(1+0.4*(ROUNDDOWN(DQ30*(1+0.25*$B$6),0)-康康不同供能情况的补给物资上限!$A$2:$A$110)))</f>
        <v>4970100</v>
      </c>
      <c r="DT30">
        <f t="shared" si="113"/>
        <v>1</v>
      </c>
      <c r="DU30">
        <f t="shared" si="114"/>
        <v>28</v>
      </c>
      <c r="DV30">
        <f t="shared" si="17"/>
        <v>1.1359129947092566</v>
      </c>
      <c r="DW30">
        <f t="shared" si="115"/>
        <v>56</v>
      </c>
      <c r="DX30">
        <f t="shared" si="116"/>
        <v>5279260.4709564336</v>
      </c>
      <c r="DY30">
        <f t="array" ref="DY30">MAX(100+康康不同供能情况的补给物资上限!$A$2:$A$110*10000*(1+0.4*(ROUNDDOWN(DW30*(1+0.25*$B$6),0)-康康不同供能情况的补给物资上限!$A$2:$A$110)))</f>
        <v>5256100.0000000009</v>
      </c>
      <c r="DZ30">
        <f t="shared" si="117"/>
        <v>0</v>
      </c>
      <c r="EA30">
        <f t="shared" si="118"/>
        <v>28</v>
      </c>
      <c r="EB30">
        <f t="shared" si="18"/>
        <v>1.1359129947092566</v>
      </c>
      <c r="EC30">
        <f t="shared" si="119"/>
        <v>57</v>
      </c>
      <c r="ED30">
        <f t="shared" si="120"/>
        <v>5996780.5714143217</v>
      </c>
      <c r="EE30">
        <f t="array" ref="EE30">MAX(100+康康不同供能情况的补给物资上限!$A$2:$A$110*10000*(1+0.4*(ROUNDDOWN(EC30*(1+0.25*$B$6),0)-康康不同供能情况的补给物资上限!$A$2:$A$110)))</f>
        <v>5402100.0000000009</v>
      </c>
      <c r="EF30">
        <f t="shared" si="121"/>
        <v>0</v>
      </c>
      <c r="EG30">
        <f t="shared" si="122"/>
        <v>28</v>
      </c>
      <c r="EH30">
        <f t="shared" si="19"/>
        <v>1.1359129947092566</v>
      </c>
      <c r="EI30">
        <f t="shared" si="123"/>
        <v>58</v>
      </c>
      <c r="EJ30">
        <f t="shared" si="124"/>
        <v>6811820.9774895301</v>
      </c>
      <c r="EK30">
        <f t="array" ref="EK30">MAX(100+康康不同供能情况的补给物资上限!$A$2:$A$110*10000*(1+0.4*(ROUNDDOWN(EI30*(1+0.25*$B$6),0)-康康不同供能情况的补给物资上限!$A$2:$A$110)))</f>
        <v>5550100</v>
      </c>
      <c r="EL30">
        <f t="shared" si="125"/>
        <v>0</v>
      </c>
      <c r="EM30">
        <f t="shared" si="126"/>
        <v>28</v>
      </c>
      <c r="EN30">
        <f t="shared" si="20"/>
        <v>1.1359129947092566</v>
      </c>
      <c r="EO30">
        <f t="shared" si="127"/>
        <v>59</v>
      </c>
      <c r="EP30">
        <f t="shared" si="128"/>
        <v>7737635.9659634661</v>
      </c>
      <c r="EQ30">
        <f t="array" ref="EQ30">MAX(100+康康不同供能情况的补给物资上限!$A$2:$A$110*10000*(1+0.4*(ROUNDDOWN(EO30*(1+0.25*$B$6),0)-康康不同供能情况的补给物资上限!$A$2:$A$110)))</f>
        <v>5700100</v>
      </c>
      <c r="ER30">
        <f t="shared" si="129"/>
        <v>0</v>
      </c>
      <c r="ES30">
        <f t="shared" si="130"/>
        <v>28</v>
      </c>
      <c r="ET30">
        <f t="shared" si="21"/>
        <v>1.1359129947092566</v>
      </c>
      <c r="EU30">
        <f t="shared" si="131"/>
        <v>60</v>
      </c>
      <c r="EV30">
        <f t="shared" si="132"/>
        <v>8789281.2420676108</v>
      </c>
      <c r="EW30">
        <f t="array" ref="EW30">MAX(100+康康不同供能情况的补给物资上限!$A$2:$A$110*10000*(1+0.4*(ROUNDDOWN(EU30*(1+0.25*$B$6),0)-康康不同供能情况的补给物资上限!$A$2:$A$110)))</f>
        <v>6006100</v>
      </c>
      <c r="EX30">
        <f t="shared" si="133"/>
        <v>0</v>
      </c>
      <c r="EY30">
        <f t="shared" si="134"/>
        <v>28</v>
      </c>
      <c r="EZ30">
        <f t="shared" si="22"/>
        <v>1.1359129947092566</v>
      </c>
      <c r="FA30">
        <f t="shared" si="135"/>
        <v>61</v>
      </c>
      <c r="FB30">
        <f t="shared" si="136"/>
        <v>9983858.7770189159</v>
      </c>
      <c r="FC30">
        <f t="array" ref="FC30">MAX(100+康康不同供能情况的补给物资上限!$A$2:$A$110*10000*(1+0.4*(ROUNDDOWN(FA30*(1+0.25*$B$6),0)-康康不同供能情况的补给物资上限!$A$2:$A$110)))</f>
        <v>6162100</v>
      </c>
      <c r="FD30">
        <f t="shared" si="137"/>
        <v>0</v>
      </c>
      <c r="FE30">
        <f t="shared" si="138"/>
        <v>28</v>
      </c>
      <c r="FF30">
        <f t="shared" si="23"/>
        <v>1.1359129947092566</v>
      </c>
      <c r="FG30">
        <f t="shared" si="139"/>
        <v>62</v>
      </c>
      <c r="FH30">
        <f t="shared" si="140"/>
        <v>11340794.922157852</v>
      </c>
      <c r="FI30">
        <f t="array" ref="FI30">MAX(100+康康不同供能情况的补给物资上限!$A$2:$A$110*10000*(1+0.4*(ROUNDDOWN(FG30*(1+0.25*$B$6),0)-康康不同供能情况的补给物资上限!$A$2:$A$110)))</f>
        <v>6320100</v>
      </c>
      <c r="FJ30">
        <f t="shared" si="141"/>
        <v>0</v>
      </c>
      <c r="FK30">
        <f t="shared" si="142"/>
        <v>28</v>
      </c>
      <c r="FL30">
        <f t="shared" si="24"/>
        <v>1.1359129947092566</v>
      </c>
      <c r="FM30">
        <f t="shared" si="143"/>
        <v>63</v>
      </c>
      <c r="FN30">
        <f t="shared" si="144"/>
        <v>12882156.322411858</v>
      </c>
      <c r="FO30">
        <f t="array" ref="FO30">MAX(100+康康不同供能情况的补给物资上限!$A$2:$A$110*10000*(1+0.4*(ROUNDDOWN(FM30*(1+0.25*$B$6),0)-康康不同供能情况的补给物资上限!$A$2:$A$110)))</f>
        <v>6480100.0000000009</v>
      </c>
      <c r="FP30">
        <f t="shared" si="145"/>
        <v>0</v>
      </c>
      <c r="FQ30">
        <f t="shared" si="146"/>
        <v>28</v>
      </c>
      <c r="FR30">
        <f t="shared" si="25"/>
        <v>1.1359129947092566</v>
      </c>
      <c r="FS30">
        <f t="shared" si="147"/>
        <v>64</v>
      </c>
      <c r="FT30">
        <f t="shared" si="148"/>
        <v>14633008.766503632</v>
      </c>
      <c r="FU30">
        <f t="array" ref="FU30">MAX(100+康康不同供能情况的补给物资上限!$A$2:$A$110*10000*(1+0.4*(ROUNDDOWN(FS30*(1+0.25*$B$6),0)-康康不同供能情况的补给物资上限!$A$2:$A$110)))</f>
        <v>6806100.0000000009</v>
      </c>
      <c r="FV30">
        <f t="shared" si="149"/>
        <v>0</v>
      </c>
      <c r="FW30">
        <f t="shared" si="150"/>
        <v>28</v>
      </c>
      <c r="FX30">
        <f t="shared" si="26"/>
        <v>1.1359129947092566</v>
      </c>
      <c r="FY30">
        <f t="shared" si="151"/>
        <v>65</v>
      </c>
      <c r="FZ30">
        <f t="shared" si="152"/>
        <v>16621824.809565945</v>
      </c>
      <c r="GA30">
        <f t="array" ref="GA30">MAX(100+康康不同供能情况的补给物资上限!$A$2:$A$110*10000*(1+0.4*(ROUNDDOWN(FY30*(1+0.25*$B$6),0)-康康不同供能情况的补给物资上限!$A$2:$A$110)))</f>
        <v>6972100.0000000009</v>
      </c>
      <c r="GB30">
        <f t="shared" si="153"/>
        <v>0</v>
      </c>
      <c r="GC30">
        <f t="shared" si="154"/>
        <v>28</v>
      </c>
      <c r="GD30">
        <f t="shared" si="27"/>
        <v>1.1359129947092566</v>
      </c>
      <c r="GE30">
        <f t="shared" si="155"/>
        <v>66</v>
      </c>
      <c r="GF30">
        <f t="shared" si="156"/>
        <v>18880946.796966672</v>
      </c>
      <c r="GG30">
        <f t="array" ref="GG30">MAX(100+康康不同供能情况的补给物资上限!$A$2:$A$110*10000*(1+0.4*(ROUNDDOWN(GE30*(1+0.25*$B$6),0)-康康不同供能情况的补给物资上限!$A$2:$A$110)))</f>
        <v>7140100</v>
      </c>
      <c r="GH30">
        <f t="shared" si="157"/>
        <v>0</v>
      </c>
      <c r="GI30">
        <f t="shared" si="158"/>
        <v>28</v>
      </c>
      <c r="GJ30">
        <f t="shared" si="28"/>
        <v>1.1359129947092566</v>
      </c>
      <c r="GK30">
        <f t="shared" si="159"/>
        <v>67</v>
      </c>
      <c r="GL30">
        <f t="shared" si="160"/>
        <v>21447112.819088556</v>
      </c>
      <c r="GM30">
        <f t="array" ref="GM30">MAX(100+康康不同供能情况的补给物资上限!$A$2:$A$110*10000*(1+0.4*(ROUNDDOWN(GK30*(1+0.25*$B$6),0)-康康不同供能情况的补给物资上限!$A$2:$A$110)))</f>
        <v>7310100</v>
      </c>
      <c r="GN30">
        <f t="shared" si="161"/>
        <v>0</v>
      </c>
      <c r="GO30">
        <f t="shared" si="162"/>
        <v>28</v>
      </c>
      <c r="GP30">
        <f t="shared" si="29"/>
        <v>1.1359129947092566</v>
      </c>
      <c r="GQ30">
        <f t="shared" si="163"/>
        <v>68</v>
      </c>
      <c r="GR30">
        <f t="shared" si="164"/>
        <v>24362054.150198165</v>
      </c>
      <c r="GS30">
        <f t="array" ref="GS30">MAX(100+康康不同供能情况的补给物资上限!$A$2:$A$110*10000*(1+0.4*(ROUNDDOWN(GQ30*(1+0.25*$B$6),0)-康康不同供能情况的补给物资上限!$A$2:$A$110)))</f>
        <v>7656100.0000000009</v>
      </c>
      <c r="GT30">
        <f t="shared" si="165"/>
        <v>0</v>
      </c>
      <c r="GU30">
        <f t="shared" si="166"/>
        <v>28</v>
      </c>
      <c r="GV30">
        <f t="shared" si="30"/>
        <v>1.1359129947092566</v>
      </c>
      <c r="GW30">
        <f t="shared" si="167"/>
        <v>69</v>
      </c>
      <c r="GX30">
        <f t="shared" si="168"/>
        <v>27673173.887020674</v>
      </c>
      <c r="GY30">
        <f t="array" ref="GY30">MAX(100+康康不同供能情况的补给物资上限!$A$2:$A$110*10000*(1+0.4*(ROUNDDOWN(GW30*(1+0.25*$B$6),0)-康康不同供能情况的补给物资上限!$A$2:$A$110)))</f>
        <v>7832100</v>
      </c>
      <c r="GZ30">
        <f t="shared" si="169"/>
        <v>0</v>
      </c>
      <c r="HA30">
        <f t="shared" si="170"/>
        <v>28</v>
      </c>
      <c r="HB30">
        <f t="shared" si="31"/>
        <v>1.1359129947092566</v>
      </c>
      <c r="HC30">
        <f t="shared" si="171"/>
        <v>70</v>
      </c>
      <c r="HD30">
        <f t="shared" si="172"/>
        <v>31434317.823115643</v>
      </c>
      <c r="HE30">
        <f t="array" ref="HE30">MAX(100+康康不同供能情况的补给物资上限!$A$2:$A$110*10000*(1+0.4*(ROUNDDOWN(HC30*(1+0.25*$B$6),0)-康康不同供能情况的补给物资上限!$A$2:$A$110)))</f>
        <v>8010100</v>
      </c>
      <c r="HF30">
        <f t="shared" si="173"/>
        <v>0</v>
      </c>
      <c r="HG30">
        <f t="shared" si="174"/>
        <v>28</v>
      </c>
      <c r="HH30">
        <f t="shared" si="32"/>
        <v>1.1359129947092566</v>
      </c>
      <c r="HI30">
        <f t="shared" si="175"/>
        <v>71</v>
      </c>
      <c r="HJ30">
        <f t="shared" si="176"/>
        <v>35706650.095097855</v>
      </c>
      <c r="HK30">
        <f t="array" ref="HK30">MAX(100+康康不同供能情况的补给物资上限!$A$2:$A$110*10000*(1+0.4*(ROUNDDOWN(HI30*(1+0.25*$B$6),0)-康康不同供能情况的补给物资上限!$A$2:$A$110)))</f>
        <v>8190100</v>
      </c>
      <c r="HL30">
        <f t="shared" si="177"/>
        <v>0</v>
      </c>
      <c r="HM30">
        <f t="shared" si="178"/>
        <v>28</v>
      </c>
      <c r="HN30">
        <f t="shared" si="33"/>
        <v>1.1359129947092566</v>
      </c>
      <c r="HO30">
        <f t="shared" si="179"/>
        <v>72</v>
      </c>
      <c r="HP30">
        <f t="shared" si="180"/>
        <v>40559647.840558164</v>
      </c>
      <c r="HQ30">
        <f t="array" ref="HQ30">MAX(100+康康不同供能情况的补给物资上限!$A$2:$A$110*10000*(1+0.4*(ROUNDDOWN(HO30*(1+0.25*$B$6),0)-康康不同供能情况的补给物资上限!$A$2:$A$110)))</f>
        <v>8556100</v>
      </c>
      <c r="HR30">
        <f t="shared" si="181"/>
        <v>0</v>
      </c>
      <c r="HS30">
        <f t="shared" si="182"/>
        <v>28</v>
      </c>
      <c r="HT30">
        <f t="shared" si="34"/>
        <v>1.1359129947092566</v>
      </c>
      <c r="HU30">
        <f t="shared" si="183"/>
        <v>73</v>
      </c>
      <c r="HV30">
        <f t="shared" si="184"/>
        <v>46072231.042921253</v>
      </c>
      <c r="HW30">
        <f t="array" ref="HW30">MAX(100+康康不同供能情况的补给物资上限!$A$2:$A$110*10000*(1+0.4*(ROUNDDOWN(HU30*(1+0.25*$B$6),0)-康康不同供能情况的补给物资上限!$A$2:$A$110)))</f>
        <v>8742100</v>
      </c>
      <c r="HX30">
        <f t="shared" si="185"/>
        <v>0</v>
      </c>
      <c r="HY30">
        <f t="shared" si="186"/>
        <v>28</v>
      </c>
      <c r="HZ30">
        <f t="shared" si="35"/>
        <v>1.1359129947092566</v>
      </c>
      <c r="IA30">
        <f t="shared" si="187"/>
        <v>74</v>
      </c>
      <c r="IB30">
        <f t="shared" si="188"/>
        <v>52334045.93690145</v>
      </c>
      <c r="IC30">
        <f t="array" ref="IC30">MAX(100+康康不同供能情况的补给物资上限!$A$2:$A$110*10000*(1+0.4*(ROUNDDOWN(IA30*(1+0.25*$B$6),0)-康康不同供能情况的补给物资上限!$A$2:$A$110)))</f>
        <v>8930100</v>
      </c>
      <c r="ID30">
        <f t="shared" si="189"/>
        <v>0</v>
      </c>
      <c r="IE30">
        <f t="shared" si="190"/>
        <v>28</v>
      </c>
      <c r="IF30">
        <f t="shared" si="36"/>
        <v>1.1359129947092566</v>
      </c>
      <c r="IG30">
        <f t="shared" si="191"/>
        <v>75</v>
      </c>
      <c r="IH30">
        <f t="shared" si="192"/>
        <v>59446922.845437519</v>
      </c>
      <c r="II30">
        <f t="array" ref="II30">MAX(100+康康不同供能情况的补给物资上限!$A$2:$A$110*10000*(1+0.4*(ROUNDDOWN(IG30*(1+0.25*$B$6),0)-康康不同供能情况的补给物资上限!$A$2:$A$110)))</f>
        <v>9120100</v>
      </c>
      <c r="IJ30">
        <f t="shared" si="193"/>
        <v>0</v>
      </c>
      <c r="IK30">
        <f t="shared" si="194"/>
        <v>28</v>
      </c>
      <c r="IL30">
        <f t="shared" si="37"/>
        <v>1.1359129947092566</v>
      </c>
      <c r="IM30">
        <f t="shared" si="195"/>
        <v>76</v>
      </c>
      <c r="IN30">
        <f t="shared" si="196"/>
        <v>67526532.155611053</v>
      </c>
      <c r="IO30">
        <f t="array" ref="IO30">MAX(100+康康不同供能情况的补给物资上限!$A$2:$A$110*10000*(1+0.4*(ROUNDDOWN(IM30*(1+0.25*$B$6),0)-康康不同供能情况的补给物资上限!$A$2:$A$110)))</f>
        <v>9506100.0000000019</v>
      </c>
      <c r="IP30">
        <f t="shared" si="197"/>
        <v>0</v>
      </c>
      <c r="IQ30">
        <f t="shared" si="198"/>
        <v>28</v>
      </c>
      <c r="IR30">
        <f t="shared" si="38"/>
        <v>1.1359129947092566</v>
      </c>
      <c r="IS30">
        <f t="shared" si="199"/>
        <v>77</v>
      </c>
      <c r="IT30">
        <f t="shared" si="200"/>
        <v>76704265.363211066</v>
      </c>
      <c r="IU30">
        <f t="array" ref="IU30">MAX(100+康康不同供能情况的补给物资上限!$A$2:$A$110*10000*(1+0.4*(ROUNDDOWN(IS30*(1+0.25*$B$6),0)-康康不同供能情况的补给物资上限!$A$2:$A$110)))</f>
        <v>9702100</v>
      </c>
      <c r="IV30">
        <f t="shared" si="201"/>
        <v>0</v>
      </c>
      <c r="IW30">
        <f t="shared" si="202"/>
        <v>28</v>
      </c>
      <c r="IX30">
        <f t="shared" si="39"/>
        <v>1.1359129947092566</v>
      </c>
      <c r="IY30">
        <f t="shared" si="203"/>
        <v>78</v>
      </c>
      <c r="IZ30">
        <f t="shared" si="204"/>
        <v>87129371.775698572</v>
      </c>
      <c r="JA30">
        <f t="array" ref="JA30">MAX(100+康康不同供能情况的补给物资上限!$A$2:$A$110*10000*(1+0.4*(ROUNDDOWN(IY30*(1+0.25*$B$6),0)-康康不同供能情况的补给物资上限!$A$2:$A$110)))</f>
        <v>9900100</v>
      </c>
      <c r="JB30">
        <f t="shared" si="205"/>
        <v>0</v>
      </c>
      <c r="JC30">
        <f t="shared" si="206"/>
        <v>28</v>
      </c>
      <c r="JD30">
        <f t="shared" si="40"/>
        <v>1.1359129947092566</v>
      </c>
      <c r="JE30">
        <f t="shared" si="207"/>
        <v>79</v>
      </c>
      <c r="JF30">
        <f t="shared" si="208"/>
        <v>98971385.620869964</v>
      </c>
      <c r="JG30">
        <f t="array" ref="JG30">MAX(100+康康不同供能情况的补给物资上限!$A$2:$A$110*10000*(1+0.4*(ROUNDDOWN(JE30*(1+0.25*$B$6),0)-康康不同供能情况的补给物资上限!$A$2:$A$110)))</f>
        <v>10100100.000000002</v>
      </c>
      <c r="JH30">
        <f t="shared" si="209"/>
        <v>0</v>
      </c>
      <c r="JI30">
        <f t="shared" si="210"/>
        <v>28</v>
      </c>
      <c r="JJ30">
        <f t="shared" si="41"/>
        <v>1.1359129947092566</v>
      </c>
      <c r="JK30">
        <f t="shared" si="211"/>
        <v>80</v>
      </c>
      <c r="JL30">
        <f t="shared" si="212"/>
        <v>112422883.03112704</v>
      </c>
      <c r="JM30">
        <f t="array" ref="JM30">MAX(100+康康不同供能情况的补给物资上限!$A$2:$A$110*10000*(1+0.4*(ROUNDDOWN(JK30*(1+0.25*$B$6),0)-康康不同供能情况的补给物资上限!$A$2:$A$110)))</f>
        <v>10506100</v>
      </c>
      <c r="JN30">
        <f t="shared" si="213"/>
        <v>0</v>
      </c>
      <c r="JO30">
        <f t="shared" si="214"/>
        <v>28</v>
      </c>
      <c r="JP30">
        <f t="shared" si="42"/>
        <v>1.1359129947092566</v>
      </c>
      <c r="JQ30">
        <f t="shared" si="215"/>
        <v>81</v>
      </c>
      <c r="JR30">
        <f t="shared" si="216"/>
        <v>127702613.73773596</v>
      </c>
      <c r="JS30">
        <f t="array" ref="JS30">MAX(100+康康不同供能情况的补给物资上限!$A$2:$A$110*10000*(1+0.4*(ROUNDDOWN(JQ30*(1+0.25*$B$6),0)-康康不同供能情况的补给物资上限!$A$2:$A$110)))</f>
        <v>10712100</v>
      </c>
      <c r="JT30">
        <f t="shared" si="217"/>
        <v>0</v>
      </c>
    </row>
    <row r="31" spans="6:280" x14ac:dyDescent="0.25">
      <c r="F31">
        <v>27</v>
      </c>
      <c r="G31">
        <f t="shared" si="49"/>
        <v>1.1363129947092565</v>
      </c>
      <c r="H31">
        <f t="shared" si="50"/>
        <v>55</v>
      </c>
      <c r="I31">
        <f t="shared" si="218"/>
        <v>4738466.5403087121</v>
      </c>
      <c r="J31">
        <f t="array" ref="J31">MAX(100+康康不同供能情况的补给物资上限!$A$2:$A$110*10000*(1+0.4*(ROUNDDOWN(H31*(1+0.25*B$6),0)-康康不同供能情况的补给物资上限!$A$2:$A$110)))</f>
        <v>4970100</v>
      </c>
      <c r="K31">
        <f t="shared" si="219"/>
        <v>1</v>
      </c>
      <c r="AB31">
        <f t="shared" si="43"/>
        <v>57</v>
      </c>
      <c r="AC31">
        <v>29</v>
      </c>
      <c r="AD31">
        <f t="shared" si="0"/>
        <v>1.1355129947092564</v>
      </c>
      <c r="AE31">
        <f t="shared" si="51"/>
        <v>40</v>
      </c>
      <c r="AF31">
        <f t="shared" si="52"/>
        <v>677537.96417986567</v>
      </c>
      <c r="AG31">
        <f t="array" ref="AG31">MAX(100+康康不同供能情况的补给物资上限!$A$2:$A$110*10000*(1+0.4*(ROUNDDOWN(AE31*(1+0.25*B$6),0)-康康不同供能情况的补给物资上限!$A$2:$A$110)))</f>
        <v>2756100.0000000005</v>
      </c>
      <c r="AH31">
        <f t="shared" si="53"/>
        <v>1</v>
      </c>
      <c r="AI31">
        <f t="shared" si="54"/>
        <v>29</v>
      </c>
      <c r="AJ31">
        <f t="shared" si="45"/>
        <v>1.1355129947092564</v>
      </c>
      <c r="AK31">
        <f t="shared" si="55"/>
        <v>41</v>
      </c>
      <c r="AL31">
        <f t="shared" si="56"/>
        <v>769353.16273509222</v>
      </c>
      <c r="AM31">
        <f t="array" ref="AM31">MAX(100+康康不同供能情况的补给物资上限!$A$2:$A$110*10000*(1+0.4*(ROUNDDOWN(AK31*(1+0.25*$B$6),0)-康康不同供能情况的补给物资上限!$A$2:$A$110)))</f>
        <v>2862100.0000000005</v>
      </c>
      <c r="AN31">
        <f t="shared" si="57"/>
        <v>1</v>
      </c>
      <c r="AO31">
        <f t="shared" si="58"/>
        <v>29</v>
      </c>
      <c r="AP31">
        <f t="shared" si="3"/>
        <v>1.1355129947092564</v>
      </c>
      <c r="AQ31">
        <f t="shared" si="59"/>
        <v>42</v>
      </c>
      <c r="AR31">
        <f t="shared" si="60"/>
        <v>873610.51380636229</v>
      </c>
      <c r="AS31">
        <f t="array" ref="AS31">MAX(100+康康不同供能情况的补给物资上限!$A$2:$A$110*10000*(1+0.4*(ROUNDDOWN(AQ31*(1+0.25*$B$6),0)-康康不同供能情况的补给物资上限!$A$2:$A$110)))</f>
        <v>2970100</v>
      </c>
      <c r="AT31">
        <f t="shared" si="61"/>
        <v>1</v>
      </c>
      <c r="AU31">
        <f t="shared" si="62"/>
        <v>29</v>
      </c>
      <c r="AV31">
        <f t="shared" si="4"/>
        <v>1.1355129947092564</v>
      </c>
      <c r="AW31">
        <f t="shared" si="63"/>
        <v>43</v>
      </c>
      <c r="AX31">
        <f t="shared" si="64"/>
        <v>991996.09074175463</v>
      </c>
      <c r="AY31">
        <f t="array" ref="AY31">MAX(100+康康不同供能情况的补给物资上限!$A$2:$A$110*10000*(1+0.4*(ROUNDDOWN(AW31*(1+0.25*$B$6),0)-康康不同供能情况的补给物资上限!$A$2:$A$110)))</f>
        <v>3080100</v>
      </c>
      <c r="AZ31">
        <f t="shared" si="65"/>
        <v>1</v>
      </c>
      <c r="BA31">
        <f t="shared" si="66"/>
        <v>29</v>
      </c>
      <c r="BB31">
        <f t="shared" si="5"/>
        <v>1.1355129947092564</v>
      </c>
      <c r="BC31">
        <f t="shared" si="67"/>
        <v>44</v>
      </c>
      <c r="BD31">
        <f t="shared" si="68"/>
        <v>1126424.4517380449</v>
      </c>
      <c r="BE31">
        <f t="array" ref="BE31">MAX(100+康康不同供能情况的补给物资上限!$A$2:$A$110*10000*(1+0.4*(ROUNDDOWN(BC31*(1+0.25*$B$6),0)-康康不同供能情况的补给物资上限!$A$2:$A$110)))</f>
        <v>3306100</v>
      </c>
      <c r="BF31">
        <f t="shared" si="69"/>
        <v>1</v>
      </c>
      <c r="BG31">
        <f t="shared" si="70"/>
        <v>29</v>
      </c>
      <c r="BH31">
        <f t="shared" si="6"/>
        <v>1.1355129947092564</v>
      </c>
      <c r="BI31">
        <f t="shared" si="71"/>
        <v>45</v>
      </c>
      <c r="BJ31">
        <f t="shared" si="72"/>
        <v>1279069.6025067996</v>
      </c>
      <c r="BK31">
        <f t="array" ref="BK31">MAX(100+康康不同供能情况的补给物资上限!$A$2:$A$110*10000*(1+0.4*(ROUNDDOWN(BI31*(1+0.25*$B$6),0)-康康不同供能情况的补给物资上限!$A$2:$A$110)))</f>
        <v>3422100</v>
      </c>
      <c r="BL31">
        <f t="shared" si="73"/>
        <v>1</v>
      </c>
      <c r="BM31">
        <f t="shared" si="74"/>
        <v>29</v>
      </c>
      <c r="BN31">
        <f t="shared" si="7"/>
        <v>1.1355129947092564</v>
      </c>
      <c r="BO31">
        <f t="shared" si="75"/>
        <v>46</v>
      </c>
      <c r="BP31">
        <f t="shared" si="76"/>
        <v>1452400.1547840741</v>
      </c>
      <c r="BQ31">
        <f t="array" ref="BQ31">MAX(100+康康不同供能情况的补给物资上限!$A$2:$A$110*10000*(1+0.4*(ROUNDDOWN(BO31*(1+0.25*$B$6),0)-康康不同供能情况的补给物资上限!$A$2:$A$110)))</f>
        <v>3540100</v>
      </c>
      <c r="BR31">
        <f t="shared" si="77"/>
        <v>1</v>
      </c>
      <c r="BS31">
        <f t="shared" si="78"/>
        <v>29</v>
      </c>
      <c r="BT31">
        <f t="shared" si="8"/>
        <v>1.1355129947092564</v>
      </c>
      <c r="BU31">
        <f t="shared" si="79"/>
        <v>47</v>
      </c>
      <c r="BV31">
        <f t="shared" si="80"/>
        <v>1649219.2492750513</v>
      </c>
      <c r="BW31">
        <f t="array" ref="BW31">MAX(100+康康不同供能情况的补给物资上限!$A$2:$A$110*10000*(1+0.4*(ROUNDDOWN(BU31*(1+0.25*$B$6),0)-康康不同供能情况的补给物资上限!$A$2:$A$110)))</f>
        <v>3660100.0000000005</v>
      </c>
      <c r="BX31">
        <f t="shared" si="81"/>
        <v>1</v>
      </c>
      <c r="BY31">
        <f t="shared" si="82"/>
        <v>29</v>
      </c>
      <c r="BZ31">
        <f t="shared" si="9"/>
        <v>1.1355129947092564</v>
      </c>
      <c r="CA31">
        <f t="shared" si="83"/>
        <v>48</v>
      </c>
      <c r="CB31">
        <f t="shared" si="84"/>
        <v>1872709.8886764653</v>
      </c>
      <c r="CC31">
        <f t="array" ref="CC31">MAX(100+康康不同供能情况的补给物资上限!$A$2:$A$110*10000*(1+0.4*(ROUNDDOWN(CA31*(1+0.25*$B$6),0)-康康不同供能情况的补给物资上限!$A$2:$A$110)))</f>
        <v>3906100.0000000005</v>
      </c>
      <c r="CD31">
        <f t="shared" si="85"/>
        <v>1</v>
      </c>
      <c r="CE31">
        <f t="shared" si="86"/>
        <v>29</v>
      </c>
      <c r="CF31">
        <f t="shared" si="10"/>
        <v>1.1355129947092564</v>
      </c>
      <c r="CG31">
        <f t="shared" si="87"/>
        <v>49</v>
      </c>
      <c r="CH31">
        <f t="shared" si="88"/>
        <v>2126486.4139126511</v>
      </c>
      <c r="CI31">
        <f t="array" ref="CI31">MAX(100+康康不同供能情况的补给物资上限!$A$2:$A$110*10000*(1+0.4*(ROUNDDOWN(CG31*(1+0.25*$B$6),0)-康康不同供能情况的补给物资上限!$A$2:$A$110)))</f>
        <v>4032100.0000000005</v>
      </c>
      <c r="CJ31">
        <f t="shared" si="89"/>
        <v>1</v>
      </c>
      <c r="CK31">
        <f t="shared" si="90"/>
        <v>29</v>
      </c>
      <c r="CL31">
        <f t="shared" si="11"/>
        <v>1.1355129947092564</v>
      </c>
      <c r="CM31">
        <f t="shared" si="91"/>
        <v>50</v>
      </c>
      <c r="CN31">
        <f t="shared" si="92"/>
        <v>2414652.9560705018</v>
      </c>
      <c r="CO31">
        <f t="array" ref="CO31">MAX(100+康康不同供能情况的补给物资上限!$A$2:$A$110*10000*(1+0.4*(ROUNDDOWN(CM31*(1+0.25*$B$6),0)-康康不同供能情况的补给物资上限!$A$2:$A$110)))</f>
        <v>4160100</v>
      </c>
      <c r="CP31">
        <f t="shared" si="93"/>
        <v>1</v>
      </c>
      <c r="CQ31">
        <f t="shared" si="94"/>
        <v>29</v>
      </c>
      <c r="CR31">
        <f t="shared" si="12"/>
        <v>1.1355129947092564</v>
      </c>
      <c r="CS31">
        <f t="shared" si="95"/>
        <v>51</v>
      </c>
      <c r="CT31">
        <f t="shared" si="96"/>
        <v>2741869.809331174</v>
      </c>
      <c r="CU31">
        <f t="array" ref="CU31">MAX(100+康康不同供能情况的补给物资上限!$A$2:$A$110*10000*(1+0.4*(ROUNDDOWN(CS31*(1+0.25*$B$6),0)-康康不同供能情况的补给物资上限!$A$2:$A$110)))</f>
        <v>4290100</v>
      </c>
      <c r="CV31">
        <f t="shared" si="97"/>
        <v>1</v>
      </c>
      <c r="CW31">
        <f t="shared" si="98"/>
        <v>29</v>
      </c>
      <c r="CX31">
        <f t="shared" si="13"/>
        <v>1.1355129947092564</v>
      </c>
      <c r="CY31">
        <f t="shared" si="99"/>
        <v>52</v>
      </c>
      <c r="CZ31">
        <f t="shared" si="100"/>
        <v>3113428.7982965391</v>
      </c>
      <c r="DA31">
        <f t="array" ref="DA31">MAX(100+康康不同供能情况的补给物资上限!$A$2:$A$110*10000*(1+0.4*(ROUNDDOWN(CY31*(1+0.25*$B$6),0)-康康不同供能情况的补给物资上限!$A$2:$A$110)))</f>
        <v>4556100</v>
      </c>
      <c r="DB31">
        <f t="shared" si="101"/>
        <v>1</v>
      </c>
      <c r="DC31">
        <f t="shared" si="102"/>
        <v>29</v>
      </c>
      <c r="DD31">
        <f t="shared" si="14"/>
        <v>1.1355129947092564</v>
      </c>
      <c r="DE31">
        <f t="shared" si="103"/>
        <v>53</v>
      </c>
      <c r="DF31">
        <f t="shared" si="104"/>
        <v>3535338.8585677445</v>
      </c>
      <c r="DG31">
        <f t="array" ref="DG31">MAX(100+康康不同供能情况的补给物资上限!$A$2:$A$110*10000*(1+0.4*(ROUNDDOWN(DE31*(1+0.25*$B$6),0)-康康不同供能情况的补给物资上限!$A$2:$A$110)))</f>
        <v>4692100</v>
      </c>
      <c r="DH31">
        <f t="shared" si="105"/>
        <v>1</v>
      </c>
      <c r="DI31">
        <f t="shared" si="106"/>
        <v>29</v>
      </c>
      <c r="DJ31">
        <f t="shared" si="15"/>
        <v>1.1355129947092564</v>
      </c>
      <c r="DK31">
        <f t="shared" si="107"/>
        <v>54</v>
      </c>
      <c r="DL31">
        <f t="shared" si="108"/>
        <v>4014423.2146042632</v>
      </c>
      <c r="DM31">
        <f t="array" ref="DM31">MAX(100+康康不同供能情况的补给物资上限!$A$2:$A$110*10000*(1+0.4*(ROUNDDOWN(DK31*(1+0.25*$B$6),0)-康康不同供能情况的补给物资上限!$A$2:$A$110)))</f>
        <v>4830100</v>
      </c>
      <c r="DN31">
        <f t="shared" si="109"/>
        <v>1</v>
      </c>
      <c r="DO31">
        <f t="shared" si="110"/>
        <v>29</v>
      </c>
      <c r="DP31">
        <f t="shared" si="16"/>
        <v>1.1355129947092564</v>
      </c>
      <c r="DQ31">
        <f t="shared" si="111"/>
        <v>55</v>
      </c>
      <c r="DR31">
        <f t="shared" si="112"/>
        <v>4558429.726445646</v>
      </c>
      <c r="DS31">
        <f t="array" ref="DS31">MAX(100+康康不同供能情况的补给物资上限!$A$2:$A$110*10000*(1+0.4*(ROUNDDOWN(DQ31*(1+0.25*$B$6),0)-康康不同供能情况的补给物资上限!$A$2:$A$110)))</f>
        <v>4970100</v>
      </c>
      <c r="DT31">
        <f t="shared" si="113"/>
        <v>1</v>
      </c>
      <c r="DU31">
        <f t="shared" si="114"/>
        <v>29</v>
      </c>
      <c r="DV31">
        <f t="shared" si="17"/>
        <v>1.1355129947092564</v>
      </c>
      <c r="DW31">
        <f t="shared" si="115"/>
        <v>56</v>
      </c>
      <c r="DX31">
        <f t="shared" si="116"/>
        <v>5176156.1898479927</v>
      </c>
      <c r="DY31">
        <f t="array" ref="DY31">MAX(100+康康不同供能情况的补给物资上限!$A$2:$A$110*10000*(1+0.4*(ROUNDDOWN(DW31*(1+0.25*$B$6),0)-康康不同供能情况的补给物资上限!$A$2:$A$110)))</f>
        <v>5256100.0000000009</v>
      </c>
      <c r="DZ31">
        <f t="shared" si="117"/>
        <v>1</v>
      </c>
      <c r="EA31">
        <f t="shared" si="118"/>
        <v>29</v>
      </c>
      <c r="EB31">
        <f t="shared" si="18"/>
        <v>1.1355129947092564</v>
      </c>
      <c r="EC31">
        <f t="shared" si="119"/>
        <v>57</v>
      </c>
      <c r="ED31">
        <f t="shared" si="120"/>
        <v>5877592.6162171485</v>
      </c>
      <c r="EE31">
        <f t="array" ref="EE31">MAX(100+康康不同供能情况的补给物资上限!$A$2:$A$110*10000*(1+0.4*(ROUNDDOWN(EC31*(1+0.25*$B$6),0)-康康不同供能情况的补给物资上限!$A$2:$A$110)))</f>
        <v>5402100.0000000009</v>
      </c>
      <c r="EF31">
        <f t="shared" si="121"/>
        <v>0</v>
      </c>
      <c r="EG31">
        <f t="shared" si="122"/>
        <v>29</v>
      </c>
      <c r="EH31">
        <f t="shared" si="19"/>
        <v>1.1355129947092564</v>
      </c>
      <c r="EI31">
        <f t="shared" si="123"/>
        <v>58</v>
      </c>
      <c r="EJ31">
        <f t="shared" si="124"/>
        <v>6674082.7933217464</v>
      </c>
      <c r="EK31">
        <f t="array" ref="EK31">MAX(100+康康不同供能情况的补给物资上限!$A$2:$A$110*10000*(1+0.4*(ROUNDDOWN(EI31*(1+0.25*$B$6),0)-康康不同供能情况的补给物资上限!$A$2:$A$110)))</f>
        <v>5550100</v>
      </c>
      <c r="EL31">
        <f t="shared" si="125"/>
        <v>0</v>
      </c>
      <c r="EM31">
        <f t="shared" si="126"/>
        <v>29</v>
      </c>
      <c r="EN31">
        <f t="shared" si="20"/>
        <v>1.1355129947092564</v>
      </c>
      <c r="EO31">
        <f t="shared" si="127"/>
        <v>59</v>
      </c>
      <c r="EP31">
        <f t="shared" si="128"/>
        <v>7578507.7395822965</v>
      </c>
      <c r="EQ31">
        <f t="array" ref="EQ31">MAX(100+康康不同供能情况的补给物资上限!$A$2:$A$110*10000*(1+0.4*(ROUNDDOWN(EO31*(1+0.25*$B$6),0)-康康不同供能情况的补给物资上限!$A$2:$A$110)))</f>
        <v>5700100</v>
      </c>
      <c r="ER31">
        <f t="shared" si="129"/>
        <v>0</v>
      </c>
      <c r="ES31">
        <f t="shared" si="130"/>
        <v>29</v>
      </c>
      <c r="ET31">
        <f t="shared" si="21"/>
        <v>1.1355129947092564</v>
      </c>
      <c r="EU31">
        <f t="shared" si="131"/>
        <v>60</v>
      </c>
      <c r="EV31">
        <f t="shared" si="132"/>
        <v>8605494.0188003704</v>
      </c>
      <c r="EW31">
        <f t="array" ref="EW31">MAX(100+康康不同供能情况的补给物资上限!$A$2:$A$110*10000*(1+0.4*(ROUNDDOWN(EU31*(1+0.25*$B$6),0)-康康不同供能情况的补给物资上限!$A$2:$A$110)))</f>
        <v>6006100</v>
      </c>
      <c r="EX31">
        <f t="shared" si="133"/>
        <v>0</v>
      </c>
      <c r="EY31">
        <f t="shared" si="134"/>
        <v>29</v>
      </c>
      <c r="EZ31">
        <f t="shared" si="22"/>
        <v>1.1355129947092564</v>
      </c>
      <c r="FA31">
        <f t="shared" si="135"/>
        <v>61</v>
      </c>
      <c r="FB31">
        <f t="shared" si="136"/>
        <v>9771650.2842406034</v>
      </c>
      <c r="FC31">
        <f t="array" ref="FC31">MAX(100+康康不同供能情况的补给物资上限!$A$2:$A$110*10000*(1+0.4*(ROUNDDOWN(FA31*(1+0.25*$B$6),0)-康康不同供能情况的补给物资上限!$A$2:$A$110)))</f>
        <v>6162100</v>
      </c>
      <c r="FD31">
        <f t="shared" si="137"/>
        <v>0</v>
      </c>
      <c r="FE31">
        <f t="shared" si="138"/>
        <v>29</v>
      </c>
      <c r="FF31">
        <f t="shared" si="23"/>
        <v>1.1355129947092564</v>
      </c>
      <c r="FG31">
        <f t="shared" si="139"/>
        <v>62</v>
      </c>
      <c r="FH31">
        <f t="shared" si="140"/>
        <v>11095835.877509601</v>
      </c>
      <c r="FI31">
        <f t="array" ref="FI31">MAX(100+康康不同供能情况的补给物资上限!$A$2:$A$110*10000*(1+0.4*(ROUNDDOWN(FG31*(1+0.25*$B$6),0)-康康不同供能情况的补给物资上限!$A$2:$A$110)))</f>
        <v>6320100</v>
      </c>
      <c r="FJ31">
        <f t="shared" si="141"/>
        <v>0</v>
      </c>
      <c r="FK31">
        <f t="shared" si="142"/>
        <v>29</v>
      </c>
      <c r="FL31">
        <f t="shared" si="24"/>
        <v>1.1355129947092564</v>
      </c>
      <c r="FM31">
        <f t="shared" si="143"/>
        <v>63</v>
      </c>
      <c r="FN31">
        <f t="shared" si="144"/>
        <v>12599465.826073337</v>
      </c>
      <c r="FO31">
        <f t="array" ref="FO31">MAX(100+康康不同供能情况的补给物资上限!$A$2:$A$110*10000*(1+0.4*(ROUNDDOWN(FM31*(1+0.25*$B$6),0)-康康不同供能情况的补给物资上限!$A$2:$A$110)))</f>
        <v>6480100.0000000009</v>
      </c>
      <c r="FP31">
        <f t="shared" si="145"/>
        <v>0</v>
      </c>
      <c r="FQ31">
        <f t="shared" si="146"/>
        <v>29</v>
      </c>
      <c r="FR31">
        <f t="shared" si="25"/>
        <v>1.1355129947092564</v>
      </c>
      <c r="FS31">
        <f t="shared" si="147"/>
        <v>64</v>
      </c>
      <c r="FT31">
        <f t="shared" si="148"/>
        <v>14306857.171901468</v>
      </c>
      <c r="FU31">
        <f t="array" ref="FU31">MAX(100+康康不同供能情况的补给物资上限!$A$2:$A$110*10000*(1+0.4*(ROUNDDOWN(FS31*(1+0.25*$B$6),0)-康康不同供能情况的补给物资上限!$A$2:$A$110)))</f>
        <v>6806100.0000000009</v>
      </c>
      <c r="FV31">
        <f t="shared" si="149"/>
        <v>0</v>
      </c>
      <c r="FW31">
        <f t="shared" si="150"/>
        <v>29</v>
      </c>
      <c r="FX31">
        <f t="shared" si="26"/>
        <v>1.1355129947092564</v>
      </c>
      <c r="FY31">
        <f t="shared" si="151"/>
        <v>65</v>
      </c>
      <c r="FZ31">
        <f t="shared" si="152"/>
        <v>16245622.232143439</v>
      </c>
      <c r="GA31">
        <f t="array" ref="GA31">MAX(100+康康不同供能情况的补给物资上限!$A$2:$A$110*10000*(1+0.4*(ROUNDDOWN(FY31*(1+0.25*$B$6),0)-康康不同供能情况的补给物资上限!$A$2:$A$110)))</f>
        <v>6972100.0000000009</v>
      </c>
      <c r="GB31">
        <f t="shared" si="153"/>
        <v>0</v>
      </c>
      <c r="GC31">
        <f t="shared" si="154"/>
        <v>29</v>
      </c>
      <c r="GD31">
        <f t="shared" si="27"/>
        <v>1.1355129947092564</v>
      </c>
      <c r="GE31">
        <f t="shared" si="155"/>
        <v>66</v>
      </c>
      <c r="GF31">
        <f t="shared" si="156"/>
        <v>18447115.151736472</v>
      </c>
      <c r="GG31">
        <f t="array" ref="GG31">MAX(100+康康不同供能情况的补给物资上限!$A$2:$A$110*10000*(1+0.4*(ROUNDDOWN(GE31*(1+0.25*$B$6),0)-康康不同供能情况的补给物资上限!$A$2:$A$110)))</f>
        <v>7140100</v>
      </c>
      <c r="GH31">
        <f t="shared" si="157"/>
        <v>0</v>
      </c>
      <c r="GI31">
        <f t="shared" si="158"/>
        <v>29</v>
      </c>
      <c r="GJ31">
        <f t="shared" si="28"/>
        <v>1.1355129947092564</v>
      </c>
      <c r="GK31">
        <f t="shared" si="159"/>
        <v>67</v>
      </c>
      <c r="GL31">
        <f t="shared" si="160"/>
        <v>20946938.969694775</v>
      </c>
      <c r="GM31">
        <f t="array" ref="GM31">MAX(100+康康不同供能情况的补给物资上限!$A$2:$A$110*10000*(1+0.4*(ROUNDDOWN(GK31*(1+0.25*$B$6),0)-康康不同供能情况的补给物资上限!$A$2:$A$110)))</f>
        <v>7310100</v>
      </c>
      <c r="GN31">
        <f t="shared" si="161"/>
        <v>0</v>
      </c>
      <c r="GO31">
        <f t="shared" si="162"/>
        <v>29</v>
      </c>
      <c r="GP31">
        <f t="shared" si="29"/>
        <v>1.1355129947092564</v>
      </c>
      <c r="GQ31">
        <f t="shared" si="163"/>
        <v>68</v>
      </c>
      <c r="GR31">
        <f t="shared" si="164"/>
        <v>23785521.399470139</v>
      </c>
      <c r="GS31">
        <f t="array" ref="GS31">MAX(100+康康不同供能情况的补给物资上限!$A$2:$A$110*10000*(1+0.4*(ROUNDDOWN(GQ31*(1+0.25*$B$6),0)-康康不同供能情况的补给物资上限!$A$2:$A$110)))</f>
        <v>7656100.0000000009</v>
      </c>
      <c r="GT31">
        <f t="shared" si="165"/>
        <v>0</v>
      </c>
      <c r="GU31">
        <f t="shared" si="166"/>
        <v>29</v>
      </c>
      <c r="GV31">
        <f t="shared" si="30"/>
        <v>1.1355129947092564</v>
      </c>
      <c r="GW31">
        <f t="shared" si="167"/>
        <v>69</v>
      </c>
      <c r="GX31">
        <f t="shared" si="168"/>
        <v>27008768.63503344</v>
      </c>
      <c r="GY31">
        <f t="array" ref="GY31">MAX(100+康康不同供能情况的补给物资上限!$A$2:$A$110*10000*(1+0.4*(ROUNDDOWN(GW31*(1+0.25*$B$6),0)-康康不同供能情况的补给物资上限!$A$2:$A$110)))</f>
        <v>7832100</v>
      </c>
      <c r="GZ31">
        <f t="shared" si="169"/>
        <v>0</v>
      </c>
      <c r="HA31">
        <f t="shared" si="170"/>
        <v>29</v>
      </c>
      <c r="HB31">
        <f t="shared" si="31"/>
        <v>1.1355129947092564</v>
      </c>
      <c r="HC31">
        <f t="shared" si="171"/>
        <v>70</v>
      </c>
      <c r="HD31">
        <f t="shared" si="172"/>
        <v>30668807.756176256</v>
      </c>
      <c r="HE31">
        <f t="array" ref="HE31">MAX(100+康康不同供能情况的补给物资上限!$A$2:$A$110*10000*(1+0.4*(ROUNDDOWN(HC31*(1+0.25*$B$6),0)-康康不同供能情况的补给物资上限!$A$2:$A$110)))</f>
        <v>8010100</v>
      </c>
      <c r="HF31">
        <f t="shared" si="173"/>
        <v>0</v>
      </c>
      <c r="HG31">
        <f t="shared" si="174"/>
        <v>29</v>
      </c>
      <c r="HH31">
        <f t="shared" si="32"/>
        <v>1.1355129947092564</v>
      </c>
      <c r="HI31">
        <f t="shared" si="175"/>
        <v>71</v>
      </c>
      <c r="HJ31">
        <f t="shared" si="176"/>
        <v>34824829.739378169</v>
      </c>
      <c r="HK31">
        <f t="array" ref="HK31">MAX(100+康康不同供能情况的补给物资上限!$A$2:$A$110*10000*(1+0.4*(ROUNDDOWN(HI31*(1+0.25*$B$6),0)-康康不同供能情况的补给物资上限!$A$2:$A$110)))</f>
        <v>8190100</v>
      </c>
      <c r="HL31">
        <f t="shared" si="177"/>
        <v>0</v>
      </c>
      <c r="HM31">
        <f t="shared" si="178"/>
        <v>29</v>
      </c>
      <c r="HN31">
        <f t="shared" si="33"/>
        <v>1.1355129947092564</v>
      </c>
      <c r="HO31">
        <f t="shared" si="179"/>
        <v>72</v>
      </c>
      <c r="HP31">
        <f t="shared" si="180"/>
        <v>39544046.707601279</v>
      </c>
      <c r="HQ31">
        <f t="array" ref="HQ31">MAX(100+康康不同供能情况的补给物资上限!$A$2:$A$110*10000*(1+0.4*(ROUNDDOWN(HO31*(1+0.25*$B$6),0)-康康不同供能情况的补给物资上限!$A$2:$A$110)))</f>
        <v>8556100</v>
      </c>
      <c r="HR31">
        <f t="shared" si="181"/>
        <v>0</v>
      </c>
      <c r="HS31">
        <f t="shared" si="182"/>
        <v>29</v>
      </c>
      <c r="HT31">
        <f t="shared" si="34"/>
        <v>1.1355129947092564</v>
      </c>
      <c r="HU31">
        <f t="shared" si="183"/>
        <v>73</v>
      </c>
      <c r="HV31">
        <f t="shared" si="184"/>
        <v>44902778.899871044</v>
      </c>
      <c r="HW31">
        <f t="array" ref="HW31">MAX(100+康康不同供能情况的补给物资上限!$A$2:$A$110*10000*(1+0.4*(ROUNDDOWN(HU31*(1+0.25*$B$6),0)-康康不同供能情况的补给物资上限!$A$2:$A$110)))</f>
        <v>8742100</v>
      </c>
      <c r="HX31">
        <f t="shared" si="185"/>
        <v>0</v>
      </c>
      <c r="HY31">
        <f t="shared" si="186"/>
        <v>29</v>
      </c>
      <c r="HZ31">
        <f t="shared" si="35"/>
        <v>1.1355129947092564</v>
      </c>
      <c r="IA31">
        <f t="shared" si="187"/>
        <v>74</v>
      </c>
      <c r="IB31">
        <f t="shared" si="188"/>
        <v>50987688.939360164</v>
      </c>
      <c r="IC31">
        <f t="array" ref="IC31">MAX(100+康康不同供能情况的补给物资上限!$A$2:$A$110*10000*(1+0.4*(ROUNDDOWN(IA31*(1+0.25*$B$6),0)-康康不同供能情况的补给物资上限!$A$2:$A$110)))</f>
        <v>8930100</v>
      </c>
      <c r="ID31">
        <f t="shared" si="189"/>
        <v>0</v>
      </c>
      <c r="IE31">
        <f t="shared" si="190"/>
        <v>29</v>
      </c>
      <c r="IF31">
        <f t="shared" si="36"/>
        <v>1.1355129947092564</v>
      </c>
      <c r="IG31">
        <f t="shared" si="191"/>
        <v>75</v>
      </c>
      <c r="IH31">
        <f t="shared" si="192"/>
        <v>57897183.360836893</v>
      </c>
      <c r="II31">
        <f t="array" ref="II31">MAX(100+康康不同供能情况的补给物资上限!$A$2:$A$110*10000*(1+0.4*(ROUNDDOWN(IG31*(1+0.25*$B$6),0)-康康不同供能情况的补给物资上限!$A$2:$A$110)))</f>
        <v>9120100</v>
      </c>
      <c r="IJ31">
        <f t="shared" si="193"/>
        <v>0</v>
      </c>
      <c r="IK31">
        <f t="shared" si="194"/>
        <v>29</v>
      </c>
      <c r="IL31">
        <f t="shared" si="37"/>
        <v>1.1355129947092564</v>
      </c>
      <c r="IM31">
        <f t="shared" si="195"/>
        <v>76</v>
      </c>
      <c r="IN31">
        <f t="shared" si="196"/>
        <v>65743004.06329482</v>
      </c>
      <c r="IO31">
        <f t="array" ref="IO31">MAX(100+康康不同供能情况的补给物资上限!$A$2:$A$110*10000*(1+0.4*(ROUNDDOWN(IM31*(1+0.25*$B$6),0)-康康不同供能情况的补给物资上限!$A$2:$A$110)))</f>
        <v>9506100.0000000019</v>
      </c>
      <c r="IP31">
        <f t="shared" si="197"/>
        <v>0</v>
      </c>
      <c r="IQ31">
        <f t="shared" si="198"/>
        <v>29</v>
      </c>
      <c r="IR31">
        <f t="shared" si="38"/>
        <v>1.1355129947092564</v>
      </c>
      <c r="IS31">
        <f t="shared" si="199"/>
        <v>77</v>
      </c>
      <c r="IT31">
        <f t="shared" si="200"/>
        <v>74652035.425094724</v>
      </c>
      <c r="IU31">
        <f t="array" ref="IU31">MAX(100+康康不同供能情况的补给物资上限!$A$2:$A$110*10000*(1+0.4*(ROUNDDOWN(IS31*(1+0.25*$B$6),0)-康康不同供能情况的补给物资上限!$A$2:$A$110)))</f>
        <v>9702100</v>
      </c>
      <c r="IV31">
        <f t="shared" si="201"/>
        <v>0</v>
      </c>
      <c r="IW31">
        <f t="shared" si="202"/>
        <v>29</v>
      </c>
      <c r="IX31">
        <f t="shared" si="39"/>
        <v>1.1355129947092564</v>
      </c>
      <c r="IY31">
        <f t="shared" si="203"/>
        <v>78</v>
      </c>
      <c r="IZ31">
        <f t="shared" si="204"/>
        <v>84768356.306690782</v>
      </c>
      <c r="JA31">
        <f t="array" ref="JA31">MAX(100+康康不同供能情况的补给物资上限!$A$2:$A$110*10000*(1+0.4*(ROUNDDOWN(IY31*(1+0.25*$B$6),0)-康康不同供能情况的补给物资上限!$A$2:$A$110)))</f>
        <v>9900100</v>
      </c>
      <c r="JB31">
        <f t="shared" si="205"/>
        <v>0</v>
      </c>
      <c r="JC31">
        <f t="shared" si="206"/>
        <v>29</v>
      </c>
      <c r="JD31">
        <f t="shared" si="40"/>
        <v>1.1355129947092564</v>
      </c>
      <c r="JE31">
        <f t="shared" si="207"/>
        <v>79</v>
      </c>
      <c r="JF31">
        <f t="shared" si="208"/>
        <v>96255570.126391739</v>
      </c>
      <c r="JG31">
        <f t="array" ref="JG31">MAX(100+康康不同供能情况的补给物资上限!$A$2:$A$110*10000*(1+0.4*(ROUNDDOWN(JE31*(1+0.25*$B$6),0)-康康不同供能情况的补给物资上限!$A$2:$A$110)))</f>
        <v>10100100.000000002</v>
      </c>
      <c r="JH31">
        <f t="shared" si="209"/>
        <v>0</v>
      </c>
      <c r="JI31">
        <f t="shared" si="210"/>
        <v>29</v>
      </c>
      <c r="JJ31">
        <f t="shared" si="41"/>
        <v>1.1355129947092564</v>
      </c>
      <c r="JK31">
        <f t="shared" si="211"/>
        <v>80</v>
      </c>
      <c r="JL31">
        <f t="shared" si="212"/>
        <v>109299450.69166593</v>
      </c>
      <c r="JM31">
        <f t="array" ref="JM31">MAX(100+康康不同供能情况的补给物资上限!$A$2:$A$110*10000*(1+0.4*(ROUNDDOWN(JK31*(1+0.25*$B$6),0)-康康不同供能情况的补给物资上限!$A$2:$A$110)))</f>
        <v>10506100</v>
      </c>
      <c r="JN31">
        <f t="shared" si="213"/>
        <v>0</v>
      </c>
      <c r="JO31">
        <f t="shared" si="214"/>
        <v>29</v>
      </c>
      <c r="JP31">
        <f t="shared" si="42"/>
        <v>1.1355129947092564</v>
      </c>
      <c r="JQ31">
        <f t="shared" si="215"/>
        <v>81</v>
      </c>
      <c r="JR31">
        <f t="shared" si="216"/>
        <v>124110946.57497028</v>
      </c>
      <c r="JS31">
        <f t="array" ref="JS31">MAX(100+康康不同供能情况的补给物资上限!$A$2:$A$110*10000*(1+0.4*(ROUNDDOWN(JQ31*(1+0.25*$B$6),0)-康康不同供能情况的补给物资上限!$A$2:$A$110)))</f>
        <v>10712100</v>
      </c>
      <c r="JT31">
        <f t="shared" si="217"/>
        <v>0</v>
      </c>
    </row>
    <row r="32" spans="6:280" x14ac:dyDescent="0.25">
      <c r="F32">
        <v>28</v>
      </c>
      <c r="G32">
        <f t="shared" si="49"/>
        <v>1.1359129947092566</v>
      </c>
      <c r="H32">
        <f t="shared" si="50"/>
        <v>55</v>
      </c>
      <c r="I32">
        <f t="shared" si="218"/>
        <v>4647592.2852768227</v>
      </c>
      <c r="J32">
        <f t="array" ref="J32">MAX(100+康康不同供能情况的补给物资上限!$A$2:$A$110*10000*(1+0.4*(ROUNDDOWN(H32*(1+0.25*B$6),0)-康康不同供能情况的补给物资上限!$A$2:$A$110)))</f>
        <v>4970100</v>
      </c>
      <c r="K32">
        <f t="shared" si="219"/>
        <v>1</v>
      </c>
      <c r="AB32">
        <f t="shared" si="43"/>
        <v>57</v>
      </c>
      <c r="AC32">
        <v>30</v>
      </c>
      <c r="AD32">
        <f t="shared" si="0"/>
        <v>1.1351129947092564</v>
      </c>
      <c r="AE32">
        <f t="shared" si="51"/>
        <v>40</v>
      </c>
      <c r="AF32">
        <f t="shared" si="52"/>
        <v>668056.37040533964</v>
      </c>
      <c r="AG32">
        <f t="array" ref="AG32">MAX(100+康康不同供能情况的补给物资上限!$A$2:$A$110*10000*(1+0.4*(ROUNDDOWN(AE32*(1+0.25*B$6),0)-康康不同供能情况的补给物资上限!$A$2:$A$110)))</f>
        <v>2756100.0000000005</v>
      </c>
      <c r="AH32">
        <f t="shared" si="53"/>
        <v>1</v>
      </c>
      <c r="AI32">
        <f t="shared" si="54"/>
        <v>30</v>
      </c>
      <c r="AJ32">
        <f t="shared" si="45"/>
        <v>1.1351129947092564</v>
      </c>
      <c r="AK32">
        <f t="shared" si="55"/>
        <v>41</v>
      </c>
      <c r="AL32">
        <f t="shared" si="56"/>
        <v>758319.46724540135</v>
      </c>
      <c r="AM32">
        <f t="array" ref="AM32">MAX(100+康康不同供能情况的补给物资上限!$A$2:$A$110*10000*(1+0.4*(ROUNDDOWN(AK32*(1+0.25*$B$6),0)-康康不同供能情况的补给物资上限!$A$2:$A$110)))</f>
        <v>2862100.0000000005</v>
      </c>
      <c r="AN32">
        <f t="shared" si="57"/>
        <v>1</v>
      </c>
      <c r="AO32">
        <f t="shared" si="58"/>
        <v>30</v>
      </c>
      <c r="AP32">
        <f t="shared" si="3"/>
        <v>1.1351129947092564</v>
      </c>
      <c r="AQ32">
        <f t="shared" si="59"/>
        <v>42</v>
      </c>
      <c r="AR32">
        <f t="shared" si="60"/>
        <v>860778.28141125548</v>
      </c>
      <c r="AS32">
        <f t="array" ref="AS32">MAX(100+康康不同供能情况的补给物资上限!$A$2:$A$110*10000*(1+0.4*(ROUNDDOWN(AQ32*(1+0.25*$B$6),0)-康康不同供能情况的补给物资上限!$A$2:$A$110)))</f>
        <v>2970100</v>
      </c>
      <c r="AT32">
        <f t="shared" si="61"/>
        <v>1</v>
      </c>
      <c r="AU32">
        <f t="shared" si="62"/>
        <v>30</v>
      </c>
      <c r="AV32">
        <f t="shared" si="4"/>
        <v>1.1351129947092564</v>
      </c>
      <c r="AW32">
        <f t="shared" si="63"/>
        <v>43</v>
      </c>
      <c r="AX32">
        <f t="shared" si="64"/>
        <v>977080.6127934173</v>
      </c>
      <c r="AY32">
        <f t="array" ref="AY32">MAX(100+康康不同供能情况的补给物资上限!$A$2:$A$110*10000*(1+0.4*(ROUNDDOWN(AW32*(1+0.25*$B$6),0)-康康不同供能情况的补给物资上限!$A$2:$A$110)))</f>
        <v>3080100</v>
      </c>
      <c r="AZ32">
        <f t="shared" si="65"/>
        <v>1</v>
      </c>
      <c r="BA32">
        <f t="shared" si="66"/>
        <v>30</v>
      </c>
      <c r="BB32">
        <f t="shared" si="5"/>
        <v>1.1351129947092564</v>
      </c>
      <c r="BC32">
        <f t="shared" si="67"/>
        <v>44</v>
      </c>
      <c r="BD32">
        <f t="shared" si="68"/>
        <v>1109096.9004602914</v>
      </c>
      <c r="BE32">
        <f t="array" ref="BE32">MAX(100+康康不同供能情况的补给物资上限!$A$2:$A$110*10000*(1+0.4*(ROUNDDOWN(BC32*(1+0.25*$B$6),0)-康康不同供能情况的补给物资上限!$A$2:$A$110)))</f>
        <v>3306100</v>
      </c>
      <c r="BF32">
        <f t="shared" si="69"/>
        <v>1</v>
      </c>
      <c r="BG32">
        <f t="shared" si="70"/>
        <v>30</v>
      </c>
      <c r="BH32">
        <f t="shared" si="6"/>
        <v>1.1351129947092564</v>
      </c>
      <c r="BI32">
        <f t="shared" si="71"/>
        <v>45</v>
      </c>
      <c r="BJ32">
        <f t="shared" si="72"/>
        <v>1258950.3041042353</v>
      </c>
      <c r="BK32">
        <f t="array" ref="BK32">MAX(100+康康不同供能情况的补给物资上限!$A$2:$A$110*10000*(1+0.4*(ROUNDDOWN(BI32*(1+0.25*$B$6),0)-康康不同供能情况的补给物资上限!$A$2:$A$110)))</f>
        <v>3422100</v>
      </c>
      <c r="BL32">
        <f t="shared" si="73"/>
        <v>1</v>
      </c>
      <c r="BM32">
        <f t="shared" si="74"/>
        <v>30</v>
      </c>
      <c r="BN32">
        <f t="shared" si="7"/>
        <v>1.1351129947092564</v>
      </c>
      <c r="BO32">
        <f t="shared" si="75"/>
        <v>46</v>
      </c>
      <c r="BP32">
        <f t="shared" si="76"/>
        <v>1429050.8498818877</v>
      </c>
      <c r="BQ32">
        <f t="array" ref="BQ32">MAX(100+康康不同供能情况的补给物资上限!$A$2:$A$110*10000*(1+0.4*(ROUNDDOWN(BO32*(1+0.25*$B$6),0)-康康不同供能情况的补给物资上限!$A$2:$A$110)))</f>
        <v>3540100</v>
      </c>
      <c r="BR32">
        <f t="shared" si="77"/>
        <v>1</v>
      </c>
      <c r="BS32">
        <f t="shared" si="78"/>
        <v>30</v>
      </c>
      <c r="BT32">
        <f t="shared" si="8"/>
        <v>1.1351129947092564</v>
      </c>
      <c r="BU32">
        <f t="shared" si="79"/>
        <v>47</v>
      </c>
      <c r="BV32">
        <f t="shared" si="80"/>
        <v>1622134.1898012375</v>
      </c>
      <c r="BW32">
        <f t="array" ref="BW32">MAX(100+康康不同供能情况的补给物资上限!$A$2:$A$110*10000*(1+0.4*(ROUNDDOWN(BU32*(1+0.25*$B$6),0)-康康不同供能情况的补给物资上限!$A$2:$A$110)))</f>
        <v>3660100.0000000005</v>
      </c>
      <c r="BX32">
        <f t="shared" si="81"/>
        <v>1</v>
      </c>
      <c r="BY32">
        <f t="shared" si="82"/>
        <v>30</v>
      </c>
      <c r="BZ32">
        <f t="shared" si="9"/>
        <v>1.1351129947092564</v>
      </c>
      <c r="CA32">
        <f t="shared" si="83"/>
        <v>48</v>
      </c>
      <c r="CB32">
        <f t="shared" si="84"/>
        <v>1841305.5980055565</v>
      </c>
      <c r="CC32">
        <f t="array" ref="CC32">MAX(100+康康不同供能情况的补给物资上限!$A$2:$A$110*10000*(1+0.4*(ROUNDDOWN(CA32*(1+0.25*$B$6),0)-康康不同供能情况的补给物资上限!$A$2:$A$110)))</f>
        <v>3906100.0000000005</v>
      </c>
      <c r="CD32">
        <f t="shared" si="85"/>
        <v>1</v>
      </c>
      <c r="CE32">
        <f t="shared" si="86"/>
        <v>30</v>
      </c>
      <c r="CF32">
        <f t="shared" si="10"/>
        <v>1.1351129947092564</v>
      </c>
      <c r="CG32">
        <f t="shared" si="87"/>
        <v>49</v>
      </c>
      <c r="CH32">
        <f t="shared" si="88"/>
        <v>2090089.9115270055</v>
      </c>
      <c r="CI32">
        <f t="array" ref="CI32">MAX(100+康康不同供能情况的补给物资上限!$A$2:$A$110*10000*(1+0.4*(ROUNDDOWN(CG32*(1+0.25*$B$6),0)-康康不同供能情况的补给物资上限!$A$2:$A$110)))</f>
        <v>4032100.0000000005</v>
      </c>
      <c r="CJ32">
        <f t="shared" si="89"/>
        <v>1</v>
      </c>
      <c r="CK32">
        <f t="shared" si="90"/>
        <v>30</v>
      </c>
      <c r="CL32">
        <f t="shared" si="11"/>
        <v>1.1351129947092564</v>
      </c>
      <c r="CM32">
        <f t="shared" si="91"/>
        <v>50</v>
      </c>
      <c r="CN32">
        <f t="shared" si="92"/>
        <v>2372488.218685024</v>
      </c>
      <c r="CO32">
        <f t="array" ref="CO32">MAX(100+康康不同供能情况的补给物资上限!$A$2:$A$110*10000*(1+0.4*(ROUNDDOWN(CM32*(1+0.25*$B$6),0)-康康不同供能情况的补给物资上限!$A$2:$A$110)))</f>
        <v>4160100</v>
      </c>
      <c r="CP32">
        <f t="shared" si="93"/>
        <v>1</v>
      </c>
      <c r="CQ32">
        <f t="shared" si="94"/>
        <v>30</v>
      </c>
      <c r="CR32">
        <f t="shared" si="12"/>
        <v>1.1351129947092564</v>
      </c>
      <c r="CS32">
        <f t="shared" si="95"/>
        <v>51</v>
      </c>
      <c r="CT32">
        <f t="shared" si="96"/>
        <v>2693042.206823987</v>
      </c>
      <c r="CU32">
        <f t="array" ref="CU32">MAX(100+康康不同供能情况的补给物资上限!$A$2:$A$110*10000*(1+0.4*(ROUNDDOWN(CS32*(1+0.25*$B$6),0)-康康不同供能情况的补给物资上限!$A$2:$A$110)))</f>
        <v>4290100</v>
      </c>
      <c r="CV32">
        <f t="shared" si="97"/>
        <v>1</v>
      </c>
      <c r="CW32">
        <f t="shared" si="98"/>
        <v>30</v>
      </c>
      <c r="CX32">
        <f t="shared" si="13"/>
        <v>1.1351129947092564</v>
      </c>
      <c r="CY32">
        <f t="shared" si="99"/>
        <v>52</v>
      </c>
      <c r="CZ32">
        <f t="shared" si="100"/>
        <v>3056907.204266401</v>
      </c>
      <c r="DA32">
        <f t="array" ref="DA32">MAX(100+康康不同供能情况的补给物资上限!$A$2:$A$110*10000*(1+0.4*(ROUNDDOWN(CY32*(1+0.25*$B$6),0)-康康不同供能情况的补给物资上限!$A$2:$A$110)))</f>
        <v>4556100</v>
      </c>
      <c r="DB32">
        <f t="shared" si="101"/>
        <v>1</v>
      </c>
      <c r="DC32">
        <f t="shared" si="102"/>
        <v>30</v>
      </c>
      <c r="DD32">
        <f t="shared" si="14"/>
        <v>1.1351129947092564</v>
      </c>
      <c r="DE32">
        <f t="shared" si="103"/>
        <v>53</v>
      </c>
      <c r="DF32">
        <f t="shared" si="104"/>
        <v>3469935.0911831348</v>
      </c>
      <c r="DG32">
        <f t="array" ref="DG32">MAX(100+康康不同供能情况的补给物资上限!$A$2:$A$110*10000*(1+0.4*(ROUNDDOWN(DE32*(1+0.25*$B$6),0)-康康不同供能情况的补给物资上限!$A$2:$A$110)))</f>
        <v>4692100</v>
      </c>
      <c r="DH32">
        <f t="shared" si="105"/>
        <v>1</v>
      </c>
      <c r="DI32">
        <f t="shared" si="106"/>
        <v>30</v>
      </c>
      <c r="DJ32">
        <f t="shared" si="15"/>
        <v>1.1351129947092564</v>
      </c>
      <c r="DK32">
        <f t="shared" si="107"/>
        <v>54</v>
      </c>
      <c r="DL32">
        <f t="shared" si="108"/>
        <v>3938768.4127996243</v>
      </c>
      <c r="DM32">
        <f t="array" ref="DM32">MAX(100+康康不同供能情况的补给物资上限!$A$2:$A$110*10000*(1+0.4*(ROUNDDOWN(DK32*(1+0.25*$B$6),0)-康康不同供能情况的补给物资上限!$A$2:$A$110)))</f>
        <v>4830100</v>
      </c>
      <c r="DN32">
        <f t="shared" si="109"/>
        <v>1</v>
      </c>
      <c r="DO32">
        <f t="shared" si="110"/>
        <v>30</v>
      </c>
      <c r="DP32">
        <f t="shared" si="16"/>
        <v>1.1351129947092564</v>
      </c>
      <c r="DQ32">
        <f t="shared" si="111"/>
        <v>55</v>
      </c>
      <c r="DR32">
        <f t="shared" si="112"/>
        <v>4470947.2085192064</v>
      </c>
      <c r="DS32">
        <f t="array" ref="DS32">MAX(100+康康不同供能情况的补给物资上限!$A$2:$A$110*10000*(1+0.4*(ROUNDDOWN(DQ32*(1+0.25*$B$6),0)-康康不同供能情况的补给物资上限!$A$2:$A$110)))</f>
        <v>4970100</v>
      </c>
      <c r="DT32">
        <f t="shared" si="113"/>
        <v>1</v>
      </c>
      <c r="DU32">
        <f t="shared" si="114"/>
        <v>30</v>
      </c>
      <c r="DV32">
        <f t="shared" si="17"/>
        <v>1.1351129947092564</v>
      </c>
      <c r="DW32">
        <f t="shared" si="115"/>
        <v>56</v>
      </c>
      <c r="DX32">
        <f t="shared" si="116"/>
        <v>5075030.2750492282</v>
      </c>
      <c r="DY32">
        <f t="array" ref="DY32">MAX(100+康康不同供能情况的补给物资上限!$A$2:$A$110*10000*(1+0.4*(ROUNDDOWN(DW32*(1+0.25*$B$6),0)-康康不同供能情况的补给物资上限!$A$2:$A$110)))</f>
        <v>5256100.0000000009</v>
      </c>
      <c r="DZ32">
        <f t="shared" si="117"/>
        <v>1</v>
      </c>
      <c r="EA32">
        <f t="shared" si="118"/>
        <v>30</v>
      </c>
      <c r="EB32">
        <f t="shared" si="18"/>
        <v>1.1351129947092564</v>
      </c>
      <c r="EC32">
        <f t="shared" si="119"/>
        <v>57</v>
      </c>
      <c r="ED32">
        <f t="shared" si="120"/>
        <v>5760732.8137512719</v>
      </c>
      <c r="EE32">
        <f t="array" ref="EE32">MAX(100+康康不同供能情况的补给物资上限!$A$2:$A$110*10000*(1+0.4*(ROUNDDOWN(EC32*(1+0.25*$B$6),0)-康康不同供能情况的补给物资上限!$A$2:$A$110)))</f>
        <v>5402100.0000000009</v>
      </c>
      <c r="EF32">
        <f t="shared" si="121"/>
        <v>0</v>
      </c>
      <c r="EG32">
        <f t="shared" si="122"/>
        <v>30</v>
      </c>
      <c r="EH32">
        <f t="shared" si="19"/>
        <v>1.1351129947092564</v>
      </c>
      <c r="EI32">
        <f t="shared" si="123"/>
        <v>58</v>
      </c>
      <c r="EJ32">
        <f t="shared" si="124"/>
        <v>6539082.6759370863</v>
      </c>
      <c r="EK32">
        <f t="array" ref="EK32">MAX(100+康康不同供能情况的补给物资上限!$A$2:$A$110*10000*(1+0.4*(ROUNDDOWN(EI32*(1+0.25*$B$6),0)-康康不同供能情况的补给物资上限!$A$2:$A$110)))</f>
        <v>5550100</v>
      </c>
      <c r="EL32">
        <f t="shared" si="125"/>
        <v>0</v>
      </c>
      <c r="EM32">
        <f t="shared" si="126"/>
        <v>30</v>
      </c>
      <c r="EN32">
        <f t="shared" si="20"/>
        <v>1.1351129947092564</v>
      </c>
      <c r="EO32">
        <f t="shared" si="127"/>
        <v>59</v>
      </c>
      <c r="EP32">
        <f t="shared" si="128"/>
        <v>7422597.7189343646</v>
      </c>
      <c r="EQ32">
        <f t="array" ref="EQ32">MAX(100+康康不同供能情况的补给物资上限!$A$2:$A$110*10000*(1+0.4*(ROUNDDOWN(EO32*(1+0.25*$B$6),0)-康康不同供能情况的补给物资上限!$A$2:$A$110)))</f>
        <v>5700100</v>
      </c>
      <c r="ER32">
        <f t="shared" si="129"/>
        <v>0</v>
      </c>
      <c r="ES32">
        <f t="shared" si="130"/>
        <v>30</v>
      </c>
      <c r="ET32">
        <f t="shared" si="21"/>
        <v>1.1351129947092564</v>
      </c>
      <c r="EU32">
        <f t="shared" si="131"/>
        <v>60</v>
      </c>
      <c r="EV32">
        <f t="shared" si="132"/>
        <v>8425487.125261683</v>
      </c>
      <c r="EW32">
        <f t="array" ref="EW32">MAX(100+康康不同供能情况的补给物资上限!$A$2:$A$110*10000*(1+0.4*(ROUNDDOWN(EU32*(1+0.25*$B$6),0)-康康不同供能情况的补给物资上限!$A$2:$A$110)))</f>
        <v>6006100</v>
      </c>
      <c r="EX32">
        <f t="shared" si="133"/>
        <v>0</v>
      </c>
      <c r="EY32">
        <f t="shared" si="134"/>
        <v>30</v>
      </c>
      <c r="EZ32">
        <f t="shared" si="22"/>
        <v>1.1351129947092564</v>
      </c>
      <c r="FA32">
        <f t="shared" si="135"/>
        <v>61</v>
      </c>
      <c r="FB32">
        <f t="shared" si="136"/>
        <v>9563879.9226400722</v>
      </c>
      <c r="FC32">
        <f t="array" ref="FC32">MAX(100+康康不同供能情况的补给物资上限!$A$2:$A$110*10000*(1+0.4*(ROUNDDOWN(FA32*(1+0.25*$B$6),0)-康康不同供能情况的补给物资上限!$A$2:$A$110)))</f>
        <v>6162100</v>
      </c>
      <c r="FD32">
        <f t="shared" si="137"/>
        <v>0</v>
      </c>
      <c r="FE32">
        <f t="shared" si="138"/>
        <v>30</v>
      </c>
      <c r="FF32">
        <f t="shared" si="23"/>
        <v>1.1351129947092564</v>
      </c>
      <c r="FG32">
        <f t="shared" si="139"/>
        <v>62</v>
      </c>
      <c r="FH32">
        <f t="shared" si="140"/>
        <v>10856084.380027706</v>
      </c>
      <c r="FI32">
        <f t="array" ref="FI32">MAX(100+康康不同供能情况的补给物资上限!$A$2:$A$110*10000*(1+0.4*(ROUNDDOWN(FG32*(1+0.25*$B$6),0)-康康不同供能情况的补给物资上限!$A$2:$A$110)))</f>
        <v>6320100</v>
      </c>
      <c r="FJ32">
        <f t="shared" si="141"/>
        <v>0</v>
      </c>
      <c r="FK32">
        <f t="shared" si="142"/>
        <v>30</v>
      </c>
      <c r="FL32">
        <f t="shared" si="24"/>
        <v>1.1351129947092564</v>
      </c>
      <c r="FM32">
        <f t="shared" si="143"/>
        <v>63</v>
      </c>
      <c r="FN32">
        <f t="shared" si="144"/>
        <v>12322882.45142963</v>
      </c>
      <c r="FO32">
        <f t="array" ref="FO32">MAX(100+康康不同供能情况的补给物资上限!$A$2:$A$110*10000*(1+0.4*(ROUNDDOWN(FM32*(1+0.25*$B$6),0)-康康不同供能情况的补给物资上限!$A$2:$A$110)))</f>
        <v>6480100.0000000009</v>
      </c>
      <c r="FP32">
        <f t="shared" si="145"/>
        <v>0</v>
      </c>
      <c r="FQ32">
        <f t="shared" si="146"/>
        <v>30</v>
      </c>
      <c r="FR32">
        <f t="shared" si="25"/>
        <v>1.1351129947092564</v>
      </c>
      <c r="FS32">
        <f t="shared" si="147"/>
        <v>64</v>
      </c>
      <c r="FT32">
        <f t="shared" si="148"/>
        <v>13987864.002892433</v>
      </c>
      <c r="FU32">
        <f t="array" ref="FU32">MAX(100+康康不同供能情况的补给物资上限!$A$2:$A$110*10000*(1+0.4*(ROUNDDOWN(FS32*(1+0.25*$B$6),0)-康康不同供能情况的补给物资上限!$A$2:$A$110)))</f>
        <v>6806100.0000000009</v>
      </c>
      <c r="FV32">
        <f t="shared" si="149"/>
        <v>0</v>
      </c>
      <c r="FW32">
        <f t="shared" si="150"/>
        <v>30</v>
      </c>
      <c r="FX32">
        <f t="shared" si="26"/>
        <v>1.1351129947092564</v>
      </c>
      <c r="FY32">
        <f t="shared" si="151"/>
        <v>65</v>
      </c>
      <c r="FZ32">
        <f t="shared" si="152"/>
        <v>15877806.197909037</v>
      </c>
      <c r="GA32">
        <f t="array" ref="GA32">MAX(100+康康不同供能情况的补给物资上限!$A$2:$A$110*10000*(1+0.4*(ROUNDDOWN(FY32*(1+0.25*$B$6),0)-康康不同供能情况的补给物资上限!$A$2:$A$110)))</f>
        <v>6972100.0000000009</v>
      </c>
      <c r="GB32">
        <f t="shared" si="153"/>
        <v>0</v>
      </c>
      <c r="GC32">
        <f t="shared" si="154"/>
        <v>30</v>
      </c>
      <c r="GD32">
        <f t="shared" si="27"/>
        <v>1.1351129947092564</v>
      </c>
      <c r="GE32">
        <f t="shared" si="155"/>
        <v>66</v>
      </c>
      <c r="GF32">
        <f t="shared" si="156"/>
        <v>18023104.14272172</v>
      </c>
      <c r="GG32">
        <f t="array" ref="GG32">MAX(100+康康不同供能情况的补给物资上限!$A$2:$A$110*10000*(1+0.4*(ROUNDDOWN(GE32*(1+0.25*$B$6),0)-康康不同供能情况的补给物资上限!$A$2:$A$110)))</f>
        <v>7140100</v>
      </c>
      <c r="GH32">
        <f t="shared" si="157"/>
        <v>0</v>
      </c>
      <c r="GI32">
        <f t="shared" si="158"/>
        <v>30</v>
      </c>
      <c r="GJ32">
        <f t="shared" si="28"/>
        <v>1.1351129947092564</v>
      </c>
      <c r="GK32">
        <f t="shared" si="159"/>
        <v>67</v>
      </c>
      <c r="GL32">
        <f t="shared" si="160"/>
        <v>20458259.717401657</v>
      </c>
      <c r="GM32">
        <f t="array" ref="GM32">MAX(100+康康不同供能情况的补给物资上限!$A$2:$A$110*10000*(1+0.4*(ROUNDDOWN(GK32*(1+0.25*$B$6),0)-康康不同供能情况的补给物资上限!$A$2:$A$110)))</f>
        <v>7310100</v>
      </c>
      <c r="GN32">
        <f t="shared" si="161"/>
        <v>0</v>
      </c>
      <c r="GO32">
        <f t="shared" si="162"/>
        <v>30</v>
      </c>
      <c r="GP32">
        <f t="shared" si="29"/>
        <v>1.1351129947092564</v>
      </c>
      <c r="GQ32">
        <f t="shared" si="163"/>
        <v>68</v>
      </c>
      <c r="GR32">
        <f t="shared" si="164"/>
        <v>23222436.454359543</v>
      </c>
      <c r="GS32">
        <f t="array" ref="GS32">MAX(100+康康不同供能情况的补给物资上限!$A$2:$A$110*10000*(1+0.4*(ROUNDDOWN(GQ32*(1+0.25*$B$6),0)-康康不同供能情况的补给物资上限!$A$2:$A$110)))</f>
        <v>7656100.0000000009</v>
      </c>
      <c r="GT32">
        <f t="shared" si="165"/>
        <v>0</v>
      </c>
      <c r="GU32">
        <f t="shared" si="166"/>
        <v>30</v>
      </c>
      <c r="GV32">
        <f t="shared" si="30"/>
        <v>1.1351129947092564</v>
      </c>
      <c r="GW32">
        <f t="shared" si="167"/>
        <v>69</v>
      </c>
      <c r="GX32">
        <f t="shared" si="168"/>
        <v>26360089.388153467</v>
      </c>
      <c r="GY32">
        <f t="array" ref="GY32">MAX(100+康康不同供能情况的补给物资上限!$A$2:$A$110*10000*(1+0.4*(ROUNDDOWN(GW32*(1+0.25*$B$6),0)-康康不同供能情况的补给物资上限!$A$2:$A$110)))</f>
        <v>7832100</v>
      </c>
      <c r="GZ32">
        <f t="shared" si="169"/>
        <v>0</v>
      </c>
      <c r="HA32">
        <f t="shared" si="170"/>
        <v>30</v>
      </c>
      <c r="HB32">
        <f t="shared" si="31"/>
        <v>1.1351129947092564</v>
      </c>
      <c r="HC32">
        <f t="shared" si="171"/>
        <v>70</v>
      </c>
      <c r="HD32">
        <f t="shared" si="172"/>
        <v>29921680.006190572</v>
      </c>
      <c r="HE32">
        <f t="array" ref="HE32">MAX(100+康康不同供能情况的补给物资上限!$A$2:$A$110*10000*(1+0.4*(ROUNDDOWN(HC32*(1+0.25*$B$6),0)-康康不同供能情况的补给物资上限!$A$2:$A$110)))</f>
        <v>8010100</v>
      </c>
      <c r="HF32">
        <f t="shared" si="173"/>
        <v>0</v>
      </c>
      <c r="HG32">
        <f t="shared" si="174"/>
        <v>30</v>
      </c>
      <c r="HH32">
        <f t="shared" si="32"/>
        <v>1.1351129947092564</v>
      </c>
      <c r="HI32">
        <f t="shared" si="175"/>
        <v>71</v>
      </c>
      <c r="HJ32">
        <f t="shared" si="176"/>
        <v>33964487.798559062</v>
      </c>
      <c r="HK32">
        <f t="array" ref="HK32">MAX(100+康康不同供能情况的补给物资上限!$A$2:$A$110*10000*(1+0.4*(ROUNDDOWN(HI32*(1+0.25*$B$6),0)-康康不同供能情况的补给物资上限!$A$2:$A$110)))</f>
        <v>8190100</v>
      </c>
      <c r="HL32">
        <f t="shared" si="177"/>
        <v>0</v>
      </c>
      <c r="HM32">
        <f t="shared" si="178"/>
        <v>30</v>
      </c>
      <c r="HN32">
        <f t="shared" si="33"/>
        <v>1.1351129947092564</v>
      </c>
      <c r="HO32">
        <f t="shared" si="179"/>
        <v>72</v>
      </c>
      <c r="HP32">
        <f t="shared" si="180"/>
        <v>38553531.458788387</v>
      </c>
      <c r="HQ32">
        <f t="array" ref="HQ32">MAX(100+康康不同供能情况的补给物资上限!$A$2:$A$110*10000*(1+0.4*(ROUNDDOWN(HO32*(1+0.25*$B$6),0)-康康不同供能情况的补给物资上限!$A$2:$A$110)))</f>
        <v>8556100</v>
      </c>
      <c r="HR32">
        <f t="shared" si="181"/>
        <v>0</v>
      </c>
      <c r="HS32">
        <f t="shared" si="182"/>
        <v>30</v>
      </c>
      <c r="HT32">
        <f t="shared" si="34"/>
        <v>1.1351129947092564</v>
      </c>
      <c r="HU32">
        <f t="shared" si="183"/>
        <v>73</v>
      </c>
      <c r="HV32">
        <f t="shared" si="184"/>
        <v>43762614.550802812</v>
      </c>
      <c r="HW32">
        <f t="array" ref="HW32">MAX(100+康康不同供能情况的补给物资上限!$A$2:$A$110*10000*(1+0.4*(ROUNDDOWN(HU32*(1+0.25*$B$6),0)-康康不同供能情况的补给物资上限!$A$2:$A$110)))</f>
        <v>8742100</v>
      </c>
      <c r="HX32">
        <f t="shared" si="185"/>
        <v>0</v>
      </c>
      <c r="HY32">
        <f t="shared" si="186"/>
        <v>30</v>
      </c>
      <c r="HZ32">
        <f t="shared" si="35"/>
        <v>1.1351129947092564</v>
      </c>
      <c r="IA32">
        <f t="shared" si="187"/>
        <v>74</v>
      </c>
      <c r="IB32">
        <f t="shared" si="188"/>
        <v>49675512.459068663</v>
      </c>
      <c r="IC32">
        <f t="array" ref="IC32">MAX(100+康康不同供能情况的补给物资上限!$A$2:$A$110*10000*(1+0.4*(ROUNDDOWN(IA32*(1+0.25*$B$6),0)-康康不同供能情况的补给物资上限!$A$2:$A$110)))</f>
        <v>8930100</v>
      </c>
      <c r="ID32">
        <f t="shared" si="189"/>
        <v>0</v>
      </c>
      <c r="IE32">
        <f t="shared" si="190"/>
        <v>30</v>
      </c>
      <c r="IF32">
        <f t="shared" si="36"/>
        <v>1.1351129947092564</v>
      </c>
      <c r="IG32">
        <f t="shared" si="191"/>
        <v>75</v>
      </c>
      <c r="IH32">
        <f t="shared" si="192"/>
        <v>56387319.71113041</v>
      </c>
      <c r="II32">
        <f t="array" ref="II32">MAX(100+康康不同供能情况的补给物资上限!$A$2:$A$110*10000*(1+0.4*(ROUNDDOWN(IG32*(1+0.25*$B$6),0)-康康不同供能情况的补给物资上限!$A$2:$A$110)))</f>
        <v>9120100</v>
      </c>
      <c r="IJ32">
        <f t="shared" si="193"/>
        <v>0</v>
      </c>
      <c r="IK32">
        <f t="shared" si="194"/>
        <v>30</v>
      </c>
      <c r="IL32">
        <f t="shared" si="37"/>
        <v>1.1351129947092564</v>
      </c>
      <c r="IM32">
        <f t="shared" si="195"/>
        <v>76</v>
      </c>
      <c r="IN32">
        <f t="shared" si="196"/>
        <v>64005979.340929538</v>
      </c>
      <c r="IO32">
        <f t="array" ref="IO32">MAX(100+康康不同供能情况的补给物资上限!$A$2:$A$110*10000*(1+0.4*(ROUNDDOWN(IM32*(1+0.25*$B$6),0)-康康不同供能情况的补给物资上限!$A$2:$A$110)))</f>
        <v>9506100.0000000019</v>
      </c>
      <c r="IP32">
        <f t="shared" si="197"/>
        <v>0</v>
      </c>
      <c r="IQ32">
        <f t="shared" si="198"/>
        <v>30</v>
      </c>
      <c r="IR32">
        <f t="shared" si="38"/>
        <v>1.1351129947092564</v>
      </c>
      <c r="IS32">
        <f t="shared" si="199"/>
        <v>77</v>
      </c>
      <c r="IT32">
        <f t="shared" si="200"/>
        <v>72654018.888981313</v>
      </c>
      <c r="IU32">
        <f t="array" ref="IU32">MAX(100+康康不同供能情况的补给物资上限!$A$2:$A$110*10000*(1+0.4*(ROUNDDOWN(IS32*(1+0.25*$B$6),0)-康康不同供能情况的补给物资上限!$A$2:$A$110)))</f>
        <v>9702100</v>
      </c>
      <c r="IV32">
        <f t="shared" si="201"/>
        <v>0</v>
      </c>
      <c r="IW32">
        <f t="shared" si="202"/>
        <v>30</v>
      </c>
      <c r="IX32">
        <f t="shared" si="39"/>
        <v>1.1351129947092564</v>
      </c>
      <c r="IY32">
        <f t="shared" si="203"/>
        <v>78</v>
      </c>
      <c r="IZ32">
        <f t="shared" si="204"/>
        <v>82470520.958734468</v>
      </c>
      <c r="JA32">
        <f t="array" ref="JA32">MAX(100+康康不同供能情况的补给物资上限!$A$2:$A$110*10000*(1+0.4*(ROUNDDOWN(IY32*(1+0.25*$B$6),0)-康康不同供能情况的补给物资上限!$A$2:$A$110)))</f>
        <v>9900100</v>
      </c>
      <c r="JB32">
        <f t="shared" si="205"/>
        <v>0</v>
      </c>
      <c r="JC32">
        <f t="shared" si="206"/>
        <v>30</v>
      </c>
      <c r="JD32">
        <f t="shared" si="40"/>
        <v>1.1351129947092564</v>
      </c>
      <c r="JE32">
        <f t="shared" si="207"/>
        <v>79</v>
      </c>
      <c r="JF32">
        <f t="shared" si="208"/>
        <v>93613360.020701572</v>
      </c>
      <c r="JG32">
        <f t="array" ref="JG32">MAX(100+康康不同供能情况的补给物资上限!$A$2:$A$110*10000*(1+0.4*(ROUNDDOWN(JE32*(1+0.25*$B$6),0)-康康不同供能情况的补给物资上限!$A$2:$A$110)))</f>
        <v>10100100.000000002</v>
      </c>
      <c r="JH32">
        <f t="shared" si="209"/>
        <v>0</v>
      </c>
      <c r="JI32">
        <f t="shared" si="210"/>
        <v>30</v>
      </c>
      <c r="JJ32">
        <f t="shared" si="41"/>
        <v>1.1351129947092564</v>
      </c>
      <c r="JK32">
        <f t="shared" si="211"/>
        <v>80</v>
      </c>
      <c r="JL32">
        <f t="shared" si="212"/>
        <v>106261741.43789437</v>
      </c>
      <c r="JM32">
        <f t="array" ref="JM32">MAX(100+康康不同供能情况的补给物资上限!$A$2:$A$110*10000*(1+0.4*(ROUNDDOWN(JK32*(1+0.25*$B$6),0)-康康不同供能情况的补给物资上限!$A$2:$A$110)))</f>
        <v>10506100</v>
      </c>
      <c r="JN32">
        <f t="shared" si="213"/>
        <v>0</v>
      </c>
      <c r="JO32">
        <f t="shared" si="214"/>
        <v>30</v>
      </c>
      <c r="JP32">
        <f t="shared" si="42"/>
        <v>1.1351129947092564</v>
      </c>
      <c r="JQ32">
        <f t="shared" si="215"/>
        <v>81</v>
      </c>
      <c r="JR32">
        <f t="shared" si="216"/>
        <v>120619083.54658896</v>
      </c>
      <c r="JS32">
        <f t="array" ref="JS32">MAX(100+康康不同供能情况的补给物资上限!$A$2:$A$110*10000*(1+0.4*(ROUNDDOWN(JQ32*(1+0.25*$B$6),0)-康康不同供能情况的补给物资上限!$A$2:$A$110)))</f>
        <v>10712100</v>
      </c>
      <c r="JT32">
        <f t="shared" si="217"/>
        <v>0</v>
      </c>
    </row>
    <row r="33" spans="6:280" x14ac:dyDescent="0.25">
      <c r="F33">
        <v>29</v>
      </c>
      <c r="G33">
        <f t="shared" si="49"/>
        <v>1.1355129947092564</v>
      </c>
      <c r="H33">
        <f t="shared" si="50"/>
        <v>55</v>
      </c>
      <c r="I33">
        <f t="shared" si="218"/>
        <v>4558429.726445646</v>
      </c>
      <c r="J33">
        <f t="array" ref="J33">MAX(100+康康不同供能情况的补给物资上限!$A$2:$A$110*10000*(1+0.4*(ROUNDDOWN(H33*(1+0.25*B$6),0)-康康不同供能情况的补给物资上限!$A$2:$A$110)))</f>
        <v>4970100</v>
      </c>
      <c r="K33">
        <f t="shared" si="219"/>
        <v>1</v>
      </c>
      <c r="AB33">
        <f t="shared" si="43"/>
        <v>57</v>
      </c>
      <c r="AC33">
        <v>31</v>
      </c>
      <c r="AD33">
        <f t="shared" si="0"/>
        <v>1.1347129947092565</v>
      </c>
      <c r="AE33">
        <f t="shared" si="51"/>
        <v>40</v>
      </c>
      <c r="AF33">
        <f t="shared" si="52"/>
        <v>658704.19198892498</v>
      </c>
      <c r="AG33">
        <f t="array" ref="AG33">MAX(100+康康不同供能情况的补给物资上限!$A$2:$A$110*10000*(1+0.4*(ROUNDDOWN(AE33*(1+0.25*B$6),0)-康康不同供能情况的补给物资上限!$A$2:$A$110)))</f>
        <v>2756100.0000000005</v>
      </c>
      <c r="AH33">
        <f t="shared" si="53"/>
        <v>1</v>
      </c>
      <c r="AI33">
        <f t="shared" si="54"/>
        <v>31</v>
      </c>
      <c r="AJ33">
        <f t="shared" si="45"/>
        <v>1.1347129947092565</v>
      </c>
      <c r="AK33">
        <f t="shared" si="55"/>
        <v>41</v>
      </c>
      <c r="AL33">
        <f t="shared" si="56"/>
        <v>747440.20631929417</v>
      </c>
      <c r="AM33">
        <f t="array" ref="AM33">MAX(100+康康不同供能情况的补给物资上限!$A$2:$A$110*10000*(1+0.4*(ROUNDDOWN(AK33*(1+0.25*$B$6),0)-康康不同供能情况的补给物资上限!$A$2:$A$110)))</f>
        <v>2862100.0000000005</v>
      </c>
      <c r="AN33">
        <f t="shared" si="57"/>
        <v>1</v>
      </c>
      <c r="AO33">
        <f t="shared" si="58"/>
        <v>31</v>
      </c>
      <c r="AP33">
        <f t="shared" si="3"/>
        <v>1.1347129947092565</v>
      </c>
      <c r="AQ33">
        <f t="shared" si="59"/>
        <v>42</v>
      </c>
      <c r="AR33">
        <f t="shared" si="60"/>
        <v>848130.11487867078</v>
      </c>
      <c r="AS33">
        <f t="array" ref="AS33">MAX(100+康康不同供能情况的补给物资上限!$A$2:$A$110*10000*(1+0.4*(ROUNDDOWN(AQ33*(1+0.25*$B$6),0)-康康不同供能情况的补给物资上限!$A$2:$A$110)))</f>
        <v>2970100</v>
      </c>
      <c r="AT33">
        <f t="shared" si="61"/>
        <v>1</v>
      </c>
      <c r="AU33">
        <f t="shared" si="62"/>
        <v>31</v>
      </c>
      <c r="AV33">
        <f t="shared" si="4"/>
        <v>1.1347129947092565</v>
      </c>
      <c r="AW33">
        <f t="shared" si="63"/>
        <v>43</v>
      </c>
      <c r="AX33">
        <f t="shared" si="64"/>
        <v>962384.26255708223</v>
      </c>
      <c r="AY33">
        <f t="array" ref="AY33">MAX(100+康康不同供能情况的补给物资上限!$A$2:$A$110*10000*(1+0.4*(ROUNDDOWN(AW33*(1+0.25*$B$6),0)-康康不同供能情况的补给物资上限!$A$2:$A$110)))</f>
        <v>3080100</v>
      </c>
      <c r="AZ33">
        <f t="shared" si="65"/>
        <v>1</v>
      </c>
      <c r="BA33">
        <f t="shared" si="66"/>
        <v>31</v>
      </c>
      <c r="BB33">
        <f t="shared" si="5"/>
        <v>1.1347129947092565</v>
      </c>
      <c r="BC33">
        <f t="shared" si="67"/>
        <v>44</v>
      </c>
      <c r="BD33">
        <f t="shared" si="68"/>
        <v>1092029.9286272062</v>
      </c>
      <c r="BE33">
        <f t="array" ref="BE33">MAX(100+康康不同供能情况的补给物资上限!$A$2:$A$110*10000*(1+0.4*(ROUNDDOWN(BC33*(1+0.25*$B$6),0)-康康不同供能情况的补给物资上限!$A$2:$A$110)))</f>
        <v>3306100</v>
      </c>
      <c r="BF33">
        <f t="shared" si="69"/>
        <v>1</v>
      </c>
      <c r="BG33">
        <f t="shared" si="70"/>
        <v>31</v>
      </c>
      <c r="BH33">
        <f t="shared" si="6"/>
        <v>1.1347129947092565</v>
      </c>
      <c r="BI33">
        <f t="shared" si="71"/>
        <v>45</v>
      </c>
      <c r="BJ33">
        <f t="shared" si="72"/>
        <v>1239140.5506247128</v>
      </c>
      <c r="BK33">
        <f t="array" ref="BK33">MAX(100+康康不同供能情况的补给物资上限!$A$2:$A$110*10000*(1+0.4*(ROUNDDOWN(BI33*(1+0.25*$B$6),0)-康康不同供能情况的补给物资上限!$A$2:$A$110)))</f>
        <v>3422100</v>
      </c>
      <c r="BL33">
        <f t="shared" si="73"/>
        <v>1</v>
      </c>
      <c r="BM33">
        <f t="shared" si="74"/>
        <v>31</v>
      </c>
      <c r="BN33">
        <f t="shared" si="7"/>
        <v>1.1347129947092565</v>
      </c>
      <c r="BO33">
        <f t="shared" si="75"/>
        <v>46</v>
      </c>
      <c r="BP33">
        <f t="shared" si="76"/>
        <v>1406068.8850650452</v>
      </c>
      <c r="BQ33">
        <f t="array" ref="BQ33">MAX(100+康康不同供能情况的补给物资上限!$A$2:$A$110*10000*(1+0.4*(ROUNDDOWN(BO33*(1+0.25*$B$6),0)-康康不同供能情况的补给物资上限!$A$2:$A$110)))</f>
        <v>3540100</v>
      </c>
      <c r="BR33">
        <f t="shared" si="77"/>
        <v>1</v>
      </c>
      <c r="BS33">
        <f t="shared" si="78"/>
        <v>31</v>
      </c>
      <c r="BT33">
        <f t="shared" si="8"/>
        <v>1.1347129947092565</v>
      </c>
      <c r="BU33">
        <f t="shared" si="79"/>
        <v>47</v>
      </c>
      <c r="BV33">
        <f t="shared" si="80"/>
        <v>1595484.6353396624</v>
      </c>
      <c r="BW33">
        <f t="array" ref="BW33">MAX(100+康康不同供能情况的补给物资上限!$A$2:$A$110*10000*(1+0.4*(ROUNDDOWN(BU33*(1+0.25*$B$6),0)-康康不同供能情况的补给物资上限!$A$2:$A$110)))</f>
        <v>3660100.0000000005</v>
      </c>
      <c r="BX33">
        <f t="shared" si="81"/>
        <v>1</v>
      </c>
      <c r="BY33">
        <f t="shared" si="82"/>
        <v>31</v>
      </c>
      <c r="BZ33">
        <f t="shared" si="9"/>
        <v>1.1347129947092565</v>
      </c>
      <c r="CA33">
        <f t="shared" si="83"/>
        <v>48</v>
      </c>
      <c r="CB33">
        <f t="shared" si="84"/>
        <v>1810417.1485788745</v>
      </c>
      <c r="CC33">
        <f t="array" ref="CC33">MAX(100+康康不同供能情况的补给物资上限!$A$2:$A$110*10000*(1+0.4*(ROUNDDOWN(CA33*(1+0.25*$B$6),0)-康康不同供能情况的补给物资上限!$A$2:$A$110)))</f>
        <v>3906100.0000000005</v>
      </c>
      <c r="CD33">
        <f t="shared" si="85"/>
        <v>1</v>
      </c>
      <c r="CE33">
        <f t="shared" si="86"/>
        <v>31</v>
      </c>
      <c r="CF33">
        <f t="shared" si="10"/>
        <v>1.1347129947092565</v>
      </c>
      <c r="CG33">
        <f t="shared" si="87"/>
        <v>49</v>
      </c>
      <c r="CH33">
        <f t="shared" si="88"/>
        <v>2054303.8643369277</v>
      </c>
      <c r="CI33">
        <f t="array" ref="CI33">MAX(100+康康不同供能情况的补给物资上限!$A$2:$A$110*10000*(1+0.4*(ROUNDDOWN(CG33*(1+0.25*$B$6),0)-康康不同供能情况的补给物资上限!$A$2:$A$110)))</f>
        <v>4032100.0000000005</v>
      </c>
      <c r="CJ33">
        <f t="shared" si="89"/>
        <v>1</v>
      </c>
      <c r="CK33">
        <f t="shared" si="90"/>
        <v>31</v>
      </c>
      <c r="CL33">
        <f t="shared" si="11"/>
        <v>1.1347129947092565</v>
      </c>
      <c r="CM33">
        <f t="shared" si="91"/>
        <v>50</v>
      </c>
      <c r="CN33">
        <f t="shared" si="92"/>
        <v>2331045.2899445537</v>
      </c>
      <c r="CO33">
        <f t="array" ref="CO33">MAX(100+康康不同供能情况的补给物资上限!$A$2:$A$110*10000*(1+0.4*(ROUNDDOWN(CM33*(1+0.25*$B$6),0)-康康不同供能情况的补给物资上限!$A$2:$A$110)))</f>
        <v>4160100</v>
      </c>
      <c r="CP33">
        <f t="shared" si="93"/>
        <v>1</v>
      </c>
      <c r="CQ33">
        <f t="shared" si="94"/>
        <v>31</v>
      </c>
      <c r="CR33">
        <f t="shared" si="12"/>
        <v>1.1347129947092565</v>
      </c>
      <c r="CS33">
        <f t="shared" si="95"/>
        <v>51</v>
      </c>
      <c r="CT33">
        <f t="shared" si="96"/>
        <v>2645067.3817558908</v>
      </c>
      <c r="CU33">
        <f t="array" ref="CU33">MAX(100+康康不同供能情况的补给物资上限!$A$2:$A$110*10000*(1+0.4*(ROUNDDOWN(CS33*(1+0.25*$B$6),0)-康康不同供能情况的补给物资上限!$A$2:$A$110)))</f>
        <v>4290100</v>
      </c>
      <c r="CV33">
        <f t="shared" si="97"/>
        <v>1</v>
      </c>
      <c r="CW33">
        <f t="shared" si="98"/>
        <v>31</v>
      </c>
      <c r="CX33">
        <f t="shared" si="13"/>
        <v>1.1347129947092565</v>
      </c>
      <c r="CY33">
        <f t="shared" si="99"/>
        <v>52</v>
      </c>
      <c r="CZ33">
        <f t="shared" si="100"/>
        <v>3001392.3299599993</v>
      </c>
      <c r="DA33">
        <f t="array" ref="DA33">MAX(100+康康不同供能情况的补给物资上限!$A$2:$A$110*10000*(1+0.4*(ROUNDDOWN(CY33*(1+0.25*$B$6),0)-康康不同供能情况的补给物资上限!$A$2:$A$110)))</f>
        <v>4556100</v>
      </c>
      <c r="DB33">
        <f t="shared" si="101"/>
        <v>1</v>
      </c>
      <c r="DC33">
        <f t="shared" si="102"/>
        <v>31</v>
      </c>
      <c r="DD33">
        <f t="shared" si="14"/>
        <v>1.1347129947092565</v>
      </c>
      <c r="DE33">
        <f t="shared" si="103"/>
        <v>53</v>
      </c>
      <c r="DF33">
        <f t="shared" si="104"/>
        <v>3405718.8790263045</v>
      </c>
      <c r="DG33">
        <f t="array" ref="DG33">MAX(100+康康不同供能情况的补给物资上限!$A$2:$A$110*10000*(1+0.4*(ROUNDDOWN(DE33*(1+0.25*$B$6),0)-康康不同供能情况的补给物资上限!$A$2:$A$110)))</f>
        <v>4692100</v>
      </c>
      <c r="DH33">
        <f t="shared" si="105"/>
        <v>1</v>
      </c>
      <c r="DI33">
        <f t="shared" si="106"/>
        <v>31</v>
      </c>
      <c r="DJ33">
        <f t="shared" si="15"/>
        <v>1.1347129947092565</v>
      </c>
      <c r="DK33">
        <f t="shared" si="107"/>
        <v>54</v>
      </c>
      <c r="DL33">
        <f t="shared" si="108"/>
        <v>3864513.4683577903</v>
      </c>
      <c r="DM33">
        <f t="array" ref="DM33">MAX(100+康康不同供能情况的补给物资上限!$A$2:$A$110*10000*(1+0.4*(ROUNDDOWN(DK33*(1+0.25*$B$6),0)-康康不同供能情况的补给物资上限!$A$2:$A$110)))</f>
        <v>4830100</v>
      </c>
      <c r="DN33">
        <f t="shared" si="109"/>
        <v>1</v>
      </c>
      <c r="DO33">
        <f t="shared" si="110"/>
        <v>31</v>
      </c>
      <c r="DP33">
        <f t="shared" si="16"/>
        <v>1.1347129947092565</v>
      </c>
      <c r="DQ33">
        <f t="shared" si="111"/>
        <v>55</v>
      </c>
      <c r="DR33">
        <f t="shared" si="112"/>
        <v>4385113.6507745227</v>
      </c>
      <c r="DS33">
        <f t="array" ref="DS33">MAX(100+康康不同供能情况的补给物资上限!$A$2:$A$110*10000*(1+0.4*(ROUNDDOWN(DQ33*(1+0.25*$B$6),0)-康康不同供能情况的补给物资上限!$A$2:$A$110)))</f>
        <v>4970100</v>
      </c>
      <c r="DT33">
        <f t="shared" si="113"/>
        <v>1</v>
      </c>
      <c r="DU33">
        <f t="shared" si="114"/>
        <v>31</v>
      </c>
      <c r="DV33">
        <f t="shared" si="17"/>
        <v>1.1347129947092565</v>
      </c>
      <c r="DW33">
        <f t="shared" si="115"/>
        <v>56</v>
      </c>
      <c r="DX33">
        <f t="shared" si="116"/>
        <v>4975845.4428108009</v>
      </c>
      <c r="DY33">
        <f t="array" ref="DY33">MAX(100+康康不同供能情况的补给物资上限!$A$2:$A$110*10000*(1+0.4*(ROUNDDOWN(DW33*(1+0.25*$B$6),0)-康康不同供能情况的补给物资上限!$A$2:$A$110)))</f>
        <v>5256100.0000000009</v>
      </c>
      <c r="DZ33">
        <f t="shared" si="117"/>
        <v>1</v>
      </c>
      <c r="EA33">
        <f t="shared" si="118"/>
        <v>31</v>
      </c>
      <c r="EB33">
        <f t="shared" si="18"/>
        <v>1.1347129947092565</v>
      </c>
      <c r="EC33">
        <f t="shared" si="119"/>
        <v>57</v>
      </c>
      <c r="ED33">
        <f t="shared" si="120"/>
        <v>5646156.4836222501</v>
      </c>
      <c r="EE33">
        <f t="array" ref="EE33">MAX(100+康康不同供能情况的补给物资上限!$A$2:$A$110*10000*(1+0.4*(ROUNDDOWN(EC33*(1+0.25*$B$6),0)-康康不同供能情况的补给物资上限!$A$2:$A$110)))</f>
        <v>5402100.0000000009</v>
      </c>
      <c r="EF33">
        <f t="shared" si="121"/>
        <v>0</v>
      </c>
      <c r="EG33">
        <f t="shared" si="122"/>
        <v>31</v>
      </c>
      <c r="EH33">
        <f t="shared" si="19"/>
        <v>1.1347129947092565</v>
      </c>
      <c r="EI33">
        <f t="shared" si="123"/>
        <v>58</v>
      </c>
      <c r="EJ33">
        <f t="shared" si="124"/>
        <v>6406767.1321280878</v>
      </c>
      <c r="EK33">
        <f t="array" ref="EK33">MAX(100+康康不同供能情况的补给物资上限!$A$2:$A$110*10000*(1+0.4*(ROUNDDOWN(EI33*(1+0.25*$B$6),0)-康康不同供能情况的补给物资上限!$A$2:$A$110)))</f>
        <v>5550100</v>
      </c>
      <c r="EL33">
        <f t="shared" si="125"/>
        <v>0</v>
      </c>
      <c r="EM33">
        <f t="shared" si="126"/>
        <v>31</v>
      </c>
      <c r="EN33">
        <f t="shared" si="20"/>
        <v>1.1347129947092565</v>
      </c>
      <c r="EO33">
        <f t="shared" si="127"/>
        <v>59</v>
      </c>
      <c r="EP33">
        <f t="shared" si="128"/>
        <v>7269841.9189018961</v>
      </c>
      <c r="EQ33">
        <f t="array" ref="EQ33">MAX(100+康康不同供能情况的补给物资上限!$A$2:$A$110*10000*(1+0.4*(ROUNDDOWN(EO33*(1+0.25*$B$6),0)-康康不同供能情况的补给物资上限!$A$2:$A$110)))</f>
        <v>5700100</v>
      </c>
      <c r="ER33">
        <f t="shared" si="129"/>
        <v>0</v>
      </c>
      <c r="ES33">
        <f t="shared" si="130"/>
        <v>31</v>
      </c>
      <c r="ET33">
        <f t="shared" si="21"/>
        <v>1.1347129947092565</v>
      </c>
      <c r="EU33">
        <f t="shared" si="131"/>
        <v>60</v>
      </c>
      <c r="EV33">
        <f t="shared" si="132"/>
        <v>8249184.0948600601</v>
      </c>
      <c r="EW33">
        <f t="array" ref="EW33">MAX(100+康康不同供能情况的补给物资上限!$A$2:$A$110*10000*(1+0.4*(ROUNDDOWN(EU33*(1+0.25*$B$6),0)-康康不同供能情况的补给物资上限!$A$2:$A$110)))</f>
        <v>6006100</v>
      </c>
      <c r="EX33">
        <f t="shared" si="133"/>
        <v>0</v>
      </c>
      <c r="EY33">
        <f t="shared" si="134"/>
        <v>31</v>
      </c>
      <c r="EZ33">
        <f t="shared" si="22"/>
        <v>1.1347129947092565</v>
      </c>
      <c r="FA33">
        <f t="shared" si="135"/>
        <v>61</v>
      </c>
      <c r="FB33">
        <f t="shared" si="136"/>
        <v>9360456.3881866261</v>
      </c>
      <c r="FC33">
        <f t="array" ref="FC33">MAX(100+康康不同供能情况的补给物资上限!$A$2:$A$110*10000*(1+0.4*(ROUNDDOWN(FA33*(1+0.25*$B$6),0)-康康不同供能情况的补给物资上限!$A$2:$A$110)))</f>
        <v>6162100</v>
      </c>
      <c r="FD33">
        <f t="shared" si="137"/>
        <v>0</v>
      </c>
      <c r="FE33">
        <f t="shared" si="138"/>
        <v>31</v>
      </c>
      <c r="FF33">
        <f t="shared" si="23"/>
        <v>1.1347129947092565</v>
      </c>
      <c r="FG33">
        <f t="shared" si="139"/>
        <v>62</v>
      </c>
      <c r="FH33">
        <f t="shared" si="140"/>
        <v>10621431.50008464</v>
      </c>
      <c r="FI33">
        <f t="array" ref="FI33">MAX(100+康康不同供能情况的补给物资上限!$A$2:$A$110*10000*(1+0.4*(ROUNDDOWN(FG33*(1+0.25*$B$6),0)-康康不同供能情况的补给物资上限!$A$2:$A$110)))</f>
        <v>6320100</v>
      </c>
      <c r="FJ33">
        <f t="shared" si="141"/>
        <v>0</v>
      </c>
      <c r="FK33">
        <f t="shared" si="142"/>
        <v>31</v>
      </c>
      <c r="FL33">
        <f t="shared" si="24"/>
        <v>1.1347129947092565</v>
      </c>
      <c r="FM33">
        <f t="shared" si="143"/>
        <v>63</v>
      </c>
      <c r="FN33">
        <f t="shared" si="144"/>
        <v>12052276.345560268</v>
      </c>
      <c r="FO33">
        <f t="array" ref="FO33">MAX(100+康康不同供能情况的补给物资上限!$A$2:$A$110*10000*(1+0.4*(ROUNDDOWN(FM33*(1+0.25*$B$6),0)-康康不同供能情况的补给物资上限!$A$2:$A$110)))</f>
        <v>6480100.0000000009</v>
      </c>
      <c r="FP33">
        <f t="shared" si="145"/>
        <v>0</v>
      </c>
      <c r="FQ33">
        <f t="shared" si="146"/>
        <v>31</v>
      </c>
      <c r="FR33">
        <f t="shared" si="25"/>
        <v>1.1347129947092565</v>
      </c>
      <c r="FS33">
        <f t="shared" si="147"/>
        <v>64</v>
      </c>
      <c r="FT33">
        <f t="shared" si="148"/>
        <v>13675874.585134231</v>
      </c>
      <c r="FU33">
        <f t="array" ref="FU33">MAX(100+康康不同供能情况的补给物资上限!$A$2:$A$110*10000*(1+0.4*(ROUNDDOWN(FS33*(1+0.25*$B$6),0)-康康不同供能情况的补给物资上限!$A$2:$A$110)))</f>
        <v>6806100.0000000009</v>
      </c>
      <c r="FV33">
        <f t="shared" si="149"/>
        <v>0</v>
      </c>
      <c r="FW33">
        <f t="shared" si="150"/>
        <v>31</v>
      </c>
      <c r="FX33">
        <f t="shared" si="26"/>
        <v>1.1347129947092565</v>
      </c>
      <c r="FY33">
        <f t="shared" si="151"/>
        <v>65</v>
      </c>
      <c r="FZ33">
        <f t="shared" si="152"/>
        <v>15518192.605765872</v>
      </c>
      <c r="GA33">
        <f t="array" ref="GA33">MAX(100+康康不同供能情况的补给物资上限!$A$2:$A$110*10000*(1+0.4*(ROUNDDOWN(FY33*(1+0.25*$B$6),0)-康康不同供能情况的补给物资上限!$A$2:$A$110)))</f>
        <v>6972100.0000000009</v>
      </c>
      <c r="GB33">
        <f t="shared" si="153"/>
        <v>0</v>
      </c>
      <c r="GC33">
        <f t="shared" si="154"/>
        <v>31</v>
      </c>
      <c r="GD33">
        <f t="shared" si="27"/>
        <v>1.1347129947092565</v>
      </c>
      <c r="GE33">
        <f t="shared" si="155"/>
        <v>66</v>
      </c>
      <c r="GF33">
        <f t="shared" si="156"/>
        <v>17608694.804163635</v>
      </c>
      <c r="GG33">
        <f t="array" ref="GG33">MAX(100+康康不同供能情况的补给物资上限!$A$2:$A$110*10000*(1+0.4*(ROUNDDOWN(GE33*(1+0.25*$B$6),0)-康康不同供能情况的补给物资上限!$A$2:$A$110)))</f>
        <v>7140100</v>
      </c>
      <c r="GH33">
        <f t="shared" si="157"/>
        <v>0</v>
      </c>
      <c r="GI33">
        <f t="shared" si="158"/>
        <v>31</v>
      </c>
      <c r="GJ33">
        <f t="shared" si="28"/>
        <v>1.1347129947092565</v>
      </c>
      <c r="GK33">
        <f t="shared" si="159"/>
        <v>67</v>
      </c>
      <c r="GL33">
        <f t="shared" si="160"/>
        <v>19980814.814153839</v>
      </c>
      <c r="GM33">
        <f t="array" ref="GM33">MAX(100+康康不同供能情况的补给物资上限!$A$2:$A$110*10000*(1+0.4*(ROUNDDOWN(GK33*(1+0.25*$B$6),0)-康康不同供能情况的补给物资上限!$A$2:$A$110)))</f>
        <v>7310100</v>
      </c>
      <c r="GN33">
        <f t="shared" si="161"/>
        <v>0</v>
      </c>
      <c r="GO33">
        <f t="shared" si="162"/>
        <v>31</v>
      </c>
      <c r="GP33">
        <f t="shared" si="29"/>
        <v>1.1347129947092565</v>
      </c>
      <c r="GQ33">
        <f t="shared" si="163"/>
        <v>68</v>
      </c>
      <c r="GR33">
        <f t="shared" si="164"/>
        <v>22672490.214499585</v>
      </c>
      <c r="GS33">
        <f t="array" ref="GS33">MAX(100+康康不同供能情况的补给物资上限!$A$2:$A$110*10000*(1+0.4*(ROUNDDOWN(GQ33*(1+0.25*$B$6),0)-康康不同供能情况的补给物资上限!$A$2:$A$110)))</f>
        <v>7656100.0000000009</v>
      </c>
      <c r="GT33">
        <f t="shared" si="165"/>
        <v>0</v>
      </c>
      <c r="GU33">
        <f t="shared" si="166"/>
        <v>31</v>
      </c>
      <c r="GV33">
        <f t="shared" si="30"/>
        <v>1.1347129947092565</v>
      </c>
      <c r="GW33">
        <f t="shared" si="167"/>
        <v>69</v>
      </c>
      <c r="GX33">
        <f t="shared" si="168"/>
        <v>25726769.268811133</v>
      </c>
      <c r="GY33">
        <f t="array" ref="GY33">MAX(100+康康不同供能情况的补给物资上限!$A$2:$A$110*10000*(1+0.4*(ROUNDDOWN(GW33*(1+0.25*$B$6),0)-康康不同供能情况的补给物资上限!$A$2:$A$110)))</f>
        <v>7832100</v>
      </c>
      <c r="GZ33">
        <f t="shared" si="169"/>
        <v>0</v>
      </c>
      <c r="HA33">
        <f t="shared" si="170"/>
        <v>31</v>
      </c>
      <c r="HB33">
        <f t="shared" si="31"/>
        <v>1.1347129947092565</v>
      </c>
      <c r="HC33">
        <f t="shared" si="171"/>
        <v>70</v>
      </c>
      <c r="HD33">
        <f t="shared" si="172"/>
        <v>29192499.401206754</v>
      </c>
      <c r="HE33">
        <f t="array" ref="HE33">MAX(100+康康不同供能情况的补给物资上限!$A$2:$A$110*10000*(1+0.4*(ROUNDDOWN(HC33*(1+0.25*$B$6),0)-康康不同供能情况的补给物资上限!$A$2:$A$110)))</f>
        <v>8010100</v>
      </c>
      <c r="HF33">
        <f t="shared" si="173"/>
        <v>0</v>
      </c>
      <c r="HG33">
        <f t="shared" si="174"/>
        <v>31</v>
      </c>
      <c r="HH33">
        <f t="shared" si="32"/>
        <v>1.1347129947092565</v>
      </c>
      <c r="HI33">
        <f t="shared" si="175"/>
        <v>71</v>
      </c>
      <c r="HJ33">
        <f t="shared" si="176"/>
        <v>33125108.418591484</v>
      </c>
      <c r="HK33">
        <f t="array" ref="HK33">MAX(100+康康不同供能情况的补给物资上限!$A$2:$A$110*10000*(1+0.4*(ROUNDDOWN(HI33*(1+0.25*$B$6),0)-康康不同供能情况的补给物资上限!$A$2:$A$110)))</f>
        <v>8190100</v>
      </c>
      <c r="HL33">
        <f t="shared" si="177"/>
        <v>0</v>
      </c>
      <c r="HM33">
        <f t="shared" si="178"/>
        <v>31</v>
      </c>
      <c r="HN33">
        <f t="shared" si="33"/>
        <v>1.1347129947092565</v>
      </c>
      <c r="HO33">
        <f t="shared" si="179"/>
        <v>72</v>
      </c>
      <c r="HP33">
        <f t="shared" si="180"/>
        <v>37587490.973728754</v>
      </c>
      <c r="HQ33">
        <f t="array" ref="HQ33">MAX(100+康康不同供能情况的补给物资上限!$A$2:$A$110*10000*(1+0.4*(ROUNDDOWN(HO33*(1+0.25*$B$6),0)-康康不同供能情况的补给物资上限!$A$2:$A$110)))</f>
        <v>8556100</v>
      </c>
      <c r="HR33">
        <f t="shared" si="181"/>
        <v>0</v>
      </c>
      <c r="HS33">
        <f t="shared" si="182"/>
        <v>31</v>
      </c>
      <c r="HT33">
        <f t="shared" si="34"/>
        <v>1.1347129947092565</v>
      </c>
      <c r="HU33">
        <f t="shared" si="183"/>
        <v>73</v>
      </c>
      <c r="HV33">
        <f t="shared" si="184"/>
        <v>42651014.446406908</v>
      </c>
      <c r="HW33">
        <f t="array" ref="HW33">MAX(100+康康不同供能情况的补给物资上限!$A$2:$A$110*10000*(1+0.4*(ROUNDDOWN(HU33*(1+0.25*$B$6),0)-康康不同供能情况的补给物资上限!$A$2:$A$110)))</f>
        <v>8742100</v>
      </c>
      <c r="HX33">
        <f t="shared" si="185"/>
        <v>0</v>
      </c>
      <c r="HY33">
        <f t="shared" si="186"/>
        <v>31</v>
      </c>
      <c r="HZ33">
        <f t="shared" si="35"/>
        <v>1.1347129947092565</v>
      </c>
      <c r="IA33">
        <f t="shared" si="187"/>
        <v>74</v>
      </c>
      <c r="IB33">
        <f t="shared" si="188"/>
        <v>48396660.329870135</v>
      </c>
      <c r="IC33">
        <f t="array" ref="IC33">MAX(100+康康不同供能情况的补给物资上限!$A$2:$A$110*10000*(1+0.4*(ROUNDDOWN(IA33*(1+0.25*$B$6),0)-康康不同供能情况的补给物资上限!$A$2:$A$110)))</f>
        <v>8930100</v>
      </c>
      <c r="ID33">
        <f t="shared" si="189"/>
        <v>0</v>
      </c>
      <c r="IE33">
        <f t="shared" si="190"/>
        <v>31</v>
      </c>
      <c r="IF33">
        <f t="shared" si="36"/>
        <v>1.1347129947092565</v>
      </c>
      <c r="IG33">
        <f t="shared" si="191"/>
        <v>75</v>
      </c>
      <c r="IH33">
        <f t="shared" si="192"/>
        <v>54916319.37683361</v>
      </c>
      <c r="II33">
        <f t="array" ref="II33">MAX(100+康康不同供能情况的补给物资上限!$A$2:$A$110*10000*(1+0.4*(ROUNDDOWN(IG33*(1+0.25*$B$6),0)-康康不同供能情况的补给物资上限!$A$2:$A$110)))</f>
        <v>9120100</v>
      </c>
      <c r="IJ33">
        <f t="shared" si="193"/>
        <v>0</v>
      </c>
      <c r="IK33">
        <f t="shared" si="194"/>
        <v>31</v>
      </c>
      <c r="IL33">
        <f t="shared" si="37"/>
        <v>1.1347129947092565</v>
      </c>
      <c r="IM33">
        <f t="shared" si="195"/>
        <v>76</v>
      </c>
      <c r="IN33">
        <f t="shared" si="196"/>
        <v>62314261.218496852</v>
      </c>
      <c r="IO33">
        <f t="array" ref="IO33">MAX(100+康康不同供能情况的补给物资上限!$A$2:$A$110*10000*(1+0.4*(ROUNDDOWN(IM33*(1+0.25*$B$6),0)-康康不同供能情况的补给物资上限!$A$2:$A$110)))</f>
        <v>9506100.0000000019</v>
      </c>
      <c r="IP33">
        <f t="shared" si="197"/>
        <v>0</v>
      </c>
      <c r="IQ33">
        <f t="shared" si="198"/>
        <v>31</v>
      </c>
      <c r="IR33">
        <f t="shared" si="38"/>
        <v>1.1347129947092565</v>
      </c>
      <c r="IS33">
        <f t="shared" si="199"/>
        <v>77</v>
      </c>
      <c r="IT33">
        <f t="shared" si="200"/>
        <v>70708801.960335448</v>
      </c>
      <c r="IU33">
        <f t="array" ref="IU33">MAX(100+康康不同供能情况的补给物资上限!$A$2:$A$110*10000*(1+0.4*(ROUNDDOWN(IS33*(1+0.25*$B$6),0)-康康不同供能情况的补给物资上限!$A$2:$A$110)))</f>
        <v>9702100</v>
      </c>
      <c r="IV33">
        <f t="shared" si="201"/>
        <v>0</v>
      </c>
      <c r="IW33">
        <f t="shared" si="202"/>
        <v>31</v>
      </c>
      <c r="IX33">
        <f t="shared" si="39"/>
        <v>1.1347129947092565</v>
      </c>
      <c r="IY33">
        <f t="shared" si="203"/>
        <v>78</v>
      </c>
      <c r="IZ33">
        <f t="shared" si="204"/>
        <v>80234196.424715981</v>
      </c>
      <c r="JA33">
        <f t="array" ref="JA33">MAX(100+康康不同供能情况的补给物资上限!$A$2:$A$110*10000*(1+0.4*(ROUNDDOWN(IY33*(1+0.25*$B$6),0)-康康不同供能情况的补给物资上限!$A$2:$A$110)))</f>
        <v>9900100</v>
      </c>
      <c r="JB33">
        <f t="shared" si="205"/>
        <v>0</v>
      </c>
      <c r="JC33">
        <f t="shared" si="206"/>
        <v>31</v>
      </c>
      <c r="JD33">
        <f t="shared" si="40"/>
        <v>1.1347129947092565</v>
      </c>
      <c r="JE33">
        <f t="shared" si="207"/>
        <v>79</v>
      </c>
      <c r="JF33">
        <f t="shared" si="208"/>
        <v>91042785.303180173</v>
      </c>
      <c r="JG33">
        <f t="array" ref="JG33">MAX(100+康康不同供能情况的补给物资上限!$A$2:$A$110*10000*(1+0.4*(ROUNDDOWN(JE33*(1+0.25*$B$6),0)-康康不同供能情况的补给物资上限!$A$2:$A$110)))</f>
        <v>10100100.000000002</v>
      </c>
      <c r="JH33">
        <f t="shared" si="209"/>
        <v>0</v>
      </c>
      <c r="JI33">
        <f t="shared" si="210"/>
        <v>31</v>
      </c>
      <c r="JJ33">
        <f t="shared" si="41"/>
        <v>1.1347129947092565</v>
      </c>
      <c r="JK33">
        <f t="shared" si="211"/>
        <v>80</v>
      </c>
      <c r="JL33">
        <f t="shared" si="212"/>
        <v>103307431.55804348</v>
      </c>
      <c r="JM33">
        <f t="array" ref="JM33">MAX(100+康康不同供能情况的补给物资上限!$A$2:$A$110*10000*(1+0.4*(ROUNDDOWN(JK33*(1+0.25*$B$6),0)-康康不同供能情况的补给物资上限!$A$2:$A$110)))</f>
        <v>10506100</v>
      </c>
      <c r="JN33">
        <f t="shared" si="213"/>
        <v>0</v>
      </c>
      <c r="JO33">
        <f t="shared" si="214"/>
        <v>31</v>
      </c>
      <c r="JP33">
        <f t="shared" si="42"/>
        <v>1.1347129947092565</v>
      </c>
      <c r="JQ33">
        <f t="shared" si="215"/>
        <v>81</v>
      </c>
      <c r="JR33">
        <f t="shared" si="216"/>
        <v>117224285.03894906</v>
      </c>
      <c r="JS33">
        <f t="array" ref="JS33">MAX(100+康康不同供能情况的补给物资上限!$A$2:$A$110*10000*(1+0.4*(ROUNDDOWN(JQ33*(1+0.25*$B$6),0)-康康不同供能情况的补给物资上限!$A$2:$A$110)))</f>
        <v>10712100</v>
      </c>
      <c r="JT33">
        <f t="shared" si="217"/>
        <v>0</v>
      </c>
    </row>
    <row r="34" spans="6:280" x14ac:dyDescent="0.25">
      <c r="F34">
        <v>30</v>
      </c>
      <c r="G34">
        <f t="shared" si="49"/>
        <v>1.1351129947092564</v>
      </c>
      <c r="H34">
        <f t="shared" si="50"/>
        <v>55</v>
      </c>
      <c r="I34">
        <f t="shared" si="218"/>
        <v>4470947.2085192064</v>
      </c>
      <c r="J34">
        <f t="array" ref="J34">MAX(100+康康不同供能情况的补给物资上限!$A$2:$A$110*10000*(1+0.4*(ROUNDDOWN(H34*(1+0.25*B$6),0)-康康不同供能情况的补给物资上限!$A$2:$A$110)))</f>
        <v>4970100</v>
      </c>
      <c r="K34">
        <f t="shared" si="219"/>
        <v>1</v>
      </c>
      <c r="AB34">
        <f t="shared" si="43"/>
        <v>57</v>
      </c>
      <c r="AC34">
        <v>32</v>
      </c>
      <c r="AD34">
        <f t="shared" si="0"/>
        <v>1.1343129947092565</v>
      </c>
      <c r="AE34">
        <f t="shared" si="51"/>
        <v>40</v>
      </c>
      <c r="AF34">
        <f t="shared" si="52"/>
        <v>649479.70721474802</v>
      </c>
      <c r="AG34">
        <f t="array" ref="AG34">MAX(100+康康不同供能情况的补给物资上限!$A$2:$A$110*10000*(1+0.4*(ROUNDDOWN(AE34*(1+0.25*B$6),0)-康康不同供能情况的补给物资上限!$A$2:$A$110)))</f>
        <v>2756100.0000000005</v>
      </c>
      <c r="AH34">
        <f t="shared" si="53"/>
        <v>1</v>
      </c>
      <c r="AI34">
        <f t="shared" si="54"/>
        <v>32</v>
      </c>
      <c r="AJ34">
        <f t="shared" si="45"/>
        <v>1.1343129947092565</v>
      </c>
      <c r="AK34">
        <f t="shared" si="55"/>
        <v>41</v>
      </c>
      <c r="AL34">
        <f t="shared" si="56"/>
        <v>736713.27169365191</v>
      </c>
      <c r="AM34">
        <f t="array" ref="AM34">MAX(100+康康不同供能情况的补给物资上限!$A$2:$A$110*10000*(1+0.4*(ROUNDDOWN(AK34*(1+0.25*$B$6),0)-康康不同供能情况的补给物资上限!$A$2:$A$110)))</f>
        <v>2862100.0000000005</v>
      </c>
      <c r="AN34">
        <f t="shared" si="57"/>
        <v>1</v>
      </c>
      <c r="AO34">
        <f t="shared" si="58"/>
        <v>32</v>
      </c>
      <c r="AP34">
        <f t="shared" si="3"/>
        <v>1.1343129947092565</v>
      </c>
      <c r="AQ34">
        <f t="shared" si="59"/>
        <v>42</v>
      </c>
      <c r="AR34">
        <f t="shared" si="60"/>
        <v>835663.43745688046</v>
      </c>
      <c r="AS34">
        <f t="array" ref="AS34">MAX(100+康康不同供能情况的补给物资上限!$A$2:$A$110*10000*(1+0.4*(ROUNDDOWN(AQ34*(1+0.25*$B$6),0)-康康不同供能情况的补给物资上限!$A$2:$A$110)))</f>
        <v>2970100</v>
      </c>
      <c r="AT34">
        <f t="shared" si="61"/>
        <v>1</v>
      </c>
      <c r="AU34">
        <f t="shared" si="62"/>
        <v>32</v>
      </c>
      <c r="AV34">
        <f t="shared" si="4"/>
        <v>1.1343129947092565</v>
      </c>
      <c r="AW34">
        <f t="shared" si="63"/>
        <v>43</v>
      </c>
      <c r="AX34">
        <f t="shared" si="64"/>
        <v>947903.89631074539</v>
      </c>
      <c r="AY34">
        <f t="array" ref="AY34">MAX(100+康康不同供能情况的补给物资上限!$A$2:$A$110*10000*(1+0.4*(ROUNDDOWN(AW34*(1+0.25*$B$6),0)-康康不同供能情况的补给物资上限!$A$2:$A$110)))</f>
        <v>3080100</v>
      </c>
      <c r="AZ34">
        <f t="shared" si="65"/>
        <v>1</v>
      </c>
      <c r="BA34">
        <f t="shared" si="66"/>
        <v>32</v>
      </c>
      <c r="BB34">
        <f t="shared" si="5"/>
        <v>1.1343129947092565</v>
      </c>
      <c r="BC34">
        <f t="shared" si="67"/>
        <v>44</v>
      </c>
      <c r="BD34">
        <f t="shared" si="68"/>
        <v>1075219.7073208143</v>
      </c>
      <c r="BE34">
        <f t="array" ref="BE34">MAX(100+康康不同供能情况的补给物资上限!$A$2:$A$110*10000*(1+0.4*(ROUNDDOWN(BC34*(1+0.25*$B$6),0)-康康不同供能情况的补给物资上限!$A$2:$A$110)))</f>
        <v>3306100</v>
      </c>
      <c r="BF34">
        <f t="shared" si="69"/>
        <v>1</v>
      </c>
      <c r="BG34">
        <f t="shared" si="70"/>
        <v>32</v>
      </c>
      <c r="BH34">
        <f t="shared" si="6"/>
        <v>1.1343129947092565</v>
      </c>
      <c r="BI34">
        <f t="shared" si="71"/>
        <v>45</v>
      </c>
      <c r="BJ34">
        <f t="shared" si="72"/>
        <v>1219635.6861814829</v>
      </c>
      <c r="BK34">
        <f t="array" ref="BK34">MAX(100+康康不同供能情况的补给物资上限!$A$2:$A$110*10000*(1+0.4*(ROUNDDOWN(BI34*(1+0.25*$B$6),0)-康康不同供能情况的补给物资上限!$A$2:$A$110)))</f>
        <v>3422100</v>
      </c>
      <c r="BL34">
        <f t="shared" si="73"/>
        <v>1</v>
      </c>
      <c r="BM34">
        <f t="shared" si="74"/>
        <v>32</v>
      </c>
      <c r="BN34">
        <f t="shared" si="7"/>
        <v>1.1343129947092565</v>
      </c>
      <c r="BO34">
        <f t="shared" si="75"/>
        <v>46</v>
      </c>
      <c r="BP34">
        <f t="shared" si="76"/>
        <v>1383448.6076467971</v>
      </c>
      <c r="BQ34">
        <f t="array" ref="BQ34">MAX(100+康康不同供能情况的补给物资上限!$A$2:$A$110*10000*(1+0.4*(ROUNDDOWN(BO34*(1+0.25*$B$6),0)-康康不同供能情况的补给物资上限!$A$2:$A$110)))</f>
        <v>3540100</v>
      </c>
      <c r="BR34">
        <f t="shared" si="77"/>
        <v>1</v>
      </c>
      <c r="BS34">
        <f t="shared" si="78"/>
        <v>32</v>
      </c>
      <c r="BT34">
        <f t="shared" si="8"/>
        <v>1.1343129947092565</v>
      </c>
      <c r="BU34">
        <f t="shared" si="79"/>
        <v>47</v>
      </c>
      <c r="BV34">
        <f t="shared" si="80"/>
        <v>1569263.7331661892</v>
      </c>
      <c r="BW34">
        <f t="array" ref="BW34">MAX(100+康康不同供能情况的补给物资上限!$A$2:$A$110*10000*(1+0.4*(ROUNDDOWN(BU34*(1+0.25*$B$6),0)-康康不同供能情况的补给物资上限!$A$2:$A$110)))</f>
        <v>3660100.0000000005</v>
      </c>
      <c r="BX34">
        <f t="shared" si="81"/>
        <v>1</v>
      </c>
      <c r="BY34">
        <f t="shared" si="82"/>
        <v>32</v>
      </c>
      <c r="BZ34">
        <f t="shared" si="9"/>
        <v>1.1343129947092565</v>
      </c>
      <c r="CA34">
        <f t="shared" si="83"/>
        <v>48</v>
      </c>
      <c r="CB34">
        <f t="shared" si="84"/>
        <v>1780036.2446563675</v>
      </c>
      <c r="CC34">
        <f t="array" ref="CC34">MAX(100+康康不同供能情况的补给物资上限!$A$2:$A$110*10000*(1+0.4*(ROUNDDOWN(CA34*(1+0.25*$B$6),0)-康康不同供能情况的补给物资上限!$A$2:$A$110)))</f>
        <v>3906100.0000000005</v>
      </c>
      <c r="CD34">
        <f t="shared" si="85"/>
        <v>1</v>
      </c>
      <c r="CE34">
        <f t="shared" si="86"/>
        <v>32</v>
      </c>
      <c r="CF34">
        <f t="shared" si="10"/>
        <v>1.1343129947092565</v>
      </c>
      <c r="CG34">
        <f t="shared" si="87"/>
        <v>49</v>
      </c>
      <c r="CH34">
        <f t="shared" si="88"/>
        <v>2019118.2433671833</v>
      </c>
      <c r="CI34">
        <f t="array" ref="CI34">MAX(100+康康不同供能情况的补给物资上限!$A$2:$A$110*10000*(1+0.4*(ROUNDDOWN(CG34*(1+0.25*$B$6),0)-康康不同供能情况的补给物资上限!$A$2:$A$110)))</f>
        <v>4032100.0000000005</v>
      </c>
      <c r="CJ34">
        <f t="shared" si="89"/>
        <v>1</v>
      </c>
      <c r="CK34">
        <f t="shared" si="90"/>
        <v>32</v>
      </c>
      <c r="CL34">
        <f t="shared" si="11"/>
        <v>1.1343129947092565</v>
      </c>
      <c r="CM34">
        <f t="shared" si="91"/>
        <v>50</v>
      </c>
      <c r="CN34">
        <f t="shared" si="92"/>
        <v>2290312.0613059229</v>
      </c>
      <c r="CO34">
        <f t="array" ref="CO34">MAX(100+康康不同供能情况的补给物资上限!$A$2:$A$110*10000*(1+0.4*(ROUNDDOWN(CM34*(1+0.25*$B$6),0)-康康不同供能情况的补给物资上限!$A$2:$A$110)))</f>
        <v>4160100</v>
      </c>
      <c r="CP34">
        <f t="shared" si="93"/>
        <v>1</v>
      </c>
      <c r="CQ34">
        <f t="shared" si="94"/>
        <v>32</v>
      </c>
      <c r="CR34">
        <f t="shared" si="12"/>
        <v>1.1343129947092565</v>
      </c>
      <c r="CS34">
        <f t="shared" si="95"/>
        <v>51</v>
      </c>
      <c r="CT34">
        <f t="shared" si="96"/>
        <v>2597930.7330786511</v>
      </c>
      <c r="CU34">
        <f t="array" ref="CU34">MAX(100+康康不同供能情况的补给物资上限!$A$2:$A$110*10000*(1+0.4*(ROUNDDOWN(CS34*(1+0.25*$B$6),0)-康康不同供能情况的补给物资上限!$A$2:$A$110)))</f>
        <v>4290100</v>
      </c>
      <c r="CV34">
        <f t="shared" si="97"/>
        <v>1</v>
      </c>
      <c r="CW34">
        <f t="shared" si="98"/>
        <v>32</v>
      </c>
      <c r="CX34">
        <f t="shared" si="13"/>
        <v>1.1343129947092565</v>
      </c>
      <c r="CY34">
        <f t="shared" si="99"/>
        <v>52</v>
      </c>
      <c r="CZ34">
        <f t="shared" si="100"/>
        <v>2946866.5898856591</v>
      </c>
      <c r="DA34">
        <f t="array" ref="DA34">MAX(100+康康不同供能情况的补给物资上限!$A$2:$A$110*10000*(1+0.4*(ROUNDDOWN(CY34*(1+0.25*$B$6),0)-康康不同供能情况的补给物资上限!$A$2:$A$110)))</f>
        <v>4556100</v>
      </c>
      <c r="DB34">
        <f t="shared" si="101"/>
        <v>1</v>
      </c>
      <c r="DC34">
        <f t="shared" si="102"/>
        <v>32</v>
      </c>
      <c r="DD34">
        <f t="shared" si="14"/>
        <v>1.1343129947092565</v>
      </c>
      <c r="DE34">
        <f t="shared" si="103"/>
        <v>53</v>
      </c>
      <c r="DF34">
        <f t="shared" si="104"/>
        <v>3342669.066581856</v>
      </c>
      <c r="DG34">
        <f t="array" ref="DG34">MAX(100+康康不同供能情况的补给物资上限!$A$2:$A$110*10000*(1+0.4*(ROUNDDOWN(DE34*(1+0.25*$B$6),0)-康康不同供能情况的补给物资上限!$A$2:$A$110)))</f>
        <v>4692100</v>
      </c>
      <c r="DH34">
        <f t="shared" si="105"/>
        <v>1</v>
      </c>
      <c r="DI34">
        <f t="shared" si="106"/>
        <v>32</v>
      </c>
      <c r="DJ34">
        <f t="shared" si="15"/>
        <v>1.1343129947092565</v>
      </c>
      <c r="DK34">
        <f t="shared" si="107"/>
        <v>54</v>
      </c>
      <c r="DL34">
        <f t="shared" si="108"/>
        <v>3791632.9592364607</v>
      </c>
      <c r="DM34">
        <f t="array" ref="DM34">MAX(100+康康不同供能情况的补给物资上限!$A$2:$A$110*10000*(1+0.4*(ROUNDDOWN(DK34*(1+0.25*$B$6),0)-康康不同供能情况的补给物资上限!$A$2:$A$110)))</f>
        <v>4830100</v>
      </c>
      <c r="DN34">
        <f t="shared" si="109"/>
        <v>1</v>
      </c>
      <c r="DO34">
        <f t="shared" si="110"/>
        <v>32</v>
      </c>
      <c r="DP34">
        <f t="shared" si="16"/>
        <v>1.1343129947092565</v>
      </c>
      <c r="DQ34">
        <f t="shared" si="111"/>
        <v>55</v>
      </c>
      <c r="DR34">
        <f t="shared" si="112"/>
        <v>4300898.5368298301</v>
      </c>
      <c r="DS34">
        <f t="array" ref="DS34">MAX(100+康康不同供能情况的补给物资上限!$A$2:$A$110*10000*(1+0.4*(ROUNDDOWN(DQ34*(1+0.25*$B$6),0)-康康不同供能情况的补给物资上限!$A$2:$A$110)))</f>
        <v>4970100</v>
      </c>
      <c r="DT34">
        <f t="shared" si="113"/>
        <v>1</v>
      </c>
      <c r="DU34">
        <f t="shared" si="114"/>
        <v>32</v>
      </c>
      <c r="DV34">
        <f t="shared" si="17"/>
        <v>1.1343129947092565</v>
      </c>
      <c r="DW34">
        <f t="shared" si="115"/>
        <v>56</v>
      </c>
      <c r="DX34">
        <f t="shared" si="116"/>
        <v>4878565.099252102</v>
      </c>
      <c r="DY34">
        <f t="array" ref="DY34">MAX(100+康康不同供能情况的补给物资上限!$A$2:$A$110*10000*(1+0.4*(ROUNDDOWN(DW34*(1+0.25*$B$6),0)-康康不同供能情况的补给物资上限!$A$2:$A$110)))</f>
        <v>5256100.0000000009</v>
      </c>
      <c r="DZ34">
        <f t="shared" si="117"/>
        <v>1</v>
      </c>
      <c r="EA34">
        <f t="shared" si="118"/>
        <v>32</v>
      </c>
      <c r="EB34">
        <f t="shared" si="18"/>
        <v>1.1343129947092565</v>
      </c>
      <c r="EC34">
        <f t="shared" si="119"/>
        <v>57</v>
      </c>
      <c r="ED34">
        <f t="shared" si="120"/>
        <v>5533819.787616713</v>
      </c>
      <c r="EE34">
        <f t="array" ref="EE34">MAX(100+康康不同供能情况的补给物资上限!$A$2:$A$110*10000*(1+0.4*(ROUNDDOWN(EC34*(1+0.25*$B$6),0)-康康不同供能情况的补给物资上限!$A$2:$A$110)))</f>
        <v>5402100.0000000009</v>
      </c>
      <c r="EF34">
        <f t="shared" si="121"/>
        <v>0</v>
      </c>
      <c r="EG34">
        <f t="shared" si="122"/>
        <v>32</v>
      </c>
      <c r="EH34">
        <f t="shared" si="19"/>
        <v>1.1343129947092565</v>
      </c>
      <c r="EI34">
        <f t="shared" si="123"/>
        <v>58</v>
      </c>
      <c r="EJ34">
        <f t="shared" si="124"/>
        <v>6277083.6954728561</v>
      </c>
      <c r="EK34">
        <f t="array" ref="EK34">MAX(100+康康不同供能情况的补给物资上限!$A$2:$A$110*10000*(1+0.4*(ROUNDDOWN(EI34*(1+0.25*$B$6),0)-康康不同供能情况的补给物资上限!$A$2:$A$110)))</f>
        <v>5550100</v>
      </c>
      <c r="EL34">
        <f t="shared" si="125"/>
        <v>0</v>
      </c>
      <c r="EM34">
        <f t="shared" si="126"/>
        <v>32</v>
      </c>
      <c r="EN34">
        <f t="shared" si="20"/>
        <v>1.1343129947092565</v>
      </c>
      <c r="EO34">
        <f t="shared" si="127"/>
        <v>59</v>
      </c>
      <c r="EP34">
        <f t="shared" si="128"/>
        <v>7120177.6046524607</v>
      </c>
      <c r="EQ34">
        <f t="array" ref="EQ34">MAX(100+康康不同供能情况的补给物资上限!$A$2:$A$110*10000*(1+0.4*(ROUNDDOWN(EO34*(1+0.25*$B$6),0)-康康不同供能情况的补给物资上限!$A$2:$A$110)))</f>
        <v>5700100</v>
      </c>
      <c r="ER34">
        <f t="shared" si="129"/>
        <v>0</v>
      </c>
      <c r="ES34">
        <f t="shared" si="130"/>
        <v>32</v>
      </c>
      <c r="ET34">
        <f t="shared" si="21"/>
        <v>1.1343129947092565</v>
      </c>
      <c r="EU34">
        <f t="shared" si="131"/>
        <v>60</v>
      </c>
      <c r="EV34">
        <f t="shared" si="132"/>
        <v>8076509.9815951139</v>
      </c>
      <c r="EW34">
        <f t="array" ref="EW34">MAX(100+康康不同供能情况的补给物资上限!$A$2:$A$110*10000*(1+0.4*(ROUNDDOWN(EU34*(1+0.25*$B$6),0)-康康不同供能情况的补给物资上限!$A$2:$A$110)))</f>
        <v>6006100</v>
      </c>
      <c r="EX34">
        <f t="shared" si="133"/>
        <v>0</v>
      </c>
      <c r="EY34">
        <f t="shared" si="134"/>
        <v>32</v>
      </c>
      <c r="EZ34">
        <f t="shared" si="22"/>
        <v>1.1343129947092565</v>
      </c>
      <c r="FA34">
        <f t="shared" si="135"/>
        <v>61</v>
      </c>
      <c r="FB34">
        <f t="shared" si="136"/>
        <v>9161290.2240223549</v>
      </c>
      <c r="FC34">
        <f t="array" ref="FC34">MAX(100+康康不同供能情况的补给物资上限!$A$2:$A$110*10000*(1+0.4*(ROUNDDOWN(FA34*(1+0.25*$B$6),0)-康康不同供能情况的补给物资上限!$A$2:$A$110)))</f>
        <v>6162100</v>
      </c>
      <c r="FD34">
        <f t="shared" si="137"/>
        <v>0</v>
      </c>
      <c r="FE34">
        <f t="shared" si="138"/>
        <v>32</v>
      </c>
      <c r="FF34">
        <f t="shared" si="23"/>
        <v>1.1343129947092565</v>
      </c>
      <c r="FG34">
        <f t="shared" si="139"/>
        <v>62</v>
      </c>
      <c r="FH34">
        <f t="shared" si="140"/>
        <v>10391770.549411435</v>
      </c>
      <c r="FI34">
        <f t="array" ref="FI34">MAX(100+康康不同供能情况的补给物资上限!$A$2:$A$110*10000*(1+0.4*(ROUNDDOWN(FG34*(1+0.25*$B$6),0)-康康不同供能情况的补给物资上限!$A$2:$A$110)))</f>
        <v>6320100</v>
      </c>
      <c r="FJ34">
        <f t="shared" si="141"/>
        <v>0</v>
      </c>
      <c r="FK34">
        <f t="shared" si="142"/>
        <v>32</v>
      </c>
      <c r="FL34">
        <f t="shared" si="24"/>
        <v>1.1343129947092565</v>
      </c>
      <c r="FM34">
        <f t="shared" si="143"/>
        <v>63</v>
      </c>
      <c r="FN34">
        <f t="shared" si="144"/>
        <v>11787520.372234339</v>
      </c>
      <c r="FO34">
        <f t="array" ref="FO34">MAX(100+康康不同供能情况的补给物资上限!$A$2:$A$110*10000*(1+0.4*(ROUNDDOWN(FM34*(1+0.25*$B$6),0)-康康不同供能情况的补给物资上限!$A$2:$A$110)))</f>
        <v>6480100.0000000009</v>
      </c>
      <c r="FP34">
        <f t="shared" si="145"/>
        <v>0</v>
      </c>
      <c r="FQ34">
        <f t="shared" si="146"/>
        <v>32</v>
      </c>
      <c r="FR34">
        <f t="shared" si="25"/>
        <v>1.1343129947092565</v>
      </c>
      <c r="FS34">
        <f t="shared" si="147"/>
        <v>64</v>
      </c>
      <c r="FT34">
        <f t="shared" si="148"/>
        <v>13370737.5336255</v>
      </c>
      <c r="FU34">
        <f t="array" ref="FU34">MAX(100+康康不同供能情况的补给物资上限!$A$2:$A$110*10000*(1+0.4*(ROUNDDOWN(FS34*(1+0.25*$B$6),0)-康康不同供能情况的补给物资上限!$A$2:$A$110)))</f>
        <v>6806100.0000000009</v>
      </c>
      <c r="FV34">
        <f t="shared" si="149"/>
        <v>0</v>
      </c>
      <c r="FW34">
        <f t="shared" si="150"/>
        <v>32</v>
      </c>
      <c r="FX34">
        <f t="shared" si="26"/>
        <v>1.1343129947092565</v>
      </c>
      <c r="FY34">
        <f t="shared" si="151"/>
        <v>65</v>
      </c>
      <c r="FZ34">
        <f t="shared" si="152"/>
        <v>15166601.333238199</v>
      </c>
      <c r="GA34">
        <f t="array" ref="GA34">MAX(100+康康不同供能情况的补给物资上限!$A$2:$A$110*10000*(1+0.4*(ROUNDDOWN(FY34*(1+0.25*$B$6),0)-康康不同供能情况的补给物资上限!$A$2:$A$110)))</f>
        <v>6972100.0000000009</v>
      </c>
      <c r="GB34">
        <f t="shared" si="153"/>
        <v>0</v>
      </c>
      <c r="GC34">
        <f t="shared" si="154"/>
        <v>32</v>
      </c>
      <c r="GD34">
        <f t="shared" si="27"/>
        <v>1.1343129947092565</v>
      </c>
      <c r="GE34">
        <f t="shared" si="155"/>
        <v>66</v>
      </c>
      <c r="GF34">
        <f t="shared" si="156"/>
        <v>17203672.977866825</v>
      </c>
      <c r="GG34">
        <f t="array" ref="GG34">MAX(100+康康不同供能情况的补给物资上限!$A$2:$A$110*10000*(1+0.4*(ROUNDDOWN(GE34*(1+0.25*$B$6),0)-康康不同供能情况的补给物资上限!$A$2:$A$110)))</f>
        <v>7140100</v>
      </c>
      <c r="GH34">
        <f t="shared" si="157"/>
        <v>0</v>
      </c>
      <c r="GI34">
        <f t="shared" si="158"/>
        <v>32</v>
      </c>
      <c r="GJ34">
        <f t="shared" si="28"/>
        <v>1.1343129947092565</v>
      </c>
      <c r="GK34">
        <f t="shared" si="159"/>
        <v>67</v>
      </c>
      <c r="GL34">
        <f t="shared" si="160"/>
        <v>19514349.815522831</v>
      </c>
      <c r="GM34">
        <f t="array" ref="GM34">MAX(100+康康不同供能情况的补给物资上限!$A$2:$A$110*10000*(1+0.4*(ROUNDDOWN(GK34*(1+0.25*$B$6),0)-康康不同供能情况的补给物资上限!$A$2:$A$110)))</f>
        <v>7310100</v>
      </c>
      <c r="GN34">
        <f t="shared" si="161"/>
        <v>0</v>
      </c>
      <c r="GO34">
        <f t="shared" si="162"/>
        <v>32</v>
      </c>
      <c r="GP34">
        <f t="shared" si="29"/>
        <v>1.1343129947092565</v>
      </c>
      <c r="GQ34">
        <f t="shared" si="163"/>
        <v>68</v>
      </c>
      <c r="GR34">
        <f t="shared" si="164"/>
        <v>22135380.579049725</v>
      </c>
      <c r="GS34">
        <f t="array" ref="GS34">MAX(100+康康不同供能情况的补给物资上限!$A$2:$A$110*10000*(1+0.4*(ROUNDDOWN(GQ34*(1+0.25*$B$6),0)-康康不同供能情况的补给物资上限!$A$2:$A$110)))</f>
        <v>7656100.0000000009</v>
      </c>
      <c r="GT34">
        <f t="shared" si="165"/>
        <v>0</v>
      </c>
      <c r="GU34">
        <f t="shared" si="166"/>
        <v>32</v>
      </c>
      <c r="GV34">
        <f t="shared" si="30"/>
        <v>1.1343129947092565</v>
      </c>
      <c r="GW34">
        <f t="shared" si="167"/>
        <v>69</v>
      </c>
      <c r="GX34">
        <f t="shared" si="168"/>
        <v>25108449.83365101</v>
      </c>
      <c r="GY34">
        <f t="array" ref="GY34">MAX(100+康康不同供能情况的补给物资上限!$A$2:$A$110*10000*(1+0.4*(ROUNDDOWN(GW34*(1+0.25*$B$6),0)-康康不同供能情况的补给物资上限!$A$2:$A$110)))</f>
        <v>7832100</v>
      </c>
      <c r="GZ34">
        <f t="shared" si="169"/>
        <v>0</v>
      </c>
      <c r="HA34">
        <f t="shared" si="170"/>
        <v>32</v>
      </c>
      <c r="HB34">
        <f t="shared" si="31"/>
        <v>1.1343129947092565</v>
      </c>
      <c r="HC34">
        <f t="shared" si="171"/>
        <v>70</v>
      </c>
      <c r="HD34">
        <f t="shared" si="172"/>
        <v>28480840.923315812</v>
      </c>
      <c r="HE34">
        <f t="array" ref="HE34">MAX(100+康康不同供能情况的补给物资上限!$A$2:$A$110*10000*(1+0.4*(ROUNDDOWN(HC34*(1+0.25*$B$6),0)-康康不同供能情况的补给物资上限!$A$2:$A$110)))</f>
        <v>8010100</v>
      </c>
      <c r="HF34">
        <f t="shared" si="173"/>
        <v>0</v>
      </c>
      <c r="HG34">
        <f t="shared" si="174"/>
        <v>32</v>
      </c>
      <c r="HH34">
        <f t="shared" si="32"/>
        <v>1.1343129947092565</v>
      </c>
      <c r="HI34">
        <f t="shared" si="175"/>
        <v>71</v>
      </c>
      <c r="HJ34">
        <f t="shared" si="176"/>
        <v>32306187.959564302</v>
      </c>
      <c r="HK34">
        <f t="array" ref="HK34">MAX(100+康康不同供能情况的补给物资上限!$A$2:$A$110*10000*(1+0.4*(ROUNDDOWN(HI34*(1+0.25*$B$6),0)-康康不同供能情况的补给物资上限!$A$2:$A$110)))</f>
        <v>8190100</v>
      </c>
      <c r="HL34">
        <f t="shared" si="177"/>
        <v>0</v>
      </c>
      <c r="HM34">
        <f t="shared" si="178"/>
        <v>32</v>
      </c>
      <c r="HN34">
        <f t="shared" si="33"/>
        <v>1.1343129947092565</v>
      </c>
      <c r="HO34">
        <f t="shared" si="179"/>
        <v>72</v>
      </c>
      <c r="HP34">
        <f t="shared" si="180"/>
        <v>36645328.812053502</v>
      </c>
      <c r="HQ34">
        <f t="array" ref="HQ34">MAX(100+康康不同供能情况的补给物资上限!$A$2:$A$110*10000*(1+0.4*(ROUNDDOWN(HO34*(1+0.25*$B$6),0)-康康不同供能情况的补给物资上限!$A$2:$A$110)))</f>
        <v>8556100</v>
      </c>
      <c r="HR34">
        <f t="shared" si="181"/>
        <v>0</v>
      </c>
      <c r="HS34">
        <f t="shared" si="182"/>
        <v>32</v>
      </c>
      <c r="HT34">
        <f t="shared" si="34"/>
        <v>1.1343129947092565</v>
      </c>
      <c r="HU34">
        <f t="shared" si="183"/>
        <v>73</v>
      </c>
      <c r="HV34">
        <f t="shared" si="184"/>
        <v>41567272.666905805</v>
      </c>
      <c r="HW34">
        <f t="array" ref="HW34">MAX(100+康康不同供能情况的补给物资上限!$A$2:$A$110*10000*(1+0.4*(ROUNDDOWN(HU34*(1+0.25*$B$6),0)-康康不同供能情况的补给物资上限!$A$2:$A$110)))</f>
        <v>8742100</v>
      </c>
      <c r="HX34">
        <f t="shared" si="185"/>
        <v>0</v>
      </c>
      <c r="HY34">
        <f t="shared" si="186"/>
        <v>32</v>
      </c>
      <c r="HZ34">
        <f t="shared" si="35"/>
        <v>1.1343129947092565</v>
      </c>
      <c r="IA34">
        <f t="shared" si="187"/>
        <v>74</v>
      </c>
      <c r="IB34">
        <f t="shared" si="188"/>
        <v>47150297.540694155</v>
      </c>
      <c r="IC34">
        <f t="array" ref="IC34">MAX(100+康康不同供能情况的补给物资上限!$A$2:$A$110*10000*(1+0.4*(ROUNDDOWN(IA34*(1+0.25*$B$6),0)-康康不同供能情况的补给物资上限!$A$2:$A$110)))</f>
        <v>8930100</v>
      </c>
      <c r="ID34">
        <f t="shared" si="189"/>
        <v>0</v>
      </c>
      <c r="IE34">
        <f t="shared" si="190"/>
        <v>32</v>
      </c>
      <c r="IF34">
        <f t="shared" si="36"/>
        <v>1.1343129947092565</v>
      </c>
      <c r="IG34">
        <f t="shared" si="191"/>
        <v>75</v>
      </c>
      <c r="IH34">
        <f t="shared" si="192"/>
        <v>53483195.204817273</v>
      </c>
      <c r="II34">
        <f t="array" ref="II34">MAX(100+康康不同供能情况的补给物资上限!$A$2:$A$110*10000*(1+0.4*(ROUNDDOWN(IG34*(1+0.25*$B$6),0)-康康不同供能情况的补给物资上限!$A$2:$A$110)))</f>
        <v>9120100</v>
      </c>
      <c r="IJ34">
        <f t="shared" si="193"/>
        <v>0</v>
      </c>
      <c r="IK34">
        <f t="shared" si="194"/>
        <v>32</v>
      </c>
      <c r="IL34">
        <f t="shared" si="37"/>
        <v>1.1343129947092565</v>
      </c>
      <c r="IM34">
        <f t="shared" si="195"/>
        <v>76</v>
      </c>
      <c r="IN34">
        <f t="shared" si="196"/>
        <v>60666683.319396026</v>
      </c>
      <c r="IO34">
        <f t="array" ref="IO34">MAX(100+康康不同供能情况的补给物资上限!$A$2:$A$110*10000*(1+0.4*(ROUNDDOWN(IM34*(1+0.25*$B$6),0)-康康不同供能情况的补给物资上限!$A$2:$A$110)))</f>
        <v>9506100.0000000019</v>
      </c>
      <c r="IP34">
        <f t="shared" si="197"/>
        <v>0</v>
      </c>
      <c r="IQ34">
        <f t="shared" si="198"/>
        <v>32</v>
      </c>
      <c r="IR34">
        <f t="shared" si="38"/>
        <v>1.1343129947092565</v>
      </c>
      <c r="IS34">
        <f t="shared" si="199"/>
        <v>77</v>
      </c>
      <c r="IT34">
        <f t="shared" si="200"/>
        <v>68815007.235102206</v>
      </c>
      <c r="IU34">
        <f t="array" ref="IU34">MAX(100+康康不同供能情况的补给物资上限!$A$2:$A$110*10000*(1+0.4*(ROUNDDOWN(IS34*(1+0.25*$B$6),0)-康康不同供能情况的补给物资上限!$A$2:$A$110)))</f>
        <v>9702100</v>
      </c>
      <c r="IV34">
        <f t="shared" si="201"/>
        <v>0</v>
      </c>
      <c r="IW34">
        <f t="shared" si="202"/>
        <v>32</v>
      </c>
      <c r="IX34">
        <f t="shared" si="39"/>
        <v>1.1343129947092565</v>
      </c>
      <c r="IY34">
        <f t="shared" si="203"/>
        <v>78</v>
      </c>
      <c r="IZ34">
        <f t="shared" si="204"/>
        <v>78057756.937787935</v>
      </c>
      <c r="JA34">
        <f t="array" ref="JA34">MAX(100+康康不同供能情况的补给物资上限!$A$2:$A$110*10000*(1+0.4*(ROUNDDOWN(IY34*(1+0.25*$B$6),0)-康康不同供能情况的补给物资上限!$A$2:$A$110)))</f>
        <v>9900100</v>
      </c>
      <c r="JB34">
        <f t="shared" si="205"/>
        <v>0</v>
      </c>
      <c r="JC34">
        <f t="shared" si="206"/>
        <v>32</v>
      </c>
      <c r="JD34">
        <f t="shared" si="40"/>
        <v>1.1343129947092565</v>
      </c>
      <c r="JE34">
        <f t="shared" si="207"/>
        <v>79</v>
      </c>
      <c r="JF34">
        <f t="shared" si="208"/>
        <v>88541928.032389477</v>
      </c>
      <c r="JG34">
        <f t="array" ref="JG34">MAX(100+康康不同供能情况的补给物资上限!$A$2:$A$110*10000*(1+0.4*(ROUNDDOWN(JE34*(1+0.25*$B$6),0)-康康不同供能情况的补给物资上限!$A$2:$A$110)))</f>
        <v>10100100.000000002</v>
      </c>
      <c r="JH34">
        <f t="shared" si="209"/>
        <v>0</v>
      </c>
      <c r="JI34">
        <f t="shared" si="210"/>
        <v>32</v>
      </c>
      <c r="JJ34">
        <f t="shared" si="41"/>
        <v>1.1343129947092565</v>
      </c>
      <c r="JK34">
        <f t="shared" si="211"/>
        <v>80</v>
      </c>
      <c r="JL34">
        <f t="shared" si="212"/>
        <v>100434259.54375115</v>
      </c>
      <c r="JM34">
        <f t="array" ref="JM34">MAX(100+康康不同供能情况的补给物资上限!$A$2:$A$110*10000*(1+0.4*(ROUNDDOWN(JK34*(1+0.25*$B$6),0)-康康不同供能情况的补给物资上限!$A$2:$A$110)))</f>
        <v>10506100</v>
      </c>
      <c r="JN34">
        <f t="shared" si="213"/>
        <v>0</v>
      </c>
      <c r="JO34">
        <f t="shared" si="214"/>
        <v>32</v>
      </c>
      <c r="JP34">
        <f t="shared" si="42"/>
        <v>1.1343129947092565</v>
      </c>
      <c r="JQ34">
        <f t="shared" si="215"/>
        <v>81</v>
      </c>
      <c r="JR34">
        <f t="shared" si="216"/>
        <v>113923885.71447909</v>
      </c>
      <c r="JS34">
        <f t="array" ref="JS34">MAX(100+康康不同供能情况的补给物资上限!$A$2:$A$110*10000*(1+0.4*(ROUNDDOWN(JQ34*(1+0.25*$B$6),0)-康康不同供能情况的补给物资上限!$A$2:$A$110)))</f>
        <v>10712100</v>
      </c>
      <c r="JT34">
        <f t="shared" si="217"/>
        <v>0</v>
      </c>
    </row>
    <row r="35" spans="6:280" x14ac:dyDescent="0.25">
      <c r="F35">
        <v>31</v>
      </c>
      <c r="G35">
        <f t="shared" si="49"/>
        <v>1.1347129947092565</v>
      </c>
      <c r="H35">
        <f t="shared" si="50"/>
        <v>55</v>
      </c>
      <c r="I35">
        <f t="shared" si="218"/>
        <v>4385113.6507745227</v>
      </c>
      <c r="J35">
        <f t="array" ref="J35">MAX(100+康康不同供能情况的补给物资上限!$A$2:$A$110*10000*(1+0.4*(ROUNDDOWN(H35*(1+0.25*B$6),0)-康康不同供能情况的补给物资上限!$A$2:$A$110)))</f>
        <v>4970100</v>
      </c>
      <c r="K35">
        <f t="shared" si="219"/>
        <v>1</v>
      </c>
      <c r="AB35">
        <f t="shared" si="43"/>
        <v>57</v>
      </c>
      <c r="AC35">
        <v>33</v>
      </c>
      <c r="AD35">
        <f t="shared" si="0"/>
        <v>1.1339129947092565</v>
      </c>
      <c r="AE35">
        <f t="shared" si="51"/>
        <v>40</v>
      </c>
      <c r="AF35">
        <f t="shared" si="52"/>
        <v>640381.21667735011</v>
      </c>
      <c r="AG35">
        <f t="array" ref="AG35">MAX(100+康康不同供能情况的补给物资上限!$A$2:$A$110*10000*(1+0.4*(ROUNDDOWN(AE35*(1+0.25*B$6),0)-康康不同供能情况的补给物资上限!$A$2:$A$110)))</f>
        <v>2756100.0000000005</v>
      </c>
      <c r="AH35">
        <f t="shared" si="53"/>
        <v>1</v>
      </c>
      <c r="AI35">
        <f t="shared" si="54"/>
        <v>33</v>
      </c>
      <c r="AJ35">
        <f t="shared" si="45"/>
        <v>1.1339129947092565</v>
      </c>
      <c r="AK35">
        <f t="shared" si="55"/>
        <v>41</v>
      </c>
      <c r="AL35">
        <f t="shared" si="56"/>
        <v>726136.58315817127</v>
      </c>
      <c r="AM35">
        <f t="array" ref="AM35">MAX(100+康康不同供能情况的补给物资上限!$A$2:$A$110*10000*(1+0.4*(ROUNDDOWN(AK35*(1+0.25*$B$6),0)-康康不同供能情况的补给物资上限!$A$2:$A$110)))</f>
        <v>2862100.0000000005</v>
      </c>
      <c r="AN35">
        <f t="shared" si="57"/>
        <v>1</v>
      </c>
      <c r="AO35">
        <f t="shared" si="58"/>
        <v>33</v>
      </c>
      <c r="AP35">
        <f t="shared" ref="AP35:AP66" si="220">1.2-(LN(50+$A$2*5)-LN(50))*0.01-0.01-0.04*$B$2-0.005*$C$2-0.005*$D$2-0.0075*$E$2-(AO35-1)*0.0004</f>
        <v>1.1339129947092565</v>
      </c>
      <c r="AQ35">
        <f t="shared" si="59"/>
        <v>42</v>
      </c>
      <c r="AR35">
        <f t="shared" si="60"/>
        <v>823375.70757682924</v>
      </c>
      <c r="AS35">
        <f t="array" ref="AS35">MAX(100+康康不同供能情况的补给物资上限!$A$2:$A$110*10000*(1+0.4*(ROUNDDOWN(AQ35*(1+0.25*$B$6),0)-康康不同供能情况的补给物资上限!$A$2:$A$110)))</f>
        <v>2970100</v>
      </c>
      <c r="AT35">
        <f t="shared" si="61"/>
        <v>1</v>
      </c>
      <c r="AU35">
        <f t="shared" si="62"/>
        <v>33</v>
      </c>
      <c r="AV35">
        <f t="shared" ref="AV35:AV66" si="221">1.2-(LN(50+$A$2*5)-LN(50))*0.01-0.01-0.04*$B$2-0.005*$C$2-0.005*$D$2-0.0075*$E$2-(AU35-1)*0.0004</f>
        <v>1.1339129947092565</v>
      </c>
      <c r="AW35">
        <f t="shared" si="63"/>
        <v>43</v>
      </c>
      <c r="AX35">
        <f t="shared" si="64"/>
        <v>933636.41434929555</v>
      </c>
      <c r="AY35">
        <f t="array" ref="AY35">MAX(100+康康不同供能情况的补给物资上限!$A$2:$A$110*10000*(1+0.4*(ROUNDDOWN(AW35*(1+0.25*$B$6),0)-康康不同供能情况的补给物资上限!$A$2:$A$110)))</f>
        <v>3080100</v>
      </c>
      <c r="AZ35">
        <f t="shared" si="65"/>
        <v>1</v>
      </c>
      <c r="BA35">
        <f t="shared" si="66"/>
        <v>33</v>
      </c>
      <c r="BB35">
        <f t="shared" ref="BB35:BB66" si="222">1.2-(LN(50+$A$2*5)-LN(50))*0.01-0.01-0.04*$B$2-0.005*$C$2-0.005*$D$2-0.0075*$E$2-(BA35-1)*0.0004</f>
        <v>1.1339129947092565</v>
      </c>
      <c r="BC35">
        <f t="shared" si="67"/>
        <v>44</v>
      </c>
      <c r="BD35">
        <f t="shared" si="68"/>
        <v>1058662.4625644218</v>
      </c>
      <c r="BE35">
        <f t="array" ref="BE35">MAX(100+康康不同供能情况的补给物资上限!$A$2:$A$110*10000*(1+0.4*(ROUNDDOWN(BC35*(1+0.25*$B$6),0)-康康不同供能情况的补给物资上限!$A$2:$A$110)))</f>
        <v>3306100</v>
      </c>
      <c r="BF35">
        <f t="shared" si="69"/>
        <v>1</v>
      </c>
      <c r="BG35">
        <f t="shared" si="70"/>
        <v>33</v>
      </c>
      <c r="BH35">
        <f t="shared" ref="BH35:BH66" si="223">1.2-(LN(50+$A$2*5)-LN(50))*0.01-0.01-0.04*$B$2-0.005*$C$2-0.005*$D$2-0.0075*$E$2-(BG35-1)*0.0004</f>
        <v>1.1339129947092565</v>
      </c>
      <c r="BI35">
        <f t="shared" si="71"/>
        <v>45</v>
      </c>
      <c r="BJ35">
        <f t="shared" si="72"/>
        <v>1200431.1233126998</v>
      </c>
      <c r="BK35">
        <f t="array" ref="BK35">MAX(100+康康不同供能情况的补给物资上限!$A$2:$A$110*10000*(1+0.4*(ROUNDDOWN(BI35*(1+0.25*$B$6),0)-康康不同供能情况的补给物资上限!$A$2:$A$110)))</f>
        <v>3422100</v>
      </c>
      <c r="BL35">
        <f t="shared" si="73"/>
        <v>1</v>
      </c>
      <c r="BM35">
        <f t="shared" si="74"/>
        <v>33</v>
      </c>
      <c r="BN35">
        <f t="shared" ref="BN35:BN66" si="224">1.2-(LN(50+$A$2*5)-LN(50))*0.01-0.01-0.04*$B$2-0.005*$C$2-0.005*$D$2-0.0075*$E$2-(BM35-1)*0.0004</f>
        <v>1.1339129947092565</v>
      </c>
      <c r="BO35">
        <f t="shared" si="75"/>
        <v>46</v>
      </c>
      <c r="BP35">
        <f t="shared" si="76"/>
        <v>1361184.4499777006</v>
      </c>
      <c r="BQ35">
        <f t="array" ref="BQ35">MAX(100+康康不同供能情况的补给物资上限!$A$2:$A$110*10000*(1+0.4*(ROUNDDOWN(BO35*(1+0.25*$B$6),0)-康康不同供能情况的补给物资上限!$A$2:$A$110)))</f>
        <v>3540100</v>
      </c>
      <c r="BR35">
        <f t="shared" si="77"/>
        <v>1</v>
      </c>
      <c r="BS35">
        <f t="shared" si="78"/>
        <v>33</v>
      </c>
      <c r="BT35">
        <f t="shared" ref="BT35:BT66" si="225">1.2-(LN(50+$A$2*5)-LN(50))*0.01-0.01-0.04*$B$2-0.005*$C$2-0.005*$D$2-0.0075*$E$2-(BS35-1)*0.0004</f>
        <v>1.1339129947092565</v>
      </c>
      <c r="BU35">
        <f t="shared" si="79"/>
        <v>47</v>
      </c>
      <c r="BV35">
        <f t="shared" si="80"/>
        <v>1543464.7360258866</v>
      </c>
      <c r="BW35">
        <f t="array" ref="BW35">MAX(100+康康不同供能情况的补给物资上限!$A$2:$A$110*10000*(1+0.4*(ROUNDDOWN(BU35*(1+0.25*$B$6),0)-康康不同供能情况的补给物资上限!$A$2:$A$110)))</f>
        <v>3660100.0000000005</v>
      </c>
      <c r="BX35">
        <f t="shared" si="81"/>
        <v>1</v>
      </c>
      <c r="BY35">
        <f t="shared" si="82"/>
        <v>33</v>
      </c>
      <c r="BZ35">
        <f t="shared" ref="BZ35:BZ66" si="226">1.2-(LN(50+$A$2*5)-LN(50))*0.01-0.01-0.04*$B$2-0.005*$C$2-0.005*$D$2-0.0075*$E$2-(BY35-1)*0.0004</f>
        <v>1.1339129947092565</v>
      </c>
      <c r="CA35">
        <f t="shared" si="83"/>
        <v>48</v>
      </c>
      <c r="CB35">
        <f t="shared" si="84"/>
        <v>1750154.721055245</v>
      </c>
      <c r="CC35">
        <f t="array" ref="CC35">MAX(100+康康不同供能情况的补给物资上限!$A$2:$A$110*10000*(1+0.4*(ROUNDDOWN(CA35*(1+0.25*$B$6),0)-康康不同供能情况的补给物资上限!$A$2:$A$110)))</f>
        <v>3906100.0000000005</v>
      </c>
      <c r="CD35">
        <f t="shared" si="85"/>
        <v>1</v>
      </c>
      <c r="CE35">
        <f t="shared" si="86"/>
        <v>33</v>
      </c>
      <c r="CF35">
        <f t="shared" ref="CF35:CF66" si="227">1.2-(LN(50+$A$2*5)-LN(50))*0.01-0.01-0.04*$B$2-0.005*$C$2-0.005*$D$2-0.0075*$E$2-(CE35-1)*0.0004</f>
        <v>1.1339129947092565</v>
      </c>
      <c r="CG35">
        <f t="shared" si="87"/>
        <v>49</v>
      </c>
      <c r="CH35">
        <f t="shared" si="88"/>
        <v>1984523.1809562966</v>
      </c>
      <c r="CI35">
        <f t="array" ref="CI35">MAX(100+康康不同供能情况的补给物资上限!$A$2:$A$110*10000*(1+0.4*(ROUNDDOWN(CG35*(1+0.25*$B$6),0)-康康不同供能情况的补给物资上限!$A$2:$A$110)))</f>
        <v>4032100.0000000005</v>
      </c>
      <c r="CJ35">
        <f t="shared" si="89"/>
        <v>1</v>
      </c>
      <c r="CK35">
        <f t="shared" si="90"/>
        <v>33</v>
      </c>
      <c r="CL35">
        <f t="shared" ref="CL35:CL66" si="228">1.2-(LN(50+$A$2*5)-LN(50))*0.01-0.01-0.04*$B$2-0.005*$C$2-0.005*$D$2-0.0075*$E$2-(CK35-1)*0.0004</f>
        <v>1.1339129947092565</v>
      </c>
      <c r="CM35">
        <f t="shared" si="91"/>
        <v>50</v>
      </c>
      <c r="CN35">
        <f t="shared" si="92"/>
        <v>2250276.6231880938</v>
      </c>
      <c r="CO35">
        <f t="array" ref="CO35">MAX(100+康康不同供能情况的补给物资上限!$A$2:$A$110*10000*(1+0.4*(ROUNDDOWN(CM35*(1+0.25*$B$6),0)-康康不同供能情况的补给物资上限!$A$2:$A$110)))</f>
        <v>4160100</v>
      </c>
      <c r="CP35">
        <f t="shared" si="93"/>
        <v>1</v>
      </c>
      <c r="CQ35">
        <f t="shared" si="94"/>
        <v>33</v>
      </c>
      <c r="CR35">
        <f t="shared" ref="CR35:CR66" si="229">1.2-(LN(50+$A$2*5)-LN(50))*0.01-0.01-0.04*$B$2-0.005*$C$2-0.005*$D$2-0.0075*$E$2-(CQ35-1)*0.0004</f>
        <v>1.1339129947092565</v>
      </c>
      <c r="CS35">
        <f t="shared" si="95"/>
        <v>51</v>
      </c>
      <c r="CT35">
        <f t="shared" si="96"/>
        <v>2551617.9047234454</v>
      </c>
      <c r="CU35">
        <f t="array" ref="CU35">MAX(100+康康不同供能情况的补给物资上限!$A$2:$A$110*10000*(1+0.4*(ROUNDDOWN(CS35*(1+0.25*$B$6),0)-康康不同供能情况的补给物资上限!$A$2:$A$110)))</f>
        <v>4290100</v>
      </c>
      <c r="CV35">
        <f t="shared" si="97"/>
        <v>1</v>
      </c>
      <c r="CW35">
        <f t="shared" si="98"/>
        <v>33</v>
      </c>
      <c r="CX35">
        <f t="shared" ref="CX35:CX66" si="230">1.2-(LN(50+$A$2*5)-LN(50))*0.01-0.01-0.04*$B$2-0.005*$C$2-0.005*$D$2-0.0075*$E$2-(CW35-1)*0.0004</f>
        <v>1.1339129947092565</v>
      </c>
      <c r="CY35">
        <f t="shared" si="99"/>
        <v>52</v>
      </c>
      <c r="CZ35">
        <f t="shared" si="100"/>
        <v>2893312.6996987201</v>
      </c>
      <c r="DA35">
        <f t="array" ref="DA35">MAX(100+康康不同供能情况的补给物资上限!$A$2:$A$110*10000*(1+0.4*(ROUNDDOWN(CY35*(1+0.25*$B$6),0)-康康不同供能情况的补给物资上限!$A$2:$A$110)))</f>
        <v>4556100</v>
      </c>
      <c r="DB35">
        <f t="shared" si="101"/>
        <v>1</v>
      </c>
      <c r="DC35">
        <f t="shared" si="102"/>
        <v>33</v>
      </c>
      <c r="DD35">
        <f t="shared" ref="DD35:DD66" si="231">1.2-(LN(50+$A$2*5)-LN(50))*0.01-0.01-0.04*$B$2-0.005*$C$2-0.005*$D$2-0.0075*$E$2-(DC35-1)*0.0004</f>
        <v>1.1339129947092565</v>
      </c>
      <c r="DE35">
        <f t="shared" si="103"/>
        <v>53</v>
      </c>
      <c r="DF35">
        <f t="shared" si="104"/>
        <v>3280764.8679456995</v>
      </c>
      <c r="DG35">
        <f t="array" ref="DG35">MAX(100+康康不同供能情况的补给物资上限!$A$2:$A$110*10000*(1+0.4*(ROUNDDOWN(DE35*(1+0.25*$B$6),0)-康康不同供能情况的补给物资上限!$A$2:$A$110)))</f>
        <v>4692100</v>
      </c>
      <c r="DH35">
        <f t="shared" si="105"/>
        <v>1</v>
      </c>
      <c r="DI35">
        <f t="shared" si="106"/>
        <v>33</v>
      </c>
      <c r="DJ35">
        <f t="shared" ref="DJ35:DJ66" si="232">1.2-(LN(50+$A$2*5)-LN(50))*0.01-0.01-0.04*$B$2-0.005*$C$2-0.005*$D$2-0.0075*$E$2-(DI35-1)*0.0004</f>
        <v>1.1339129947092565</v>
      </c>
      <c r="DK35">
        <f t="shared" si="107"/>
        <v>54</v>
      </c>
      <c r="DL35">
        <f t="shared" si="108"/>
        <v>3720101.9163492271</v>
      </c>
      <c r="DM35">
        <f t="array" ref="DM35">MAX(100+康康不同供能情况的补给物资上限!$A$2:$A$110*10000*(1+0.4*(ROUNDDOWN(DK35*(1+0.25*$B$6),0)-康康不同供能情况的补给物资上限!$A$2:$A$110)))</f>
        <v>4830100</v>
      </c>
      <c r="DN35">
        <f t="shared" si="109"/>
        <v>1</v>
      </c>
      <c r="DO35">
        <f t="shared" si="110"/>
        <v>33</v>
      </c>
      <c r="DP35">
        <f t="shared" ref="DP35:DP66" si="233">1.2-(LN(50+$A$2*5)-LN(50))*0.01-0.01-0.04*$B$2-0.005*$C$2-0.005*$D$2-0.0075*$E$2-(DO35-1)*0.0004</f>
        <v>1.1339129947092565</v>
      </c>
      <c r="DQ35">
        <f t="shared" si="111"/>
        <v>55</v>
      </c>
      <c r="DR35">
        <f t="shared" si="112"/>
        <v>4218271.9045911962</v>
      </c>
      <c r="DS35">
        <f t="array" ref="DS35">MAX(100+康康不同供能情况的补给物资上限!$A$2:$A$110*10000*(1+0.4*(ROUNDDOWN(DQ35*(1+0.25*$B$6),0)-康康不同供能情况的补给物资上限!$A$2:$A$110)))</f>
        <v>4970100</v>
      </c>
      <c r="DT35">
        <f t="shared" si="113"/>
        <v>1</v>
      </c>
      <c r="DU35">
        <f t="shared" si="114"/>
        <v>33</v>
      </c>
      <c r="DV35">
        <f t="shared" ref="DV35:DV66" si="234">1.2-(LN(50+$A$2*5)-LN(50))*0.01-0.01-0.04*$B$2-0.005*$C$2-0.005*$D$2-0.0075*$E$2-(DU35-1)*0.0004</f>
        <v>1.1339129947092565</v>
      </c>
      <c r="DW35">
        <f t="shared" si="115"/>
        <v>56</v>
      </c>
      <c r="DX35">
        <f t="shared" si="116"/>
        <v>4783153.3278329223</v>
      </c>
      <c r="DY35">
        <f t="array" ref="DY35">MAX(100+康康不同供能情况的补给物资上限!$A$2:$A$110*10000*(1+0.4*(ROUNDDOWN(DW35*(1+0.25*$B$6),0)-康康不同供能情况的补给物资上限!$A$2:$A$110)))</f>
        <v>5256100.0000000009</v>
      </c>
      <c r="DZ35">
        <f t="shared" si="117"/>
        <v>1</v>
      </c>
      <c r="EA35">
        <f t="shared" si="118"/>
        <v>33</v>
      </c>
      <c r="EB35">
        <f t="shared" ref="EB35:EB66" si="235">1.2-(LN(50+$A$2*5)-LN(50))*0.01-0.01-0.04*$B$2-0.005*$C$2-0.005*$D$2-0.0075*$E$2-(EA35-1)*0.0004</f>
        <v>1.1339129947092565</v>
      </c>
      <c r="EC35">
        <f t="shared" si="119"/>
        <v>57</v>
      </c>
      <c r="ED35">
        <f t="shared" si="120"/>
        <v>5423679.7141165752</v>
      </c>
      <c r="EE35">
        <f t="array" ref="EE35">MAX(100+康康不同供能情况的补给物资上限!$A$2:$A$110*10000*(1+0.4*(ROUNDDOWN(EC35*(1+0.25*$B$6),0)-康康不同供能情况的补给物资上限!$A$2:$A$110)))</f>
        <v>5402100.0000000009</v>
      </c>
      <c r="EF35">
        <f t="shared" si="121"/>
        <v>0</v>
      </c>
      <c r="EG35">
        <f t="shared" si="122"/>
        <v>33</v>
      </c>
      <c r="EH35">
        <f t="shared" ref="EH35:EH66" si="236">1.2-(LN(50+$A$2*5)-LN(50))*0.01-0.01-0.04*$B$2-0.005*$C$2-0.005*$D$2-0.0075*$E$2-(EG35-1)*0.0004</f>
        <v>1.1339129947092565</v>
      </c>
      <c r="EI35">
        <f t="shared" si="123"/>
        <v>58</v>
      </c>
      <c r="EJ35">
        <f t="shared" si="124"/>
        <v>6149980.9069777709</v>
      </c>
      <c r="EK35">
        <f t="array" ref="EK35">MAX(100+康康不同供能情况的补给物资上限!$A$2:$A$110*10000*(1+0.4*(ROUNDDOWN(EI35*(1+0.25*$B$6),0)-康康不同供能情况的补给物资上限!$A$2:$A$110)))</f>
        <v>5550100</v>
      </c>
      <c r="EL35">
        <f t="shared" si="125"/>
        <v>0</v>
      </c>
      <c r="EM35">
        <f t="shared" si="126"/>
        <v>33</v>
      </c>
      <c r="EN35">
        <f t="shared" ref="EN35:EN66" si="237">1.2-(LN(50+$A$2*5)-LN(50))*0.01-0.01-0.04*$B$2-0.005*$C$2-0.005*$D$2-0.0075*$E$2-(EM35-1)*0.0004</f>
        <v>1.1339129947092565</v>
      </c>
      <c r="EO35">
        <f t="shared" si="127"/>
        <v>59</v>
      </c>
      <c r="EP35">
        <f t="shared" si="128"/>
        <v>6973543.2676359145</v>
      </c>
      <c r="EQ35">
        <f t="array" ref="EQ35">MAX(100+康康不同供能情况的补给物资上限!$A$2:$A$110*10000*(1+0.4*(ROUNDDOWN(EO35*(1+0.25*$B$6),0)-康康不同供能情况的补给物资上限!$A$2:$A$110)))</f>
        <v>5700100</v>
      </c>
      <c r="ER35">
        <f t="shared" si="129"/>
        <v>0</v>
      </c>
      <c r="ES35">
        <f t="shared" si="130"/>
        <v>33</v>
      </c>
      <c r="ET35">
        <f t="shared" ref="ET35:ET66" si="238">1.2-(LN(50+$A$2*5)-LN(50))*0.01-0.01-0.04*$B$2-0.005*$C$2-0.005*$D$2-0.0075*$E$2-(ES35-1)*0.0004</f>
        <v>1.1339129947092565</v>
      </c>
      <c r="EU35">
        <f t="shared" si="131"/>
        <v>60</v>
      </c>
      <c r="EV35">
        <f t="shared" si="132"/>
        <v>7907391.3303396115</v>
      </c>
      <c r="EW35">
        <f t="array" ref="EW35">MAX(100+康康不同供能情况的补给物资上限!$A$2:$A$110*10000*(1+0.4*(ROUNDDOWN(EU35*(1+0.25*$B$6),0)-康康不同供能情况的补给物资上限!$A$2:$A$110)))</f>
        <v>6006100</v>
      </c>
      <c r="EX35">
        <f t="shared" si="133"/>
        <v>0</v>
      </c>
      <c r="EY35">
        <f t="shared" si="134"/>
        <v>33</v>
      </c>
      <c r="EZ35">
        <f t="shared" ref="EZ35:EZ66" si="239">1.2-(LN(50+$A$2*5)-LN(50))*0.01-0.01-0.04*$B$2-0.005*$C$2-0.005*$D$2-0.0075*$E$2-(EY35-1)*0.0004</f>
        <v>1.1339129947092565</v>
      </c>
      <c r="FA35">
        <f t="shared" si="135"/>
        <v>61</v>
      </c>
      <c r="FB35">
        <f t="shared" si="136"/>
        <v>8966293.7837234009</v>
      </c>
      <c r="FC35">
        <f t="array" ref="FC35">MAX(100+康康不同供能情况的补给物资上限!$A$2:$A$110*10000*(1+0.4*(ROUNDDOWN(FA35*(1+0.25*$B$6),0)-康康不同供能情况的补给物资上限!$A$2:$A$110)))</f>
        <v>6162100</v>
      </c>
      <c r="FD35">
        <f t="shared" si="137"/>
        <v>0</v>
      </c>
      <c r="FE35">
        <f t="shared" si="138"/>
        <v>33</v>
      </c>
      <c r="FF35">
        <f t="shared" ref="FF35:FF66" si="240">1.2-(LN(50+$A$2*5)-LN(50))*0.01-0.01-0.04*$B$2-0.005*$C$2-0.005*$D$2-0.0075*$E$2-(FE35-1)*0.0004</f>
        <v>1.1339129947092565</v>
      </c>
      <c r="FG35">
        <f t="shared" si="139"/>
        <v>62</v>
      </c>
      <c r="FH35">
        <f t="shared" si="140"/>
        <v>10166997.035744794</v>
      </c>
      <c r="FI35">
        <f t="array" ref="FI35">MAX(100+康康不同供能情况的补给物资上限!$A$2:$A$110*10000*(1+0.4*(ROUNDDOWN(FG35*(1+0.25*$B$6),0)-康康不同供能情况的补给物资上限!$A$2:$A$110)))</f>
        <v>6320100</v>
      </c>
      <c r="FJ35">
        <f t="shared" si="141"/>
        <v>0</v>
      </c>
      <c r="FK35">
        <f t="shared" si="142"/>
        <v>33</v>
      </c>
      <c r="FL35">
        <f t="shared" ref="FL35:FL66" si="241">1.2-(LN(50+$A$2*5)-LN(50))*0.01-0.01-0.04*$B$2-0.005*$C$2-0.005*$D$2-0.0075*$E$2-(FK35-1)*0.0004</f>
        <v>1.1339129947092565</v>
      </c>
      <c r="FM35">
        <f t="shared" si="143"/>
        <v>63</v>
      </c>
      <c r="FN35">
        <f t="shared" si="144"/>
        <v>11528490.056001516</v>
      </c>
      <c r="FO35">
        <f t="array" ref="FO35">MAX(100+康康不同供能情况的补给物资上限!$A$2:$A$110*10000*(1+0.4*(ROUNDDOWN(FM35*(1+0.25*$B$6),0)-康康不同供能情况的补给物资上限!$A$2:$A$110)))</f>
        <v>6480100.0000000009</v>
      </c>
      <c r="FP35">
        <f t="shared" si="145"/>
        <v>0</v>
      </c>
      <c r="FQ35">
        <f t="shared" si="146"/>
        <v>33</v>
      </c>
      <c r="FR35">
        <f t="shared" ref="FR35:FR66" si="242">1.2-(LN(50+$A$2*5)-LN(50))*0.01-0.01-0.04*$B$2-0.005*$C$2-0.005*$D$2-0.0075*$E$2-(FQ35-1)*0.0004</f>
        <v>1.1339129947092565</v>
      </c>
      <c r="FS35">
        <f t="shared" si="147"/>
        <v>64</v>
      </c>
      <c r="FT35">
        <f t="shared" si="148"/>
        <v>13072304.683876561</v>
      </c>
      <c r="FU35">
        <f t="array" ref="FU35">MAX(100+康康不同供能情况的补给物资上限!$A$2:$A$110*10000*(1+0.4*(ROUNDDOWN(FS35*(1+0.25*$B$6),0)-康康不同供能情况的补给物资上限!$A$2:$A$110)))</f>
        <v>6806100.0000000009</v>
      </c>
      <c r="FV35">
        <f t="shared" si="149"/>
        <v>0</v>
      </c>
      <c r="FW35">
        <f t="shared" si="150"/>
        <v>33</v>
      </c>
      <c r="FX35">
        <f t="shared" ref="FX35:FX66" si="243">1.2-(LN(50+$A$2*5)-LN(50))*0.01-0.01-0.04*$B$2-0.005*$C$2-0.005*$D$2-0.0075*$E$2-(FW35-1)*0.0004</f>
        <v>1.1339129947092565</v>
      </c>
      <c r="FY35">
        <f t="shared" si="151"/>
        <v>65</v>
      </c>
      <c r="FZ35">
        <f t="shared" si="152"/>
        <v>14822856.151846314</v>
      </c>
      <c r="GA35">
        <f t="array" ref="GA35">MAX(100+康康不同供能情况的补给物资上限!$A$2:$A$110*10000*(1+0.4*(ROUNDDOWN(FY35*(1+0.25*$B$6),0)-康康不同供能情况的补给物资上限!$A$2:$A$110)))</f>
        <v>6972100.0000000009</v>
      </c>
      <c r="GB35">
        <f t="shared" si="153"/>
        <v>0</v>
      </c>
      <c r="GC35">
        <f t="shared" si="154"/>
        <v>33</v>
      </c>
      <c r="GD35">
        <f t="shared" ref="GD35:GD66" si="244">1.2-(LN(50+$A$2*5)-LN(50))*0.01-0.01-0.04*$B$2-0.005*$C$2-0.005*$D$2-0.0075*$E$2-(GC35-1)*0.0004</f>
        <v>1.1339129947092565</v>
      </c>
      <c r="GE35">
        <f t="shared" si="155"/>
        <v>66</v>
      </c>
      <c r="GF35">
        <f t="shared" si="156"/>
        <v>16807829.209284578</v>
      </c>
      <c r="GG35">
        <f t="array" ref="GG35">MAX(100+康康不同供能情况的补给物资上限!$A$2:$A$110*10000*(1+0.4*(ROUNDDOWN(GE35*(1+0.25*$B$6),0)-康康不同供能情况的补给物资上限!$A$2:$A$110)))</f>
        <v>7140100</v>
      </c>
      <c r="GH35">
        <f t="shared" si="157"/>
        <v>0</v>
      </c>
      <c r="GI35">
        <f t="shared" si="158"/>
        <v>33</v>
      </c>
      <c r="GJ35">
        <f t="shared" ref="GJ35:GJ66" si="245">1.2-(LN(50+$A$2*5)-LN(50))*0.01-0.01-0.04*$B$2-0.005*$C$2-0.005*$D$2-0.0075*$E$2-(GI35-1)*0.0004</f>
        <v>1.1339129947092565</v>
      </c>
      <c r="GK35">
        <f t="shared" si="159"/>
        <v>67</v>
      </c>
      <c r="GL35">
        <f t="shared" si="160"/>
        <v>19058615.953261595</v>
      </c>
      <c r="GM35">
        <f t="array" ref="GM35">MAX(100+康康不同供能情况的补给物资上限!$A$2:$A$110*10000*(1+0.4*(ROUNDDOWN(GK35*(1+0.25*$B$6),0)-康康不同供能情况的补给物资上限!$A$2:$A$110)))</f>
        <v>7310100</v>
      </c>
      <c r="GN35">
        <f t="shared" si="161"/>
        <v>0</v>
      </c>
      <c r="GO35">
        <f t="shared" si="162"/>
        <v>33</v>
      </c>
      <c r="GP35">
        <f t="shared" ref="GP35:GP66" si="246">1.2-(LN(50+$A$2*5)-LN(50))*0.01-0.01-0.04*$B$2-0.005*$C$2-0.005*$D$2-0.0075*$E$2-(GO35-1)*0.0004</f>
        <v>1.1339129947092565</v>
      </c>
      <c r="GQ35">
        <f t="shared" si="163"/>
        <v>68</v>
      </c>
      <c r="GR35">
        <f t="shared" si="164"/>
        <v>21610812.290576465</v>
      </c>
      <c r="GS35">
        <f t="array" ref="GS35">MAX(100+康康不同供能情况的补给物资上限!$A$2:$A$110*10000*(1+0.4*(ROUNDDOWN(GQ35*(1+0.25*$B$6),0)-康康不同供能情况的补给物资上限!$A$2:$A$110)))</f>
        <v>7656100.0000000009</v>
      </c>
      <c r="GT35">
        <f t="shared" si="165"/>
        <v>0</v>
      </c>
      <c r="GU35">
        <f t="shared" si="166"/>
        <v>33</v>
      </c>
      <c r="GV35">
        <f t="shared" ref="GV35:GV66" si="247">1.2-(LN(50+$A$2*5)-LN(50))*0.01-0.01-0.04*$B$2-0.005*$C$2-0.005*$D$2-0.0075*$E$2-(GU35-1)*0.0004</f>
        <v>1.1339129947092565</v>
      </c>
      <c r="GW35">
        <f t="shared" si="167"/>
        <v>69</v>
      </c>
      <c r="GX35">
        <f t="shared" si="168"/>
        <v>24504780.882507168</v>
      </c>
      <c r="GY35">
        <f t="array" ref="GY35">MAX(100+康康不同供能情况的补给物资上限!$A$2:$A$110*10000*(1+0.4*(ROUNDDOWN(GW35*(1+0.25*$B$6),0)-康康不同供能情况的补给物资上限!$A$2:$A$110)))</f>
        <v>7832100</v>
      </c>
      <c r="GZ35">
        <f t="shared" si="169"/>
        <v>0</v>
      </c>
      <c r="HA35">
        <f t="shared" si="170"/>
        <v>33</v>
      </c>
      <c r="HB35">
        <f t="shared" ref="HB35:HB66" si="248">1.2-(LN(50+$A$2*5)-LN(50))*0.01-0.01-0.04*$B$2-0.005*$C$2-0.005*$D$2-0.0075*$E$2-(HA35-1)*0.0004</f>
        <v>1.1339129947092565</v>
      </c>
      <c r="HC35">
        <f t="shared" si="171"/>
        <v>70</v>
      </c>
      <c r="HD35">
        <f t="shared" si="172"/>
        <v>27786289.475177847</v>
      </c>
      <c r="HE35">
        <f t="array" ref="HE35">MAX(100+康康不同供能情况的补给物资上限!$A$2:$A$110*10000*(1+0.4*(ROUNDDOWN(HC35*(1+0.25*$B$6),0)-康康不同供能情况的补给物资上限!$A$2:$A$110)))</f>
        <v>8010100</v>
      </c>
      <c r="HF35">
        <f t="shared" si="173"/>
        <v>0</v>
      </c>
      <c r="HG35">
        <f t="shared" si="174"/>
        <v>33</v>
      </c>
      <c r="HH35">
        <f t="shared" ref="HH35:HH66" si="249">1.2-(LN(50+$A$2*5)-LN(50))*0.01-0.01-0.04*$B$2-0.005*$C$2-0.005*$D$2-0.0075*$E$2-(HG35-1)*0.0004</f>
        <v>1.1339129947092565</v>
      </c>
      <c r="HI35">
        <f t="shared" si="175"/>
        <v>71</v>
      </c>
      <c r="HJ35">
        <f t="shared" si="176"/>
        <v>31507234.710657209</v>
      </c>
      <c r="HK35">
        <f t="array" ref="HK35">MAX(100+康康不同供能情况的补给物资上限!$A$2:$A$110*10000*(1+0.4*(ROUNDDOWN(HI35*(1+0.25*$B$6),0)-康康不同供能情况的补给物资上限!$A$2:$A$110)))</f>
        <v>8190100</v>
      </c>
      <c r="HL35">
        <f t="shared" si="177"/>
        <v>0</v>
      </c>
      <c r="HM35">
        <f t="shared" si="178"/>
        <v>33</v>
      </c>
      <c r="HN35">
        <f t="shared" ref="HN35:HN66" si="250">1.2-(LN(50+$A$2*5)-LN(50))*0.01-0.01-0.04*$B$2-0.005*$C$2-0.005*$D$2-0.0075*$E$2-(HM35-1)*0.0004</f>
        <v>1.1339129947092565</v>
      </c>
      <c r="HO35">
        <f t="shared" si="179"/>
        <v>72</v>
      </c>
      <c r="HP35">
        <f t="shared" si="180"/>
        <v>35726462.865768753</v>
      </c>
      <c r="HQ35">
        <f t="array" ref="HQ35">MAX(100+康康不同供能情况的补给物资上限!$A$2:$A$110*10000*(1+0.4*(ROUNDDOWN(HO35*(1+0.25*$B$6),0)-康康不同供能情况的补给物资上限!$A$2:$A$110)))</f>
        <v>8556100</v>
      </c>
      <c r="HR35">
        <f t="shared" si="181"/>
        <v>0</v>
      </c>
      <c r="HS35">
        <f t="shared" si="182"/>
        <v>33</v>
      </c>
      <c r="HT35">
        <f t="shared" ref="HT35:HT66" si="251">1.2-(LN(50+$A$2*5)-LN(50))*0.01-0.01-0.04*$B$2-0.005*$C$2-0.005*$D$2-0.0075*$E$2-(HS35-1)*0.0004</f>
        <v>1.1339129947092565</v>
      </c>
      <c r="HU35">
        <f t="shared" si="183"/>
        <v>73</v>
      </c>
      <c r="HV35">
        <f t="shared" si="184"/>
        <v>40510700.498492882</v>
      </c>
      <c r="HW35">
        <f t="array" ref="HW35">MAX(100+康康不同供能情况的补给物资上限!$A$2:$A$110*10000*(1+0.4*(ROUNDDOWN(HU35*(1+0.25*$B$6),0)-康康不同供能情况的补给物资上限!$A$2:$A$110)))</f>
        <v>8742100</v>
      </c>
      <c r="HX35">
        <f t="shared" si="185"/>
        <v>0</v>
      </c>
      <c r="HY35">
        <f t="shared" si="186"/>
        <v>33</v>
      </c>
      <c r="HZ35">
        <f t="shared" ref="HZ35:HZ66" si="252">1.2-(LN(50+$A$2*5)-LN(50))*0.01-0.01-0.04*$B$2-0.005*$C$2-0.005*$D$2-0.0075*$E$2-(HY35-1)*0.0004</f>
        <v>1.1339129947092565</v>
      </c>
      <c r="IA35">
        <f t="shared" si="187"/>
        <v>74</v>
      </c>
      <c r="IB35">
        <f t="shared" si="188"/>
        <v>45935609.720015846</v>
      </c>
      <c r="IC35">
        <f t="array" ref="IC35">MAX(100+康康不同供能情况的补给物资上限!$A$2:$A$110*10000*(1+0.4*(ROUNDDOWN(IA35*(1+0.25*$B$6),0)-康康不同供能情况的补给物资上限!$A$2:$A$110)))</f>
        <v>8930100</v>
      </c>
      <c r="ID35">
        <f t="shared" si="189"/>
        <v>0</v>
      </c>
      <c r="IE35">
        <f t="shared" si="190"/>
        <v>33</v>
      </c>
      <c r="IF35">
        <f t="shared" ref="IF35:IF66" si="253">1.2-(LN(50+$A$2*5)-LN(50))*0.01-0.01-0.04*$B$2-0.005*$C$2-0.005*$D$2-0.0075*$E$2-(IE35-1)*0.0004</f>
        <v>1.1339129947092565</v>
      </c>
      <c r="IG35">
        <f t="shared" si="191"/>
        <v>75</v>
      </c>
      <c r="IH35">
        <f t="shared" si="192"/>
        <v>52086984.7814188</v>
      </c>
      <c r="II35">
        <f t="array" ref="II35">MAX(100+康康不同供能情况的补给物资上限!$A$2:$A$110*10000*(1+0.4*(ROUNDDOWN(IG35*(1+0.25*$B$6),0)-康康不同供能情况的补给物资上限!$A$2:$A$110)))</f>
        <v>9120100</v>
      </c>
      <c r="IJ35">
        <f t="shared" si="193"/>
        <v>0</v>
      </c>
      <c r="IK35">
        <f t="shared" si="194"/>
        <v>33</v>
      </c>
      <c r="IL35">
        <f t="shared" ref="IL35:IL66" si="254">1.2-(LN(50+$A$2*5)-LN(50))*0.01-0.01-0.04*$B$2-0.005*$C$2-0.005*$D$2-0.0075*$E$2-(IK35-1)*0.0004</f>
        <v>1.1339129947092565</v>
      </c>
      <c r="IM35">
        <f t="shared" si="195"/>
        <v>76</v>
      </c>
      <c r="IN35">
        <f t="shared" si="196"/>
        <v>59062108.898874059</v>
      </c>
      <c r="IO35">
        <f t="array" ref="IO35">MAX(100+康康不同供能情况的补给物资上限!$A$2:$A$110*10000*(1+0.4*(ROUNDDOWN(IM35*(1+0.25*$B$6),0)-康康不同供能情况的补给物资上限!$A$2:$A$110)))</f>
        <v>9506100.0000000019</v>
      </c>
      <c r="IP35">
        <f t="shared" si="197"/>
        <v>0</v>
      </c>
      <c r="IQ35">
        <f t="shared" si="198"/>
        <v>33</v>
      </c>
      <c r="IR35">
        <f t="shared" ref="IR35:IR66" si="255">1.2-(LN(50+$A$2*5)-LN(50))*0.01-0.01-0.04*$B$2-0.005*$C$2-0.005*$D$2-0.0075*$E$2-(IQ35-1)*0.0004</f>
        <v>1.1339129947092565</v>
      </c>
      <c r="IS35">
        <f t="shared" si="199"/>
        <v>77</v>
      </c>
      <c r="IT35">
        <f t="shared" si="200"/>
        <v>66971292.775366522</v>
      </c>
      <c r="IU35">
        <f t="array" ref="IU35">MAX(100+康康不同供能情况的补给物资上限!$A$2:$A$110*10000*(1+0.4*(ROUNDDOWN(IS35*(1+0.25*$B$6),0)-康康不同供能情况的补给物资上限!$A$2:$A$110)))</f>
        <v>9702100</v>
      </c>
      <c r="IV35">
        <f t="shared" si="201"/>
        <v>0</v>
      </c>
      <c r="IW35">
        <f t="shared" si="202"/>
        <v>33</v>
      </c>
      <c r="IX35">
        <f t="shared" ref="IX35:IX66" si="256">1.2-(LN(50+$A$2*5)-LN(50))*0.01-0.01-0.04*$B$2-0.005*$C$2-0.005*$D$2-0.0075*$E$2-(IW35-1)*0.0004</f>
        <v>1.1339129947092565</v>
      </c>
      <c r="IY35">
        <f t="shared" si="203"/>
        <v>78</v>
      </c>
      <c r="IZ35">
        <f t="shared" si="204"/>
        <v>75939619.150466263</v>
      </c>
      <c r="JA35">
        <f t="array" ref="JA35">MAX(100+康康不同供能情况的补给物资上限!$A$2:$A$110*10000*(1+0.4*(ROUNDDOWN(IY35*(1+0.25*$B$6),0)-康康不同供能情况的补给物资上限!$A$2:$A$110)))</f>
        <v>9900100</v>
      </c>
      <c r="JB35">
        <f t="shared" si="205"/>
        <v>0</v>
      </c>
      <c r="JC35">
        <f t="shared" si="206"/>
        <v>33</v>
      </c>
      <c r="JD35">
        <f t="shared" ref="JD35:JD66" si="257">1.2-(LN(50+$A$2*5)-LN(50))*0.01-0.01-0.04*$B$2-0.005*$C$2-0.005*$D$2-0.0075*$E$2-(JC35-1)*0.0004</f>
        <v>1.1339129947092565</v>
      </c>
      <c r="JE35">
        <f t="shared" si="207"/>
        <v>79</v>
      </c>
      <c r="JF35">
        <f t="shared" si="208"/>
        <v>86108920.9679856</v>
      </c>
      <c r="JG35">
        <f t="array" ref="JG35">MAX(100+康康不同供能情况的补给物资上限!$A$2:$A$110*10000*(1+0.4*(ROUNDDOWN(JE35*(1+0.25*$B$6),0)-康康不同供能情况的补给物资上限!$A$2:$A$110)))</f>
        <v>10100100.000000002</v>
      </c>
      <c r="JH35">
        <f t="shared" si="209"/>
        <v>0</v>
      </c>
      <c r="JI35">
        <f t="shared" si="210"/>
        <v>33</v>
      </c>
      <c r="JJ35">
        <f t="shared" ref="JJ35:JJ66" si="258">1.2-(LN(50+$A$2*5)-LN(50))*0.01-0.01-0.04*$B$2-0.005*$C$2-0.005*$D$2-0.0075*$E$2-(JI35-1)*0.0004</f>
        <v>1.1339129947092565</v>
      </c>
      <c r="JK35">
        <f t="shared" si="211"/>
        <v>80</v>
      </c>
      <c r="JL35">
        <f t="shared" si="212"/>
        <v>97640024.445991248</v>
      </c>
      <c r="JM35">
        <f t="array" ref="JM35">MAX(100+康康不同供能情况的补给物资上限!$A$2:$A$110*10000*(1+0.4*(ROUNDDOWN(JK35*(1+0.25*$B$6),0)-康康不同供能情况的补给物资上限!$A$2:$A$110)))</f>
        <v>10506100</v>
      </c>
      <c r="JN35">
        <f t="shared" si="213"/>
        <v>0</v>
      </c>
      <c r="JO35">
        <f t="shared" si="214"/>
        <v>33</v>
      </c>
      <c r="JP35">
        <f t="shared" ref="JP35:JP66" si="259">1.2-(LN(50+$A$2*5)-LN(50))*0.01-0.01-0.04*$B$2-0.005*$C$2-0.005*$D$2-0.0075*$E$2-(JO35-1)*0.0004</f>
        <v>1.1339129947092565</v>
      </c>
      <c r="JQ35">
        <f t="shared" si="215"/>
        <v>81</v>
      </c>
      <c r="JR35">
        <f t="shared" si="216"/>
        <v>110715292.52303894</v>
      </c>
      <c r="JS35">
        <f t="array" ref="JS35">MAX(100+康康不同供能情况的补给物资上限!$A$2:$A$110*10000*(1+0.4*(ROUNDDOWN(JQ35*(1+0.25*$B$6),0)-康康不同供能情况的补给物资上限!$A$2:$A$110)))</f>
        <v>10712100</v>
      </c>
      <c r="JT35">
        <f t="shared" si="217"/>
        <v>0</v>
      </c>
    </row>
    <row r="36" spans="6:280" x14ac:dyDescent="0.25">
      <c r="F36">
        <v>32</v>
      </c>
      <c r="G36">
        <f t="shared" si="49"/>
        <v>1.1343129947092565</v>
      </c>
      <c r="H36">
        <f t="shared" si="50"/>
        <v>55</v>
      </c>
      <c r="I36">
        <f t="shared" si="218"/>
        <v>4300898.5368298301</v>
      </c>
      <c r="J36">
        <f t="array" ref="J36">MAX(100+康康不同供能情况的补给物资上限!$A$2:$A$110*10000*(1+0.4*(ROUNDDOWN(H36*(1+0.25*B$6),0)-康康不同供能情况的补给物资上限!$A$2:$A$110)))</f>
        <v>4970100</v>
      </c>
      <c r="K36">
        <f t="shared" si="219"/>
        <v>1</v>
      </c>
      <c r="AB36">
        <f t="shared" si="43"/>
        <v>58</v>
      </c>
      <c r="AC36">
        <v>34</v>
      </c>
      <c r="AD36">
        <f t="shared" si="0"/>
        <v>1.1335129947092564</v>
      </c>
      <c r="AE36">
        <f t="shared" si="51"/>
        <v>40</v>
      </c>
      <c r="AF36">
        <f t="shared" si="52"/>
        <v>631407.04300027667</v>
      </c>
      <c r="AG36">
        <f t="array" ref="AG36">MAX(100+康康不同供能情况的补给物资上限!$A$2:$A$110*10000*(1+0.4*(ROUNDDOWN(AE36*(1+0.25*B$6),0)-康康不同供能情况的补给物资上限!$A$2:$A$110)))</f>
        <v>2756100.0000000005</v>
      </c>
      <c r="AH36">
        <f t="shared" si="53"/>
        <v>1</v>
      </c>
      <c r="AI36">
        <f t="shared" si="54"/>
        <v>34</v>
      </c>
      <c r="AJ36">
        <f t="shared" si="45"/>
        <v>1.1335129947092564</v>
      </c>
      <c r="AK36">
        <f t="shared" si="55"/>
        <v>41</v>
      </c>
      <c r="AL36">
        <f t="shared" si="56"/>
        <v>715708.08819175977</v>
      </c>
      <c r="AM36">
        <f t="array" ref="AM36">MAX(100+康康不同供能情况的补给物资上限!$A$2:$A$110*10000*(1+0.4*(ROUNDDOWN(AK36*(1+0.25*$B$6),0)-康康不同供能情况的补给物资上限!$A$2:$A$110)))</f>
        <v>2862100.0000000005</v>
      </c>
      <c r="AN36">
        <f t="shared" si="57"/>
        <v>1</v>
      </c>
      <c r="AO36">
        <f t="shared" si="58"/>
        <v>34</v>
      </c>
      <c r="AP36">
        <f t="shared" si="220"/>
        <v>1.1335129947092564</v>
      </c>
      <c r="AQ36">
        <f t="shared" si="59"/>
        <v>42</v>
      </c>
      <c r="AR36">
        <f t="shared" si="60"/>
        <v>811264.41838387831</v>
      </c>
      <c r="AS36">
        <f t="array" ref="AS36">MAX(100+康康不同供能情况的补给物资上限!$A$2:$A$110*10000*(1+0.4*(ROUNDDOWN(AQ36*(1+0.25*$B$6),0)-康康不同供能情况的补给物资上限!$A$2:$A$110)))</f>
        <v>2970100</v>
      </c>
      <c r="AT36">
        <f t="shared" si="61"/>
        <v>1</v>
      </c>
      <c r="AU36">
        <f t="shared" si="62"/>
        <v>34</v>
      </c>
      <c r="AV36">
        <f t="shared" si="221"/>
        <v>1.1335129947092564</v>
      </c>
      <c r="AW36">
        <f t="shared" si="63"/>
        <v>43</v>
      </c>
      <c r="AX36">
        <f t="shared" si="64"/>
        <v>919578.76038337289</v>
      </c>
      <c r="AY36">
        <f t="array" ref="AY36">MAX(100+康康不同供能情况的补给物资上限!$A$2:$A$110*10000*(1+0.4*(ROUNDDOWN(AW36*(1+0.25*$B$6),0)-康康不同供能情况的补给物资上限!$A$2:$A$110)))</f>
        <v>3080100</v>
      </c>
      <c r="AZ36">
        <f t="shared" si="65"/>
        <v>1</v>
      </c>
      <c r="BA36">
        <f t="shared" si="66"/>
        <v>34</v>
      </c>
      <c r="BB36">
        <f t="shared" si="222"/>
        <v>1.1335129947092564</v>
      </c>
      <c r="BC36">
        <f t="shared" si="67"/>
        <v>44</v>
      </c>
      <c r="BD36">
        <f t="shared" si="68"/>
        <v>1042354.4745531826</v>
      </c>
      <c r="BE36">
        <f t="array" ref="BE36">MAX(100+康康不同供能情况的补给物资上限!$A$2:$A$110*10000*(1+0.4*(ROUNDDOWN(BC36*(1+0.25*$B$6),0)-康康不同供能情况的补给物资上限!$A$2:$A$110)))</f>
        <v>3306100</v>
      </c>
      <c r="BF36">
        <f t="shared" si="69"/>
        <v>1</v>
      </c>
      <c r="BG36">
        <f t="shared" si="70"/>
        <v>34</v>
      </c>
      <c r="BH36">
        <f t="shared" si="223"/>
        <v>1.1335129947092564</v>
      </c>
      <c r="BI36">
        <f t="shared" si="71"/>
        <v>45</v>
      </c>
      <c r="BJ36">
        <f t="shared" si="72"/>
        <v>1181522.3419993713</v>
      </c>
      <c r="BK36">
        <f t="array" ref="BK36">MAX(100+康康不同供能情况的补给物资上限!$A$2:$A$110*10000*(1+0.4*(ROUNDDOWN(BI36*(1+0.25*$B$6),0)-康康不同供能情况的补给物资上限!$A$2:$A$110)))</f>
        <v>3422100</v>
      </c>
      <c r="BL36">
        <f t="shared" si="73"/>
        <v>1</v>
      </c>
      <c r="BM36">
        <f t="shared" si="74"/>
        <v>34</v>
      </c>
      <c r="BN36">
        <f t="shared" si="224"/>
        <v>1.1335129947092564</v>
      </c>
      <c r="BO36">
        <f t="shared" si="75"/>
        <v>46</v>
      </c>
      <c r="BP36">
        <f t="shared" si="76"/>
        <v>1339270.9281956018</v>
      </c>
      <c r="BQ36">
        <f t="array" ref="BQ36">MAX(100+康康不同供能情况的补给物资上限!$A$2:$A$110*10000*(1+0.4*(ROUNDDOWN(BO36*(1+0.25*$B$6),0)-康康不同供能情况的补给物资上限!$A$2:$A$110)))</f>
        <v>3540100</v>
      </c>
      <c r="BR36">
        <f t="shared" si="77"/>
        <v>1</v>
      </c>
      <c r="BS36">
        <f t="shared" si="78"/>
        <v>34</v>
      </c>
      <c r="BT36">
        <f t="shared" si="225"/>
        <v>1.1335129947092564</v>
      </c>
      <c r="BU36">
        <f t="shared" si="79"/>
        <v>47</v>
      </c>
      <c r="BV36">
        <f t="shared" si="80"/>
        <v>1518081.0005460419</v>
      </c>
      <c r="BW36">
        <f t="array" ref="BW36">MAX(100+康康不同供能情况的补给物资上限!$A$2:$A$110*10000*(1+0.4*(ROUNDDOWN(BU36*(1+0.25*$B$6),0)-康康不同供能情况的补给物资上限!$A$2:$A$110)))</f>
        <v>3660100.0000000005</v>
      </c>
      <c r="BX36">
        <f t="shared" si="81"/>
        <v>1</v>
      </c>
      <c r="BY36">
        <f t="shared" si="82"/>
        <v>34</v>
      </c>
      <c r="BZ36">
        <f t="shared" si="226"/>
        <v>1.1335129947092564</v>
      </c>
      <c r="CA36">
        <f t="shared" si="83"/>
        <v>48</v>
      </c>
      <c r="CB36">
        <f t="shared" si="84"/>
        <v>1720764.5411401684</v>
      </c>
      <c r="CC36">
        <f t="array" ref="CC36">MAX(100+康康不同供能情况的补给物资上限!$A$2:$A$110*10000*(1+0.4*(ROUNDDOWN(CA36*(1+0.25*$B$6),0)-康康不同供能情况的补给物资上限!$A$2:$A$110)))</f>
        <v>3906100.0000000005</v>
      </c>
      <c r="CD36">
        <f t="shared" si="85"/>
        <v>1</v>
      </c>
      <c r="CE36">
        <f t="shared" si="86"/>
        <v>34</v>
      </c>
      <c r="CF36">
        <f t="shared" si="227"/>
        <v>1.1335129947092564</v>
      </c>
      <c r="CG36">
        <f t="shared" si="87"/>
        <v>49</v>
      </c>
      <c r="CH36">
        <f t="shared" si="88"/>
        <v>1950508.9682172916</v>
      </c>
      <c r="CI36">
        <f t="array" ref="CI36">MAX(100+康康不同供能情况的补给物资上限!$A$2:$A$110*10000*(1+0.4*(ROUNDDOWN(CG36*(1+0.25*$B$6),0)-康康不同供能情况的补给物资上限!$A$2:$A$110)))</f>
        <v>4032100.0000000005</v>
      </c>
      <c r="CJ36">
        <f t="shared" si="89"/>
        <v>1</v>
      </c>
      <c r="CK36">
        <f t="shared" si="90"/>
        <v>34</v>
      </c>
      <c r="CL36">
        <f t="shared" si="228"/>
        <v>1.1335129947092564</v>
      </c>
      <c r="CM36">
        <f t="shared" si="91"/>
        <v>50</v>
      </c>
      <c r="CN36">
        <f t="shared" si="92"/>
        <v>2210927.261771244</v>
      </c>
      <c r="CO36">
        <f t="array" ref="CO36">MAX(100+康康不同供能情况的补给物资上限!$A$2:$A$110*10000*(1+0.4*(ROUNDDOWN(CM36*(1+0.25*$B$6),0)-康康不同供能情况的补给物资上限!$A$2:$A$110)))</f>
        <v>4160100</v>
      </c>
      <c r="CP36">
        <f t="shared" si="93"/>
        <v>1</v>
      </c>
      <c r="CQ36">
        <f t="shared" si="94"/>
        <v>34</v>
      </c>
      <c r="CR36">
        <f t="shared" si="229"/>
        <v>1.1335129947092564</v>
      </c>
      <c r="CS36">
        <f t="shared" si="95"/>
        <v>51</v>
      </c>
      <c r="CT36">
        <f t="shared" si="96"/>
        <v>2506114.781574659</v>
      </c>
      <c r="CU36">
        <f t="array" ref="CU36">MAX(100+康康不同供能情况的补给物资上限!$A$2:$A$110*10000*(1+0.4*(ROUNDDOWN(CS36*(1+0.25*$B$6),0)-康康不同供能情况的补给物资上限!$A$2:$A$110)))</f>
        <v>4290100</v>
      </c>
      <c r="CV36">
        <f t="shared" si="97"/>
        <v>1</v>
      </c>
      <c r="CW36">
        <f t="shared" si="98"/>
        <v>34</v>
      </c>
      <c r="CX36">
        <f t="shared" si="230"/>
        <v>1.1335129947092564</v>
      </c>
      <c r="CY36">
        <f t="shared" si="99"/>
        <v>52</v>
      </c>
      <c r="CZ36">
        <f t="shared" si="100"/>
        <v>2840713.6711478257</v>
      </c>
      <c r="DA36">
        <f t="array" ref="DA36">MAX(100+康康不同供能情况的补给物资上限!$A$2:$A$110*10000*(1+0.4*(ROUNDDOWN(CY36*(1+0.25*$B$6),0)-康康不同供能情况的补给物资上限!$A$2:$A$110)))</f>
        <v>4556100</v>
      </c>
      <c r="DB36">
        <f t="shared" si="101"/>
        <v>1</v>
      </c>
      <c r="DC36">
        <f t="shared" si="102"/>
        <v>34</v>
      </c>
      <c r="DD36">
        <f t="shared" si="231"/>
        <v>1.1335129947092564</v>
      </c>
      <c r="DE36">
        <f t="shared" si="103"/>
        <v>53</v>
      </c>
      <c r="DF36">
        <f t="shared" si="104"/>
        <v>3219985.860494297</v>
      </c>
      <c r="DG36">
        <f t="array" ref="DG36">MAX(100+康康不同供能情况的补给物资上限!$A$2:$A$110*10000*(1+0.4*(ROUNDDOWN(DE36*(1+0.25*$B$6),0)-康康不同供能情况的补给物资上限!$A$2:$A$110)))</f>
        <v>4692100</v>
      </c>
      <c r="DH36">
        <f t="shared" si="105"/>
        <v>1</v>
      </c>
      <c r="DI36">
        <f t="shared" si="106"/>
        <v>34</v>
      </c>
      <c r="DJ36">
        <f t="shared" si="232"/>
        <v>1.1335129947092564</v>
      </c>
      <c r="DK36">
        <f t="shared" si="107"/>
        <v>54</v>
      </c>
      <c r="DL36">
        <f t="shared" si="108"/>
        <v>3649895.8156503527</v>
      </c>
      <c r="DM36">
        <f t="array" ref="DM36">MAX(100+康康不同供能情况的补给物资上限!$A$2:$A$110*10000*(1+0.4*(ROUNDDOWN(DK36*(1+0.25*$B$6),0)-康康不同供能情况的补给物资上限!$A$2:$A$110)))</f>
        <v>4830100</v>
      </c>
      <c r="DN36">
        <f t="shared" si="109"/>
        <v>1</v>
      </c>
      <c r="DO36">
        <f t="shared" si="110"/>
        <v>34</v>
      </c>
      <c r="DP36">
        <f t="shared" si="233"/>
        <v>1.1335129947092564</v>
      </c>
      <c r="DQ36">
        <f t="shared" si="111"/>
        <v>55</v>
      </c>
      <c r="DR36">
        <f t="shared" si="112"/>
        <v>4137204.3363746153</v>
      </c>
      <c r="DS36">
        <f t="array" ref="DS36">MAX(100+康康不同供能情况的补给物资上限!$A$2:$A$110*10000*(1+0.4*(ROUNDDOWN(DQ36*(1+0.25*$B$6),0)-康康不同供能情况的补给物资上限!$A$2:$A$110)))</f>
        <v>4970100</v>
      </c>
      <c r="DT36">
        <f t="shared" si="113"/>
        <v>1</v>
      </c>
      <c r="DU36">
        <f t="shared" si="114"/>
        <v>34</v>
      </c>
      <c r="DV36">
        <f t="shared" si="234"/>
        <v>1.1335129947092564</v>
      </c>
      <c r="DW36">
        <f t="shared" si="115"/>
        <v>56</v>
      </c>
      <c r="DX36">
        <f t="shared" si="116"/>
        <v>4689574.8770481115</v>
      </c>
      <c r="DY36">
        <f t="array" ref="DY36">MAX(100+康康不同供能情况的补给物资上限!$A$2:$A$110*10000*(1+0.4*(ROUNDDOWN(DW36*(1+0.25*$B$6),0)-康康不同供能情况的补给物资上限!$A$2:$A$110)))</f>
        <v>5256100.0000000009</v>
      </c>
      <c r="DZ36">
        <f t="shared" si="117"/>
        <v>1</v>
      </c>
      <c r="EA36">
        <f t="shared" si="118"/>
        <v>34</v>
      </c>
      <c r="EB36">
        <f t="shared" si="235"/>
        <v>1.1335129947092564</v>
      </c>
      <c r="EC36">
        <f t="shared" si="119"/>
        <v>57</v>
      </c>
      <c r="ED36">
        <f t="shared" si="120"/>
        <v>5315694.0627960982</v>
      </c>
      <c r="EE36">
        <f t="array" ref="EE36">MAX(100+康康不同供能情况的补给物资上限!$A$2:$A$110*10000*(1+0.4*(ROUNDDOWN(EC36*(1+0.25*$B$6),0)-康康不同供能情况的补给物资上限!$A$2:$A$110)))</f>
        <v>5402100.0000000009</v>
      </c>
      <c r="EF36">
        <f t="shared" si="121"/>
        <v>1</v>
      </c>
      <c r="EG36">
        <f t="shared" si="122"/>
        <v>34</v>
      </c>
      <c r="EH36">
        <f t="shared" si="236"/>
        <v>1.1335129947092564</v>
      </c>
      <c r="EI36">
        <f t="shared" si="123"/>
        <v>58</v>
      </c>
      <c r="EJ36">
        <f t="shared" si="124"/>
        <v>6025408.29607822</v>
      </c>
      <c r="EK36">
        <f t="array" ref="EK36">MAX(100+康康不同供能情况的补给物资上限!$A$2:$A$110*10000*(1+0.4*(ROUNDDOWN(EI36*(1+0.25*$B$6),0)-康康不同供能情况的补给物资上限!$A$2:$A$110)))</f>
        <v>5550100</v>
      </c>
      <c r="EL36">
        <f t="shared" si="125"/>
        <v>0</v>
      </c>
      <c r="EM36">
        <f t="shared" si="126"/>
        <v>34</v>
      </c>
      <c r="EN36">
        <f t="shared" si="237"/>
        <v>1.1335129947092564</v>
      </c>
      <c r="EO36">
        <f t="shared" si="127"/>
        <v>59</v>
      </c>
      <c r="EP36">
        <f t="shared" si="128"/>
        <v>6829878.6020336188</v>
      </c>
      <c r="EQ36">
        <f t="array" ref="EQ36">MAX(100+康康不同供能情况的补给物资上限!$A$2:$A$110*10000*(1+0.4*(ROUNDDOWN(EO36*(1+0.25*$B$6),0)-康康不同供能情况的补给物资上限!$A$2:$A$110)))</f>
        <v>5700100</v>
      </c>
      <c r="ER36">
        <f t="shared" si="129"/>
        <v>0</v>
      </c>
      <c r="ES36">
        <f t="shared" si="130"/>
        <v>34</v>
      </c>
      <c r="ET36">
        <f t="shared" si="238"/>
        <v>1.1335129947092564</v>
      </c>
      <c r="EU36">
        <f t="shared" si="131"/>
        <v>60</v>
      </c>
      <c r="EV36">
        <f t="shared" si="132"/>
        <v>7741756.1476917965</v>
      </c>
      <c r="EW36">
        <f t="array" ref="EW36">MAX(100+康康不同供能情况的补给物资上限!$A$2:$A$110*10000*(1+0.4*(ROUNDDOWN(EU36*(1+0.25*$B$6),0)-康康不同供能情况的补给物资上限!$A$2:$A$110)))</f>
        <v>6006100</v>
      </c>
      <c r="EX36">
        <f t="shared" si="133"/>
        <v>0</v>
      </c>
      <c r="EY36">
        <f t="shared" si="134"/>
        <v>34</v>
      </c>
      <c r="EZ36">
        <f t="shared" si="239"/>
        <v>1.1335129947092564</v>
      </c>
      <c r="FA36">
        <f t="shared" si="135"/>
        <v>61</v>
      </c>
      <c r="FB36">
        <f t="shared" si="136"/>
        <v>8775381.1952789258</v>
      </c>
      <c r="FC36">
        <f t="array" ref="FC36">MAX(100+康康不同供能情况的补给物资上限!$A$2:$A$110*10000*(1+0.4*(ROUNDDOWN(FA36*(1+0.25*$B$6),0)-康康不同供能情况的补给物资上限!$A$2:$A$110)))</f>
        <v>6162100</v>
      </c>
      <c r="FD36">
        <f t="shared" si="137"/>
        <v>0</v>
      </c>
      <c r="FE36">
        <f t="shared" si="138"/>
        <v>34</v>
      </c>
      <c r="FF36">
        <f t="shared" si="240"/>
        <v>1.1335129947092564</v>
      </c>
      <c r="FG36">
        <f t="shared" si="139"/>
        <v>62</v>
      </c>
      <c r="FH36">
        <f t="shared" si="140"/>
        <v>9947008.6183759067</v>
      </c>
      <c r="FI36">
        <f t="array" ref="FI36">MAX(100+康康不同供能情况的补给物资上限!$A$2:$A$110*10000*(1+0.4*(ROUNDDOWN(FG36*(1+0.25*$B$6),0)-康康不同供能情况的补给物资上限!$A$2:$A$110)))</f>
        <v>6320100</v>
      </c>
      <c r="FJ36">
        <f t="shared" si="141"/>
        <v>0</v>
      </c>
      <c r="FK36">
        <f t="shared" si="142"/>
        <v>34</v>
      </c>
      <c r="FL36">
        <f t="shared" si="241"/>
        <v>1.1335129947092564</v>
      </c>
      <c r="FM36">
        <f t="shared" si="143"/>
        <v>63</v>
      </c>
      <c r="FN36">
        <f t="shared" si="144"/>
        <v>11275063.527414057</v>
      </c>
      <c r="FO36">
        <f t="array" ref="FO36">MAX(100+康康不同供能情况的补给物资上限!$A$2:$A$110*10000*(1+0.4*(ROUNDDOWN(FM36*(1+0.25*$B$6),0)-康康不同供能情况的补给物资上限!$A$2:$A$110)))</f>
        <v>6480100.0000000009</v>
      </c>
      <c r="FP36">
        <f t="shared" si="145"/>
        <v>0</v>
      </c>
      <c r="FQ36">
        <f t="shared" si="146"/>
        <v>34</v>
      </c>
      <c r="FR36">
        <f t="shared" si="242"/>
        <v>1.1335129947092564</v>
      </c>
      <c r="FS36">
        <f t="shared" si="147"/>
        <v>64</v>
      </c>
      <c r="FT36">
        <f t="shared" si="148"/>
        <v>12780431.024496222</v>
      </c>
      <c r="FU36">
        <f t="array" ref="FU36">MAX(100+康康不同供能情况的补给物资上限!$A$2:$A$110*10000*(1+0.4*(ROUNDDOWN(FS36*(1+0.25*$B$6),0)-康康不同供能情况的补给物资上限!$A$2:$A$110)))</f>
        <v>6806100.0000000009</v>
      </c>
      <c r="FV36">
        <f t="shared" si="149"/>
        <v>0</v>
      </c>
      <c r="FW36">
        <f t="shared" si="150"/>
        <v>34</v>
      </c>
      <c r="FX36">
        <f t="shared" si="243"/>
        <v>1.1335129947092564</v>
      </c>
      <c r="FY36">
        <f t="shared" si="151"/>
        <v>65</v>
      </c>
      <c r="FZ36">
        <f t="shared" si="152"/>
        <v>14486784.644251803</v>
      </c>
      <c r="GA36">
        <f t="array" ref="GA36">MAX(100+康康不同供能情况的补给物资上限!$A$2:$A$110*10000*(1+0.4*(ROUNDDOWN(FY36*(1+0.25*$B$6),0)-康康不同供能情况的补给物资上限!$A$2:$A$110)))</f>
        <v>6972100.0000000009</v>
      </c>
      <c r="GB36">
        <f t="shared" si="153"/>
        <v>0</v>
      </c>
      <c r="GC36">
        <f t="shared" si="154"/>
        <v>34</v>
      </c>
      <c r="GD36">
        <f t="shared" si="244"/>
        <v>1.1335129947092564</v>
      </c>
      <c r="GE36">
        <f t="shared" si="155"/>
        <v>66</v>
      </c>
      <c r="GF36">
        <f t="shared" si="156"/>
        <v>16420958.645813931</v>
      </c>
      <c r="GG36">
        <f t="array" ref="GG36">MAX(100+康康不同供能情况的补给物资上限!$A$2:$A$110*10000*(1+0.4*(ROUNDDOWN(GE36*(1+0.25*$B$6),0)-康康不同供能情况的补给物资上限!$A$2:$A$110)))</f>
        <v>7140100</v>
      </c>
      <c r="GH36">
        <f t="shared" si="157"/>
        <v>0</v>
      </c>
      <c r="GI36">
        <f t="shared" si="158"/>
        <v>34</v>
      </c>
      <c r="GJ36">
        <f t="shared" si="245"/>
        <v>1.1335129947092564</v>
      </c>
      <c r="GK36">
        <f t="shared" si="159"/>
        <v>67</v>
      </c>
      <c r="GL36">
        <f t="shared" si="160"/>
        <v>18613370.010613404</v>
      </c>
      <c r="GM36">
        <f t="array" ref="GM36">MAX(100+康康不同供能情况的补给物资上限!$A$2:$A$110*10000*(1+0.4*(ROUNDDOWN(GK36*(1+0.25*$B$6),0)-康康不同供能情况的补给物资上限!$A$2:$A$110)))</f>
        <v>7310100</v>
      </c>
      <c r="GN36">
        <f t="shared" si="161"/>
        <v>0</v>
      </c>
      <c r="GO36">
        <f t="shared" si="162"/>
        <v>34</v>
      </c>
      <c r="GP36">
        <f t="shared" si="246"/>
        <v>1.1335129947092564</v>
      </c>
      <c r="GQ36">
        <f t="shared" si="163"/>
        <v>68</v>
      </c>
      <c r="GR36">
        <f t="shared" si="164"/>
        <v>21098496.782361858</v>
      </c>
      <c r="GS36">
        <f t="array" ref="GS36">MAX(100+康康不同供能情况的补给物资上限!$A$2:$A$110*10000*(1+0.4*(ROUNDDOWN(GQ36*(1+0.25*$B$6),0)-康康不同供能情况的补给物资上限!$A$2:$A$110)))</f>
        <v>7656100.0000000009</v>
      </c>
      <c r="GT36">
        <f t="shared" si="165"/>
        <v>0</v>
      </c>
      <c r="GU36">
        <f t="shared" si="166"/>
        <v>34</v>
      </c>
      <c r="GV36">
        <f t="shared" si="247"/>
        <v>1.1335129947092564</v>
      </c>
      <c r="GW36">
        <f t="shared" si="167"/>
        <v>69</v>
      </c>
      <c r="GX36">
        <f t="shared" si="168"/>
        <v>23915420.271638602</v>
      </c>
      <c r="GY36">
        <f t="array" ref="GY36">MAX(100+康康不同供能情况的补给物资上限!$A$2:$A$110*10000*(1+0.4*(ROUNDDOWN(GW36*(1+0.25*$B$6),0)-康康不同供能情况的补给物资上限!$A$2:$A$110)))</f>
        <v>7832100</v>
      </c>
      <c r="GZ36">
        <f t="shared" si="169"/>
        <v>0</v>
      </c>
      <c r="HA36">
        <f t="shared" si="170"/>
        <v>34</v>
      </c>
      <c r="HB36">
        <f t="shared" si="248"/>
        <v>1.1335129947092564</v>
      </c>
      <c r="HC36">
        <f t="shared" si="171"/>
        <v>70</v>
      </c>
      <c r="HD36">
        <f t="shared" si="172"/>
        <v>27108439.651835531</v>
      </c>
      <c r="HE36">
        <f t="array" ref="HE36">MAX(100+康康不同供能情况的补给物资上限!$A$2:$A$110*10000*(1+0.4*(ROUNDDOWN(HC36*(1+0.25*$B$6),0)-康康不同供能情况的补给物资上限!$A$2:$A$110)))</f>
        <v>8010100</v>
      </c>
      <c r="HF36">
        <f t="shared" si="173"/>
        <v>0</v>
      </c>
      <c r="HG36">
        <f t="shared" si="174"/>
        <v>34</v>
      </c>
      <c r="HH36">
        <f t="shared" si="249"/>
        <v>1.1335129947092564</v>
      </c>
      <c r="HI36">
        <f t="shared" si="175"/>
        <v>71</v>
      </c>
      <c r="HJ36">
        <f t="shared" si="176"/>
        <v>30727768.611647241</v>
      </c>
      <c r="HK36">
        <f t="array" ref="HK36">MAX(100+康康不同供能情况的补给物资上限!$A$2:$A$110*10000*(1+0.4*(ROUNDDOWN(HI36*(1+0.25*$B$6),0)-康康不同供能情况的补给物资上限!$A$2:$A$110)))</f>
        <v>8190100</v>
      </c>
      <c r="HL36">
        <f t="shared" si="177"/>
        <v>0</v>
      </c>
      <c r="HM36">
        <f t="shared" si="178"/>
        <v>34</v>
      </c>
      <c r="HN36">
        <f t="shared" si="250"/>
        <v>1.1335129947092564</v>
      </c>
      <c r="HO36">
        <f t="shared" si="179"/>
        <v>72</v>
      </c>
      <c r="HP36">
        <f t="shared" si="180"/>
        <v>34830325.019721352</v>
      </c>
      <c r="HQ36">
        <f t="array" ref="HQ36">MAX(100+康康不同供能情况的补给物资上限!$A$2:$A$110*10000*(1+0.4*(ROUNDDOWN(HO36*(1+0.25*$B$6),0)-康康不同供能情况的补给物资上限!$A$2:$A$110)))</f>
        <v>8556100</v>
      </c>
      <c r="HR36">
        <f t="shared" si="181"/>
        <v>0</v>
      </c>
      <c r="HS36">
        <f t="shared" si="182"/>
        <v>34</v>
      </c>
      <c r="HT36">
        <f t="shared" si="251"/>
        <v>1.1335129947092564</v>
      </c>
      <c r="HU36">
        <f t="shared" si="183"/>
        <v>73</v>
      </c>
      <c r="HV36">
        <f t="shared" si="184"/>
        <v>39480626.019801088</v>
      </c>
      <c r="HW36">
        <f t="array" ref="HW36">MAX(100+康康不同供能情况的补给物资上限!$A$2:$A$110*10000*(1+0.4*(ROUNDDOWN(HU36*(1+0.25*$B$6),0)-康康不同供能情况的补给物资上限!$A$2:$A$110)))</f>
        <v>8742100</v>
      </c>
      <c r="HX36">
        <f t="shared" si="185"/>
        <v>0</v>
      </c>
      <c r="HY36">
        <f t="shared" si="186"/>
        <v>34</v>
      </c>
      <c r="HZ36">
        <f t="shared" si="252"/>
        <v>1.1335129947092564</v>
      </c>
      <c r="IA36">
        <f t="shared" si="187"/>
        <v>74</v>
      </c>
      <c r="IB36">
        <f t="shared" si="188"/>
        <v>44751802.632700928</v>
      </c>
      <c r="IC36">
        <f t="array" ref="IC36">MAX(100+康康不同供能情况的补给物资上限!$A$2:$A$110*10000*(1+0.4*(ROUNDDOWN(IA36*(1+0.25*$B$6),0)-康康不同供能情况的补给物资上限!$A$2:$A$110)))</f>
        <v>8930100</v>
      </c>
      <c r="ID36">
        <f t="shared" si="189"/>
        <v>0</v>
      </c>
      <c r="IE36">
        <f t="shared" si="190"/>
        <v>34</v>
      </c>
      <c r="IF36">
        <f t="shared" si="253"/>
        <v>1.1335129947092564</v>
      </c>
      <c r="IG36">
        <f t="shared" si="191"/>
        <v>75</v>
      </c>
      <c r="IH36">
        <f t="shared" si="192"/>
        <v>50726749.820830405</v>
      </c>
      <c r="II36">
        <f t="array" ref="II36">MAX(100+康康不同供能情况的补给物资上限!$A$2:$A$110*10000*(1+0.4*(ROUNDDOWN(IG36*(1+0.25*$B$6),0)-康康不同供能情况的补给物资上限!$A$2:$A$110)))</f>
        <v>9120100</v>
      </c>
      <c r="IJ36">
        <f t="shared" si="193"/>
        <v>0</v>
      </c>
      <c r="IK36">
        <f t="shared" si="194"/>
        <v>34</v>
      </c>
      <c r="IL36">
        <f t="shared" si="254"/>
        <v>1.1335129947092564</v>
      </c>
      <c r="IM36">
        <f t="shared" si="195"/>
        <v>76</v>
      </c>
      <c r="IN36">
        <f t="shared" si="196"/>
        <v>57499430.101276703</v>
      </c>
      <c r="IO36">
        <f t="array" ref="IO36">MAX(100+康康不同供能情况的补给物资上限!$A$2:$A$110*10000*(1+0.4*(ROUNDDOWN(IM36*(1+0.25*$B$6),0)-康康不同供能情况的补给物资上限!$A$2:$A$110)))</f>
        <v>9506100.0000000019</v>
      </c>
      <c r="IP36">
        <f t="shared" si="197"/>
        <v>0</v>
      </c>
      <c r="IQ36">
        <f t="shared" si="198"/>
        <v>34</v>
      </c>
      <c r="IR36">
        <f t="shared" si="255"/>
        <v>1.1335129947092564</v>
      </c>
      <c r="IS36">
        <f t="shared" si="199"/>
        <v>77</v>
      </c>
      <c r="IT36">
        <f t="shared" si="200"/>
        <v>65176351.208173722</v>
      </c>
      <c r="IU36">
        <f t="array" ref="IU36">MAX(100+康康不同供能情况的补给物资上限!$A$2:$A$110*10000*(1+0.4*(ROUNDDOWN(IS36*(1+0.25*$B$6),0)-康康不同供能情况的补给物资上限!$A$2:$A$110)))</f>
        <v>9702100</v>
      </c>
      <c r="IV36">
        <f t="shared" si="201"/>
        <v>0</v>
      </c>
      <c r="IW36">
        <f t="shared" si="202"/>
        <v>34</v>
      </c>
      <c r="IX36">
        <f t="shared" si="256"/>
        <v>1.1335129947092564</v>
      </c>
      <c r="IY36">
        <f t="shared" si="203"/>
        <v>78</v>
      </c>
      <c r="IZ36">
        <f t="shared" si="204"/>
        <v>73878241.042199239</v>
      </c>
      <c r="JA36">
        <f t="array" ref="JA36">MAX(100+康康不同供能情况的补给物资上限!$A$2:$A$110*10000*(1+0.4*(ROUNDDOWN(IY36*(1+0.25*$B$6),0)-康康不同供能情况的补给物资上限!$A$2:$A$110)))</f>
        <v>9900100</v>
      </c>
      <c r="JB36">
        <f t="shared" si="205"/>
        <v>0</v>
      </c>
      <c r="JC36">
        <f t="shared" si="206"/>
        <v>34</v>
      </c>
      <c r="JD36">
        <f t="shared" si="257"/>
        <v>1.1335129947092564</v>
      </c>
      <c r="JE36">
        <f t="shared" si="207"/>
        <v>79</v>
      </c>
      <c r="JF36">
        <f t="shared" si="208"/>
        <v>83741946.247595578</v>
      </c>
      <c r="JG36">
        <f t="array" ref="JG36">MAX(100+康康不同供能情况的补给物资上限!$A$2:$A$110*10000*(1+0.4*(ROUNDDOWN(JE36*(1+0.25*$B$6),0)-康康不同供能情况的补给物资上限!$A$2:$A$110)))</f>
        <v>10100100.000000002</v>
      </c>
      <c r="JH36">
        <f t="shared" si="209"/>
        <v>0</v>
      </c>
      <c r="JI36">
        <f t="shared" si="210"/>
        <v>34</v>
      </c>
      <c r="JJ36">
        <f t="shared" si="258"/>
        <v>1.1335129947092564</v>
      </c>
      <c r="JK36">
        <f t="shared" si="211"/>
        <v>80</v>
      </c>
      <c r="JL36">
        <f t="shared" si="212"/>
        <v>94922584.273893639</v>
      </c>
      <c r="JM36">
        <f t="array" ref="JM36">MAX(100+康康不同供能情况的补给物资上限!$A$2:$A$110*10000*(1+0.4*(ROUNDDOWN(JK36*(1+0.25*$B$6),0)-康康不同供能情况的补给物资上限!$A$2:$A$110)))</f>
        <v>10506100</v>
      </c>
      <c r="JN36">
        <f t="shared" si="213"/>
        <v>0</v>
      </c>
      <c r="JO36">
        <f t="shared" si="214"/>
        <v>34</v>
      </c>
      <c r="JP36">
        <f t="shared" si="259"/>
        <v>1.1335129947092564</v>
      </c>
      <c r="JQ36">
        <f t="shared" si="215"/>
        <v>81</v>
      </c>
      <c r="JR36">
        <f t="shared" si="216"/>
        <v>107595982.76584293</v>
      </c>
      <c r="JS36">
        <f t="array" ref="JS36">MAX(100+康康不同供能情况的补给物资上限!$A$2:$A$110*10000*(1+0.4*(ROUNDDOWN(JQ36*(1+0.25*$B$6),0)-康康不同供能情况的补给物资上限!$A$2:$A$110)))</f>
        <v>10712100</v>
      </c>
      <c r="JT36">
        <f t="shared" si="217"/>
        <v>0</v>
      </c>
    </row>
    <row r="37" spans="6:280" x14ac:dyDescent="0.25">
      <c r="F37">
        <v>33</v>
      </c>
      <c r="G37">
        <f t="shared" si="49"/>
        <v>1.1339129947092565</v>
      </c>
      <c r="H37">
        <f t="shared" si="50"/>
        <v>55</v>
      </c>
      <c r="I37">
        <f t="shared" si="218"/>
        <v>4218271.9045911962</v>
      </c>
      <c r="J37">
        <f t="array" ref="J37">MAX(100+康康不同供能情况的补给物资上限!$A$2:$A$110*10000*(1+0.4*(ROUNDDOWN(H37*(1+0.25*B$6),0)-康康不同供能情况的补给物资上限!$A$2:$A$110)))</f>
        <v>4970100</v>
      </c>
      <c r="K37">
        <f t="shared" si="219"/>
        <v>1</v>
      </c>
      <c r="AB37">
        <f t="shared" si="43"/>
        <v>58</v>
      </c>
      <c r="AC37">
        <v>35</v>
      </c>
      <c r="AD37">
        <f t="shared" si="0"/>
        <v>1.1331129947092564</v>
      </c>
      <c r="AE37">
        <f t="shared" si="51"/>
        <v>40</v>
      </c>
      <c r="AF37">
        <f t="shared" si="52"/>
        <v>622555.5305581782</v>
      </c>
      <c r="AG37">
        <f t="array" ref="AG37">MAX(100+康康不同供能情况的补给物资上限!$A$2:$A$110*10000*(1+0.4*(ROUNDDOWN(AE37*(1+0.25*B$6),0)-康康不同供能情况的补给物资上限!$A$2:$A$110)))</f>
        <v>2756100.0000000005</v>
      </c>
      <c r="AH37">
        <f t="shared" si="53"/>
        <v>1</v>
      </c>
      <c r="AI37">
        <f t="shared" si="54"/>
        <v>35</v>
      </c>
      <c r="AJ37">
        <f t="shared" si="45"/>
        <v>1.1331129947092564</v>
      </c>
      <c r="AK37">
        <f t="shared" si="55"/>
        <v>41</v>
      </c>
      <c r="AL37">
        <f t="shared" si="56"/>
        <v>705425.76160358742</v>
      </c>
      <c r="AM37">
        <f t="array" ref="AM37">MAX(100+康康不同供能情况的补给物资上限!$A$2:$A$110*10000*(1+0.4*(ROUNDDOWN(AK37*(1+0.25*$B$6),0)-康康不同供能情况的补给物资上限!$A$2:$A$110)))</f>
        <v>2862100.0000000005</v>
      </c>
      <c r="AN37">
        <f t="shared" si="57"/>
        <v>1</v>
      </c>
      <c r="AO37">
        <f t="shared" si="58"/>
        <v>35</v>
      </c>
      <c r="AP37">
        <f t="shared" si="220"/>
        <v>1.1331129947092564</v>
      </c>
      <c r="AQ37">
        <f t="shared" si="59"/>
        <v>42</v>
      </c>
      <c r="AR37">
        <f t="shared" si="60"/>
        <v>799327.09727569891</v>
      </c>
      <c r="AS37">
        <f t="array" ref="AS37">MAX(100+康康不同供能情况的补给物资上限!$A$2:$A$110*10000*(1+0.4*(ROUNDDOWN(AQ37*(1+0.25*$B$6),0)-康康不同供能情况的补给物资上限!$A$2:$A$110)))</f>
        <v>2970100</v>
      </c>
      <c r="AT37">
        <f t="shared" si="61"/>
        <v>1</v>
      </c>
      <c r="AU37">
        <f t="shared" si="62"/>
        <v>35</v>
      </c>
      <c r="AV37">
        <f t="shared" si="221"/>
        <v>1.1331129947092564</v>
      </c>
      <c r="AW37">
        <f t="shared" si="63"/>
        <v>43</v>
      </c>
      <c r="AX37">
        <f t="shared" si="64"/>
        <v>905727.92094632424</v>
      </c>
      <c r="AY37">
        <f t="array" ref="AY37">MAX(100+康康不同供能情况的补给物资上限!$A$2:$A$110*10000*(1+0.4*(ROUNDDOWN(AW37*(1+0.25*$B$6),0)-康康不同供能情况的补给物资上限!$A$2:$A$110)))</f>
        <v>3080100</v>
      </c>
      <c r="AZ37">
        <f t="shared" si="65"/>
        <v>1</v>
      </c>
      <c r="BA37">
        <f t="shared" si="66"/>
        <v>35</v>
      </c>
      <c r="BB37">
        <f t="shared" si="222"/>
        <v>1.1331129947092564</v>
      </c>
      <c r="BC37">
        <f t="shared" si="67"/>
        <v>44</v>
      </c>
      <c r="BD37">
        <f t="shared" si="68"/>
        <v>1026292.0768952781</v>
      </c>
      <c r="BE37">
        <f t="array" ref="BE37">MAX(100+康康不同供能情况的补给物资上限!$A$2:$A$110*10000*(1+0.4*(ROUNDDOWN(BC37*(1+0.25*$B$6),0)-康康不同供能情况的补给物资上限!$A$2:$A$110)))</f>
        <v>3306100</v>
      </c>
      <c r="BF37">
        <f t="shared" si="69"/>
        <v>1</v>
      </c>
      <c r="BG37">
        <f t="shared" si="70"/>
        <v>35</v>
      </c>
      <c r="BH37">
        <f t="shared" si="223"/>
        <v>1.1331129947092564</v>
      </c>
      <c r="BI37">
        <f t="shared" si="71"/>
        <v>45</v>
      </c>
      <c r="BJ37">
        <f t="shared" si="72"/>
        <v>1162904.8886971911</v>
      </c>
      <c r="BK37">
        <f t="array" ref="BK37">MAX(100+康康不同供能情况的补给物资上限!$A$2:$A$110*10000*(1+0.4*(ROUNDDOWN(BI37*(1+0.25*$B$6),0)-康康不同供能情况的补给物资上限!$A$2:$A$110)))</f>
        <v>3422100</v>
      </c>
      <c r="BL37">
        <f t="shared" si="73"/>
        <v>1</v>
      </c>
      <c r="BM37">
        <f t="shared" si="74"/>
        <v>35</v>
      </c>
      <c r="BN37">
        <f t="shared" si="224"/>
        <v>1.1331129947092564</v>
      </c>
      <c r="BO37">
        <f t="shared" si="75"/>
        <v>46</v>
      </c>
      <c r="BP37">
        <f t="shared" si="76"/>
        <v>1317702.6409937087</v>
      </c>
      <c r="BQ37">
        <f t="array" ref="BQ37">MAX(100+康康不同供能情况的补给物资上限!$A$2:$A$110*10000*(1+0.4*(ROUNDDOWN(BO37*(1+0.25*$B$6),0)-康康不同供能情况的补给物资上限!$A$2:$A$110)))</f>
        <v>3540100</v>
      </c>
      <c r="BR37">
        <f t="shared" si="77"/>
        <v>1</v>
      </c>
      <c r="BS37">
        <f t="shared" si="78"/>
        <v>35</v>
      </c>
      <c r="BT37">
        <f t="shared" si="225"/>
        <v>1.1331129947092564</v>
      </c>
      <c r="BU37">
        <f t="shared" si="79"/>
        <v>47</v>
      </c>
      <c r="BV37">
        <f t="shared" si="80"/>
        <v>1493105.9856726774</v>
      </c>
      <c r="BW37">
        <f t="array" ref="BW37">MAX(100+康康不同供能情况的补给物资上限!$A$2:$A$110*10000*(1+0.4*(ROUNDDOWN(BU37*(1+0.25*$B$6),0)-康康不同供能情况的补给物资上限!$A$2:$A$110)))</f>
        <v>3660100.0000000005</v>
      </c>
      <c r="BX37">
        <f t="shared" si="81"/>
        <v>1</v>
      </c>
      <c r="BY37">
        <f t="shared" si="82"/>
        <v>35</v>
      </c>
      <c r="BZ37">
        <f t="shared" si="226"/>
        <v>1.1331129947092564</v>
      </c>
      <c r="CA37">
        <f t="shared" si="83"/>
        <v>48</v>
      </c>
      <c r="CB37">
        <f t="shared" si="84"/>
        <v>1691857.7948438837</v>
      </c>
      <c r="CC37">
        <f t="array" ref="CC37">MAX(100+康康不同供能情况的补给物资上限!$A$2:$A$110*10000*(1+0.4*(ROUNDDOWN(CA37*(1+0.25*$B$6),0)-康康不同供能情况的补给物资上限!$A$2:$A$110)))</f>
        <v>3906100.0000000005</v>
      </c>
      <c r="CD37">
        <f t="shared" si="85"/>
        <v>1</v>
      </c>
      <c r="CE37">
        <f t="shared" si="86"/>
        <v>35</v>
      </c>
      <c r="CF37">
        <f t="shared" si="227"/>
        <v>1.1331129947092564</v>
      </c>
      <c r="CG37">
        <f t="shared" si="87"/>
        <v>49</v>
      </c>
      <c r="CH37">
        <f t="shared" si="88"/>
        <v>1917066.0525377518</v>
      </c>
      <c r="CI37">
        <f t="array" ref="CI37">MAX(100+康康不同供能情况的补给物资上限!$A$2:$A$110*10000*(1+0.4*(ROUNDDOWN(CG37*(1+0.25*$B$6),0)-康康不同供能情况的补给物资上限!$A$2:$A$110)))</f>
        <v>4032100.0000000005</v>
      </c>
      <c r="CJ37">
        <f t="shared" si="89"/>
        <v>1</v>
      </c>
      <c r="CK37">
        <f t="shared" si="90"/>
        <v>35</v>
      </c>
      <c r="CL37">
        <f t="shared" si="228"/>
        <v>1.1331129947092564</v>
      </c>
      <c r="CM37">
        <f t="shared" si="91"/>
        <v>50</v>
      </c>
      <c r="CN37">
        <f t="shared" si="92"/>
        <v>2172252.4558465043</v>
      </c>
      <c r="CO37">
        <f t="array" ref="CO37">MAX(100+康康不同供能情况的补给物资上限!$A$2:$A$110*10000*(1+0.4*(ROUNDDOWN(CM37*(1+0.25*$B$6),0)-康康不同供能情况的补给物资上限!$A$2:$A$110)))</f>
        <v>4160100</v>
      </c>
      <c r="CP37">
        <f t="shared" si="93"/>
        <v>1</v>
      </c>
      <c r="CQ37">
        <f t="shared" si="94"/>
        <v>35</v>
      </c>
      <c r="CR37">
        <f t="shared" si="229"/>
        <v>1.1331129947092564</v>
      </c>
      <c r="CS37">
        <f t="shared" si="95"/>
        <v>51</v>
      </c>
      <c r="CT37">
        <f t="shared" si="96"/>
        <v>2461407.4855087698</v>
      </c>
      <c r="CU37">
        <f t="array" ref="CU37">MAX(100+康康不同供能情况的补给物资上限!$A$2:$A$110*10000*(1+0.4*(ROUNDDOWN(CS37*(1+0.25*$B$6),0)-康康不同供能情况的补给物资上限!$A$2:$A$110)))</f>
        <v>4290100</v>
      </c>
      <c r="CV37">
        <f t="shared" si="97"/>
        <v>1</v>
      </c>
      <c r="CW37">
        <f t="shared" si="98"/>
        <v>35</v>
      </c>
      <c r="CX37">
        <f t="shared" si="230"/>
        <v>1.1331129947092564</v>
      </c>
      <c r="CY37">
        <f t="shared" si="99"/>
        <v>52</v>
      </c>
      <c r="CZ37">
        <f t="shared" si="100"/>
        <v>2789052.8071046225</v>
      </c>
      <c r="DA37">
        <f t="array" ref="DA37">MAX(100+康康不同供能情况的补给物资上限!$A$2:$A$110*10000*(1+0.4*(ROUNDDOWN(CY37*(1+0.25*$B$6),0)-康康不同供能情况的补给物资上限!$A$2:$A$110)))</f>
        <v>4556100</v>
      </c>
      <c r="DB37">
        <f t="shared" si="101"/>
        <v>1</v>
      </c>
      <c r="DC37">
        <f t="shared" si="102"/>
        <v>35</v>
      </c>
      <c r="DD37">
        <f t="shared" si="231"/>
        <v>1.1331129947092564</v>
      </c>
      <c r="DE37">
        <f t="shared" si="103"/>
        <v>53</v>
      </c>
      <c r="DF37">
        <f t="shared" si="104"/>
        <v>3160311.978660577</v>
      </c>
      <c r="DG37">
        <f t="array" ref="DG37">MAX(100+康康不同供能情况的补给物资上限!$A$2:$A$110*10000*(1+0.4*(ROUNDDOWN(DE37*(1+0.25*$B$6),0)-康康不同供能情况的补给物资上限!$A$2:$A$110)))</f>
        <v>4692100</v>
      </c>
      <c r="DH37">
        <f t="shared" si="105"/>
        <v>1</v>
      </c>
      <c r="DI37">
        <f t="shared" si="106"/>
        <v>35</v>
      </c>
      <c r="DJ37">
        <f t="shared" si="232"/>
        <v>1.1331129947092564</v>
      </c>
      <c r="DK37">
        <f t="shared" si="107"/>
        <v>54</v>
      </c>
      <c r="DL37">
        <f t="shared" si="108"/>
        <v>3580990.5703556221</v>
      </c>
      <c r="DM37">
        <f t="array" ref="DM37">MAX(100+康康不同供能情况的补给物资上限!$A$2:$A$110*10000*(1+0.4*(ROUNDDOWN(DK37*(1+0.25*$B$6),0)-康康不同供能情况的补给物资上限!$A$2:$A$110)))</f>
        <v>4830100</v>
      </c>
      <c r="DN37">
        <f t="shared" si="109"/>
        <v>1</v>
      </c>
      <c r="DO37">
        <f t="shared" si="110"/>
        <v>35</v>
      </c>
      <c r="DP37">
        <f t="shared" si="233"/>
        <v>1.1331129947092564</v>
      </c>
      <c r="DQ37">
        <f t="shared" si="111"/>
        <v>55</v>
      </c>
      <c r="DR37">
        <f t="shared" si="112"/>
        <v>4057666.9492012667</v>
      </c>
      <c r="DS37">
        <f t="array" ref="DS37">MAX(100+康康不同供能情况的补给物资上限!$A$2:$A$110*10000*(1+0.4*(ROUNDDOWN(DQ37*(1+0.25*$B$6),0)-康康不同供能情况的补给物资上限!$A$2:$A$110)))</f>
        <v>4970100</v>
      </c>
      <c r="DT37">
        <f t="shared" si="113"/>
        <v>1</v>
      </c>
      <c r="DU37">
        <f t="shared" si="114"/>
        <v>35</v>
      </c>
      <c r="DV37">
        <f t="shared" si="234"/>
        <v>1.1331129947092564</v>
      </c>
      <c r="DW37">
        <f t="shared" si="115"/>
        <v>56</v>
      </c>
      <c r="DX37">
        <f t="shared" si="116"/>
        <v>4597795.1483422201</v>
      </c>
      <c r="DY37">
        <f t="array" ref="DY37">MAX(100+康康不同供能情况的补给物资上限!$A$2:$A$110*10000*(1+0.4*(ROUNDDOWN(DW37*(1+0.25*$B$6),0)-康康不同供能情况的补给物资上限!$A$2:$A$110)))</f>
        <v>5256100.0000000009</v>
      </c>
      <c r="DZ37">
        <f t="shared" si="117"/>
        <v>1</v>
      </c>
      <c r="EA37">
        <f t="shared" si="118"/>
        <v>35</v>
      </c>
      <c r="EB37">
        <f t="shared" si="235"/>
        <v>1.1331129947092564</v>
      </c>
      <c r="EC37">
        <f t="shared" si="119"/>
        <v>57</v>
      </c>
      <c r="ED37">
        <f t="shared" si="120"/>
        <v>5209821.4295977429</v>
      </c>
      <c r="EE37">
        <f t="array" ref="EE37">MAX(100+康康不同供能情况的补给物资上限!$A$2:$A$110*10000*(1+0.4*(ROUNDDOWN(EC37*(1+0.25*$B$6),0)-康康不同供能情况的补给物资上限!$A$2:$A$110)))</f>
        <v>5402100.0000000009</v>
      </c>
      <c r="EF37">
        <f t="shared" si="121"/>
        <v>1</v>
      </c>
      <c r="EG37">
        <f t="shared" si="122"/>
        <v>35</v>
      </c>
      <c r="EH37">
        <f t="shared" si="236"/>
        <v>1.1331129947092564</v>
      </c>
      <c r="EI37">
        <f t="shared" si="123"/>
        <v>58</v>
      </c>
      <c r="EJ37">
        <f t="shared" si="124"/>
        <v>5903316.3619919578</v>
      </c>
      <c r="EK37">
        <f t="array" ref="EK37">MAX(100+康康不同供能情况的补给物资上限!$A$2:$A$110*10000*(1+0.4*(ROUNDDOWN(EI37*(1+0.25*$B$6),0)-康康不同供能情况的补给物资上限!$A$2:$A$110)))</f>
        <v>5550100</v>
      </c>
      <c r="EL37">
        <f t="shared" si="125"/>
        <v>0</v>
      </c>
      <c r="EM37">
        <f t="shared" si="126"/>
        <v>35</v>
      </c>
      <c r="EN37">
        <f t="shared" si="237"/>
        <v>1.1331129947092564</v>
      </c>
      <c r="EO37">
        <f t="shared" si="127"/>
        <v>59</v>
      </c>
      <c r="EP37">
        <f t="shared" si="128"/>
        <v>6689124.4816528596</v>
      </c>
      <c r="EQ37">
        <f t="array" ref="EQ37">MAX(100+康康不同供能情况的补给物资上限!$A$2:$A$110*10000*(1+0.4*(ROUNDDOWN(EO37*(1+0.25*$B$6),0)-康康不同供能情况的补给物资上限!$A$2:$A$110)))</f>
        <v>5700100</v>
      </c>
      <c r="ER37">
        <f t="shared" si="129"/>
        <v>0</v>
      </c>
      <c r="ES37">
        <f t="shared" si="130"/>
        <v>35</v>
      </c>
      <c r="ET37">
        <f t="shared" si="238"/>
        <v>1.1331129947092564</v>
      </c>
      <c r="EU37">
        <f t="shared" si="131"/>
        <v>60</v>
      </c>
      <c r="EV37">
        <f t="shared" si="132"/>
        <v>7579533.8733886741</v>
      </c>
      <c r="EW37">
        <f t="array" ref="EW37">MAX(100+康康不同供能情况的补给物资上限!$A$2:$A$110*10000*(1+0.4*(ROUNDDOWN(EU37*(1+0.25*$B$6),0)-康康不同供能情况的补给物资上限!$A$2:$A$110)))</f>
        <v>6006100</v>
      </c>
      <c r="EX37">
        <f t="shared" si="133"/>
        <v>0</v>
      </c>
      <c r="EY37">
        <f t="shared" si="134"/>
        <v>35</v>
      </c>
      <c r="EZ37">
        <f t="shared" si="239"/>
        <v>1.1331129947092564</v>
      </c>
      <c r="FA37">
        <f t="shared" si="135"/>
        <v>61</v>
      </c>
      <c r="FB37">
        <f t="shared" si="136"/>
        <v>8588468.3257756904</v>
      </c>
      <c r="FC37">
        <f t="array" ref="FC37">MAX(100+康康不同供能情况的补给物资上限!$A$2:$A$110*10000*(1+0.4*(ROUNDDOWN(FA37*(1+0.25*$B$6),0)-康康不同供能情况的补给物资上限!$A$2:$A$110)))</f>
        <v>6162100</v>
      </c>
      <c r="FD37">
        <f t="shared" si="137"/>
        <v>0</v>
      </c>
      <c r="FE37">
        <f t="shared" si="138"/>
        <v>35</v>
      </c>
      <c r="FF37">
        <f t="shared" si="240"/>
        <v>1.1331129947092564</v>
      </c>
      <c r="FG37">
        <f t="shared" si="139"/>
        <v>62</v>
      </c>
      <c r="FH37">
        <f t="shared" si="140"/>
        <v>9731705.0645852871</v>
      </c>
      <c r="FI37">
        <f t="array" ref="FI37">MAX(100+康康不同供能情况的补给物资上限!$A$2:$A$110*10000*(1+0.4*(ROUNDDOWN(FG37*(1+0.25*$B$6),0)-康康不同供能情况的补给物资上限!$A$2:$A$110)))</f>
        <v>6320100</v>
      </c>
      <c r="FJ37">
        <f t="shared" si="141"/>
        <v>0</v>
      </c>
      <c r="FK37">
        <f t="shared" si="142"/>
        <v>35</v>
      </c>
      <c r="FL37">
        <f t="shared" si="241"/>
        <v>1.1331129947092564</v>
      </c>
      <c r="FM37">
        <f t="shared" si="143"/>
        <v>63</v>
      </c>
      <c r="FN37">
        <f t="shared" si="144"/>
        <v>11027121.469359472</v>
      </c>
      <c r="FO37">
        <f t="array" ref="FO37">MAX(100+康康不同供能情况的补给物资上限!$A$2:$A$110*10000*(1+0.4*(ROUNDDOWN(FM37*(1+0.25*$B$6),0)-康康不同供能情况的补给物资上限!$A$2:$A$110)))</f>
        <v>6480100.0000000009</v>
      </c>
      <c r="FP37">
        <f t="shared" si="145"/>
        <v>0</v>
      </c>
      <c r="FQ37">
        <f t="shared" si="146"/>
        <v>35</v>
      </c>
      <c r="FR37">
        <f t="shared" si="242"/>
        <v>1.1331129947092564</v>
      </c>
      <c r="FS37">
        <f t="shared" si="147"/>
        <v>64</v>
      </c>
      <c r="FT37">
        <f t="shared" si="148"/>
        <v>12494974.631168647</v>
      </c>
      <c r="FU37">
        <f t="array" ref="FU37">MAX(100+康康不同供能情况的补给物资上限!$A$2:$A$110*10000*(1+0.4*(ROUNDDOWN(FS37*(1+0.25*$B$6),0)-康康不同供能情况的补给物资上限!$A$2:$A$110)))</f>
        <v>6806100.0000000009</v>
      </c>
      <c r="FV37">
        <f t="shared" si="149"/>
        <v>0</v>
      </c>
      <c r="FW37">
        <f t="shared" si="150"/>
        <v>35</v>
      </c>
      <c r="FX37">
        <f t="shared" si="243"/>
        <v>1.1331129947092564</v>
      </c>
      <c r="FY37">
        <f t="shared" si="151"/>
        <v>65</v>
      </c>
      <c r="FZ37">
        <f t="shared" si="152"/>
        <v>14158218.123139692</v>
      </c>
      <c r="GA37">
        <f t="array" ref="GA37">MAX(100+康康不同供能情况的补给物资上限!$A$2:$A$110*10000*(1+0.4*(ROUNDDOWN(FY37*(1+0.25*$B$6),0)-康康不同供能情况的补给物资上限!$A$2:$A$110)))</f>
        <v>6972100.0000000009</v>
      </c>
      <c r="GB37">
        <f t="shared" si="153"/>
        <v>0</v>
      </c>
      <c r="GC37">
        <f t="shared" si="154"/>
        <v>35</v>
      </c>
      <c r="GD37">
        <f t="shared" si="244"/>
        <v>1.1331129947092564</v>
      </c>
      <c r="GE37">
        <f t="shared" si="155"/>
        <v>66</v>
      </c>
      <c r="GF37">
        <f t="shared" si="156"/>
        <v>16042860.937257683</v>
      </c>
      <c r="GG37">
        <f t="array" ref="GG37">MAX(100+康康不同供能情况的补给物资上限!$A$2:$A$110*10000*(1+0.4*(ROUNDDOWN(GE37*(1+0.25*$B$6),0)-康康不同供能情况的补给物资上限!$A$2:$A$110)))</f>
        <v>7140100</v>
      </c>
      <c r="GH37">
        <f t="shared" si="157"/>
        <v>0</v>
      </c>
      <c r="GI37">
        <f t="shared" si="158"/>
        <v>35</v>
      </c>
      <c r="GJ37">
        <f t="shared" si="245"/>
        <v>1.1331129947092564</v>
      </c>
      <c r="GK37">
        <f t="shared" si="159"/>
        <v>67</v>
      </c>
      <c r="GL37">
        <f t="shared" si="160"/>
        <v>18178374.200320203</v>
      </c>
      <c r="GM37">
        <f t="array" ref="GM37">MAX(100+康康不同供能情况的补给物资上限!$A$2:$A$110*10000*(1+0.4*(ROUNDDOWN(GK37*(1+0.25*$B$6),0)-康康不同供能情况的补给物资上限!$A$2:$A$110)))</f>
        <v>7310100</v>
      </c>
      <c r="GN37">
        <f t="shared" si="161"/>
        <v>0</v>
      </c>
      <c r="GO37">
        <f t="shared" si="162"/>
        <v>35</v>
      </c>
      <c r="GP37">
        <f t="shared" si="246"/>
        <v>1.1331129947092564</v>
      </c>
      <c r="GQ37">
        <f t="shared" si="163"/>
        <v>68</v>
      </c>
      <c r="GR37">
        <f t="shared" si="164"/>
        <v>20598152.02907031</v>
      </c>
      <c r="GS37">
        <f t="array" ref="GS37">MAX(100+康康不同供能情况的补给物资上限!$A$2:$A$110*10000*(1+0.4*(ROUNDDOWN(GQ37*(1+0.25*$B$6),0)-康康不同供能情况的补给物资上限!$A$2:$A$110)))</f>
        <v>7656100.0000000009</v>
      </c>
      <c r="GT37">
        <f t="shared" si="165"/>
        <v>0</v>
      </c>
      <c r="GU37">
        <f t="shared" si="166"/>
        <v>35</v>
      </c>
      <c r="GV37">
        <f t="shared" si="247"/>
        <v>1.1331129947092564</v>
      </c>
      <c r="GW37">
        <f t="shared" si="167"/>
        <v>69</v>
      </c>
      <c r="GX37">
        <f t="shared" si="168"/>
        <v>23340033.731136404</v>
      </c>
      <c r="GY37">
        <f t="array" ref="GY37">MAX(100+康康不同供能情况的补给物资上限!$A$2:$A$110*10000*(1+0.4*(ROUNDDOWN(GW37*(1+0.25*$B$6),0)-康康不同供能情况的补给物资上限!$A$2:$A$110)))</f>
        <v>7832100</v>
      </c>
      <c r="GZ37">
        <f t="shared" si="169"/>
        <v>0</v>
      </c>
      <c r="HA37">
        <f t="shared" si="170"/>
        <v>35</v>
      </c>
      <c r="HB37">
        <f t="shared" si="248"/>
        <v>1.1331129947092564</v>
      </c>
      <c r="HC37">
        <f t="shared" si="171"/>
        <v>70</v>
      </c>
      <c r="HD37">
        <f t="shared" si="172"/>
        <v>26446895.51770303</v>
      </c>
      <c r="HE37">
        <f t="array" ref="HE37">MAX(100+康康不同供能情况的补给物资上限!$A$2:$A$110*10000*(1+0.4*(ROUNDDOWN(HC37*(1+0.25*$B$6),0)-康康不同供能情况的补给物资上限!$A$2:$A$110)))</f>
        <v>8010100</v>
      </c>
      <c r="HF37">
        <f t="shared" si="173"/>
        <v>0</v>
      </c>
      <c r="HG37">
        <f t="shared" si="174"/>
        <v>35</v>
      </c>
      <c r="HH37">
        <f t="shared" si="249"/>
        <v>1.1331129947092564</v>
      </c>
      <c r="HI37">
        <f t="shared" si="175"/>
        <v>71</v>
      </c>
      <c r="HJ37">
        <f t="shared" si="176"/>
        <v>29967320.980827287</v>
      </c>
      <c r="HK37">
        <f t="array" ref="HK37">MAX(100+康康不同供能情况的补给物资上限!$A$2:$A$110*10000*(1+0.4*(ROUNDDOWN(HI37*(1+0.25*$B$6),0)-康康不同供能情况的补给物资上限!$A$2:$A$110)))</f>
        <v>8190100</v>
      </c>
      <c r="HL37">
        <f t="shared" si="177"/>
        <v>0</v>
      </c>
      <c r="HM37">
        <f t="shared" si="178"/>
        <v>35</v>
      </c>
      <c r="HN37">
        <f t="shared" si="250"/>
        <v>1.1331129947092564</v>
      </c>
      <c r="HO37">
        <f t="shared" si="179"/>
        <v>72</v>
      </c>
      <c r="HP37">
        <f t="shared" si="180"/>
        <v>33956360.819998741</v>
      </c>
      <c r="HQ37">
        <f t="array" ref="HQ37">MAX(100+康康不同供能情况的补给物资上限!$A$2:$A$110*10000*(1+0.4*(ROUNDDOWN(HO37*(1+0.25*$B$6),0)-康康不同供能情况的补给物资上限!$A$2:$A$110)))</f>
        <v>8556100</v>
      </c>
      <c r="HR37">
        <f t="shared" si="181"/>
        <v>0</v>
      </c>
      <c r="HS37">
        <f t="shared" si="182"/>
        <v>35</v>
      </c>
      <c r="HT37">
        <f t="shared" si="251"/>
        <v>1.1331129947092564</v>
      </c>
      <c r="HU37">
        <f t="shared" si="183"/>
        <v>73</v>
      </c>
      <c r="HV37">
        <f t="shared" si="184"/>
        <v>38476393.698176838</v>
      </c>
      <c r="HW37">
        <f t="array" ref="HW37">MAX(100+康康不同供能情况的补给物资上限!$A$2:$A$110*10000*(1+0.4*(ROUNDDOWN(HU37*(1+0.25*$B$6),0)-康康不同供能情况的补给物资上限!$A$2:$A$110)))</f>
        <v>8742100</v>
      </c>
      <c r="HX37">
        <f t="shared" si="185"/>
        <v>0</v>
      </c>
      <c r="HY37">
        <f t="shared" si="186"/>
        <v>35</v>
      </c>
      <c r="HZ37">
        <f t="shared" si="252"/>
        <v>1.1331129947092564</v>
      </c>
      <c r="IA37">
        <f t="shared" si="187"/>
        <v>74</v>
      </c>
      <c r="IB37">
        <f t="shared" si="188"/>
        <v>43598101.688953511</v>
      </c>
      <c r="IC37">
        <f t="array" ref="IC37">MAX(100+康康不同供能情况的补给物资上限!$A$2:$A$110*10000*(1+0.4*(ROUNDDOWN(IA37*(1+0.25*$B$6),0)-康康不同供能情况的补给物资上限!$A$2:$A$110)))</f>
        <v>8930100</v>
      </c>
      <c r="ID37">
        <f t="shared" si="189"/>
        <v>0</v>
      </c>
      <c r="IE37">
        <f t="shared" si="190"/>
        <v>35</v>
      </c>
      <c r="IF37">
        <f t="shared" si="253"/>
        <v>1.1331129947092564</v>
      </c>
      <c r="IG37">
        <f t="shared" si="191"/>
        <v>75</v>
      </c>
      <c r="IH37">
        <f t="shared" si="192"/>
        <v>49401575.56840881</v>
      </c>
      <c r="II37">
        <f t="array" ref="II37">MAX(100+康康不同供能情况的补给物资上限!$A$2:$A$110*10000*(1+0.4*(ROUNDDOWN(IG37*(1+0.25*$B$6),0)-康康不同供能情况的补给物资上限!$A$2:$A$110)))</f>
        <v>9120100</v>
      </c>
      <c r="IJ37">
        <f t="shared" si="193"/>
        <v>0</v>
      </c>
      <c r="IK37">
        <f t="shared" si="194"/>
        <v>35</v>
      </c>
      <c r="IL37">
        <f t="shared" si="254"/>
        <v>1.1331129947092564</v>
      </c>
      <c r="IM37">
        <f t="shared" si="195"/>
        <v>76</v>
      </c>
      <c r="IN37">
        <f t="shared" si="196"/>
        <v>55977567.235675335</v>
      </c>
      <c r="IO37">
        <f t="array" ref="IO37">MAX(100+康康不同供能情况的补给物资上限!$A$2:$A$110*10000*(1+0.4*(ROUNDDOWN(IM37*(1+0.25*$B$6),0)-康康不同供能情况的补给物资上限!$A$2:$A$110)))</f>
        <v>9506100.0000000019</v>
      </c>
      <c r="IP37">
        <f t="shared" si="197"/>
        <v>0</v>
      </c>
      <c r="IQ37">
        <f t="shared" si="198"/>
        <v>35</v>
      </c>
      <c r="IR37">
        <f t="shared" si="255"/>
        <v>1.1331129947092564</v>
      </c>
      <c r="IS37">
        <f t="shared" si="199"/>
        <v>77</v>
      </c>
      <c r="IT37">
        <f t="shared" si="200"/>
        <v>63428908.846954845</v>
      </c>
      <c r="IU37">
        <f t="array" ref="IU37">MAX(100+康康不同供能情况的补给物资上限!$A$2:$A$110*10000*(1+0.4*(ROUNDDOWN(IS37*(1+0.25*$B$6),0)-康康不同供能情况的补给物资上限!$A$2:$A$110)))</f>
        <v>9702100</v>
      </c>
      <c r="IV37">
        <f t="shared" si="201"/>
        <v>0</v>
      </c>
      <c r="IW37">
        <f t="shared" si="202"/>
        <v>35</v>
      </c>
      <c r="IX37">
        <f t="shared" si="256"/>
        <v>1.1331129947092564</v>
      </c>
      <c r="IY37">
        <f t="shared" si="203"/>
        <v>78</v>
      </c>
      <c r="IZ37">
        <f t="shared" si="204"/>
        <v>71872120.854713455</v>
      </c>
      <c r="JA37">
        <f t="array" ref="JA37">MAX(100+康康不同供能情况的补给物资上限!$A$2:$A$110*10000*(1+0.4*(ROUNDDOWN(IY37*(1+0.25*$B$6),0)-康康不同供能情况的补给物资上限!$A$2:$A$110)))</f>
        <v>9900100</v>
      </c>
      <c r="JB37">
        <f t="shared" si="205"/>
        <v>0</v>
      </c>
      <c r="JC37">
        <f t="shared" si="206"/>
        <v>35</v>
      </c>
      <c r="JD37">
        <f t="shared" si="257"/>
        <v>1.1331129947092564</v>
      </c>
      <c r="JE37">
        <f t="shared" si="207"/>
        <v>79</v>
      </c>
      <c r="JF37">
        <f t="shared" si="208"/>
        <v>81439234.097789958</v>
      </c>
      <c r="JG37">
        <f t="array" ref="JG37">MAX(100+康康不同供能情况的补给物资上限!$A$2:$A$110*10000*(1+0.4*(ROUNDDOWN(JE37*(1+0.25*$B$6),0)-康康不同供能情况的补给物资上限!$A$2:$A$110)))</f>
        <v>10100100.000000002</v>
      </c>
      <c r="JH37">
        <f t="shared" si="209"/>
        <v>0</v>
      </c>
      <c r="JI37">
        <f t="shared" si="210"/>
        <v>35</v>
      </c>
      <c r="JJ37">
        <f t="shared" si="258"/>
        <v>1.1331129947092564</v>
      </c>
      <c r="JK37">
        <f t="shared" si="211"/>
        <v>80</v>
      </c>
      <c r="JL37">
        <f t="shared" si="212"/>
        <v>92279854.43537496</v>
      </c>
      <c r="JM37">
        <f t="array" ref="JM37">MAX(100+康康不同供能情况的补给物资上限!$A$2:$A$110*10000*(1+0.4*(ROUNDDOWN(JK37*(1+0.25*$B$6),0)-康康不同供能情况的补给物资上限!$A$2:$A$110)))</f>
        <v>10506100</v>
      </c>
      <c r="JN37">
        <f t="shared" si="213"/>
        <v>0</v>
      </c>
      <c r="JO37">
        <f t="shared" si="214"/>
        <v>35</v>
      </c>
      <c r="JP37">
        <f t="shared" si="259"/>
        <v>1.1331129947092564</v>
      </c>
      <c r="JQ37">
        <f t="shared" si="215"/>
        <v>81</v>
      </c>
      <c r="JR37">
        <f t="shared" si="216"/>
        <v>104563502.21060199</v>
      </c>
      <c r="JS37">
        <f t="array" ref="JS37">MAX(100+康康不同供能情况的补给物资上限!$A$2:$A$110*10000*(1+0.4*(ROUNDDOWN(JQ37*(1+0.25*$B$6),0)-康康不同供能情况的补给物资上限!$A$2:$A$110)))</f>
        <v>10712100</v>
      </c>
      <c r="JT37">
        <f t="shared" si="217"/>
        <v>0</v>
      </c>
    </row>
    <row r="38" spans="6:280" x14ac:dyDescent="0.25">
      <c r="F38">
        <v>34</v>
      </c>
      <c r="G38">
        <f t="shared" si="49"/>
        <v>1.1335129947092564</v>
      </c>
      <c r="H38">
        <f t="shared" si="50"/>
        <v>55</v>
      </c>
      <c r="I38">
        <f t="shared" si="218"/>
        <v>4137204.3363746153</v>
      </c>
      <c r="J38">
        <f t="array" ref="J38">MAX(100+康康不同供能情况的补给物资上限!$A$2:$A$110*10000*(1+0.4*(ROUNDDOWN(H38*(1+0.25*B$6),0)-康康不同供能情况的补给物资上限!$A$2:$A$110)))</f>
        <v>4970100</v>
      </c>
      <c r="K38">
        <f t="shared" si="219"/>
        <v>1</v>
      </c>
      <c r="AB38">
        <f t="shared" si="43"/>
        <v>58</v>
      </c>
      <c r="AC38">
        <v>36</v>
      </c>
      <c r="AD38">
        <f t="shared" si="0"/>
        <v>1.1327129947092565</v>
      </c>
      <c r="AE38">
        <f t="shared" si="51"/>
        <v>40</v>
      </c>
      <c r="AF38">
        <f t="shared" si="52"/>
        <v>613825.04520224594</v>
      </c>
      <c r="AG38">
        <f t="array" ref="AG38">MAX(100+康康不同供能情况的补给物资上限!$A$2:$A$110*10000*(1+0.4*(ROUNDDOWN(AE38*(1+0.25*B$6),0)-康康不同供能情况的补给物资上限!$A$2:$A$110)))</f>
        <v>2756100.0000000005</v>
      </c>
      <c r="AH38">
        <f t="shared" si="53"/>
        <v>1</v>
      </c>
      <c r="AI38">
        <f t="shared" si="54"/>
        <v>36</v>
      </c>
      <c r="AJ38">
        <f t="shared" si="45"/>
        <v>1.1327129947092565</v>
      </c>
      <c r="AK38">
        <f t="shared" si="55"/>
        <v>41</v>
      </c>
      <c r="AL38">
        <f t="shared" si="56"/>
        <v>695287.60517858062</v>
      </c>
      <c r="AM38">
        <f t="array" ref="AM38">MAX(100+康康不同供能情况的补给物资上限!$A$2:$A$110*10000*(1+0.4*(ROUNDDOWN(AK38*(1+0.25*$B$6),0)-康康不同供能情况的补给物资上限!$A$2:$A$110)))</f>
        <v>2862100.0000000005</v>
      </c>
      <c r="AN38">
        <f t="shared" si="57"/>
        <v>1</v>
      </c>
      <c r="AO38">
        <f t="shared" si="58"/>
        <v>36</v>
      </c>
      <c r="AP38">
        <f t="shared" si="220"/>
        <v>1.1327129947092565</v>
      </c>
      <c r="AQ38">
        <f t="shared" si="59"/>
        <v>42</v>
      </c>
      <c r="AR38">
        <f t="shared" si="60"/>
        <v>787561.30544605723</v>
      </c>
      <c r="AS38">
        <f t="array" ref="AS38">MAX(100+康康不同供能情况的补给物资上限!$A$2:$A$110*10000*(1+0.4*(ROUNDDOWN(AQ38*(1+0.25*$B$6),0)-康康不同供能情况的补给物资上限!$A$2:$A$110)))</f>
        <v>2970100</v>
      </c>
      <c r="AT38">
        <f t="shared" si="61"/>
        <v>1</v>
      </c>
      <c r="AU38">
        <f t="shared" si="62"/>
        <v>36</v>
      </c>
      <c r="AV38">
        <f t="shared" si="221"/>
        <v>1.1327129947092565</v>
      </c>
      <c r="AW38">
        <f t="shared" si="63"/>
        <v>43</v>
      </c>
      <c r="AX38">
        <f t="shared" si="64"/>
        <v>892080.92480893503</v>
      </c>
      <c r="AY38">
        <f t="array" ref="AY38">MAX(100+康康不同供能情况的补给物资上限!$A$2:$A$110*10000*(1+0.4*(ROUNDDOWN(AW38*(1+0.25*$B$6),0)-康康不同供能情况的补给物资上限!$A$2:$A$110)))</f>
        <v>3080100</v>
      </c>
      <c r="AZ38">
        <f t="shared" si="65"/>
        <v>1</v>
      </c>
      <c r="BA38">
        <f t="shared" si="66"/>
        <v>36</v>
      </c>
      <c r="BB38">
        <f t="shared" si="222"/>
        <v>1.1327129947092565</v>
      </c>
      <c r="BC38">
        <f t="shared" si="67"/>
        <v>44</v>
      </c>
      <c r="BD38">
        <f t="shared" si="68"/>
        <v>1010471.6558633319</v>
      </c>
      <c r="BE38">
        <f t="array" ref="BE38">MAX(100+康康不同供能情况的补给物资上限!$A$2:$A$110*10000*(1+0.4*(ROUNDDOWN(BC38*(1+0.25*$B$6),0)-康康不同供能情况的补给物资上限!$A$2:$A$110)))</f>
        <v>3306100</v>
      </c>
      <c r="BF38">
        <f t="shared" si="69"/>
        <v>1</v>
      </c>
      <c r="BG38">
        <f t="shared" si="70"/>
        <v>36</v>
      </c>
      <c r="BH38">
        <f t="shared" si="223"/>
        <v>1.1327129947092565</v>
      </c>
      <c r="BI38">
        <f t="shared" si="71"/>
        <v>45</v>
      </c>
      <c r="BJ38">
        <f t="shared" si="72"/>
        <v>1144574.3753817759</v>
      </c>
      <c r="BK38">
        <f t="array" ref="BK38">MAX(100+康康不同供能情况的补给物资上限!$A$2:$A$110*10000*(1+0.4*(ROUNDDOWN(BI38*(1+0.25*$B$6),0)-康康不同供能情况的补给物资上限!$A$2:$A$110)))</f>
        <v>3422100</v>
      </c>
      <c r="BL38">
        <f t="shared" si="73"/>
        <v>1</v>
      </c>
      <c r="BM38">
        <f t="shared" si="74"/>
        <v>36</v>
      </c>
      <c r="BN38">
        <f t="shared" si="224"/>
        <v>1.1327129947092565</v>
      </c>
      <c r="BO38">
        <f t="shared" si="75"/>
        <v>46</v>
      </c>
      <c r="BP38">
        <f t="shared" si="76"/>
        <v>1296474.2684061679</v>
      </c>
      <c r="BQ38">
        <f t="array" ref="BQ38">MAX(100+康康不同供能情况的补给物资上限!$A$2:$A$110*10000*(1+0.4*(ROUNDDOWN(BO38*(1+0.25*$B$6),0)-康康不同供能情况的补给物资上限!$A$2:$A$110)))</f>
        <v>3540100</v>
      </c>
      <c r="BR38">
        <f t="shared" si="77"/>
        <v>1</v>
      </c>
      <c r="BS38">
        <f t="shared" si="78"/>
        <v>36</v>
      </c>
      <c r="BT38">
        <f t="shared" si="225"/>
        <v>1.1327129947092565</v>
      </c>
      <c r="BU38">
        <f t="shared" si="79"/>
        <v>47</v>
      </c>
      <c r="BV38">
        <f t="shared" si="80"/>
        <v>1468533.2511298426</v>
      </c>
      <c r="BW38">
        <f t="array" ref="BW38">MAX(100+康康不同供能情况的补给物资上限!$A$2:$A$110*10000*(1+0.4*(ROUNDDOWN(BU38*(1+0.25*$B$6),0)-康康不同供能情况的补给物资上限!$A$2:$A$110)))</f>
        <v>3660100.0000000005</v>
      </c>
      <c r="BX38">
        <f t="shared" si="81"/>
        <v>1</v>
      </c>
      <c r="BY38">
        <f t="shared" si="82"/>
        <v>36</v>
      </c>
      <c r="BZ38">
        <f t="shared" si="226"/>
        <v>1.1327129947092565</v>
      </c>
      <c r="CA38">
        <f t="shared" si="83"/>
        <v>48</v>
      </c>
      <c r="CB38">
        <f t="shared" si="84"/>
        <v>1663426.696717405</v>
      </c>
      <c r="CC38">
        <f t="array" ref="CC38">MAX(100+康康不同供能情况的补给物资上限!$A$2:$A$110*10000*(1+0.4*(ROUNDDOWN(CA38*(1+0.25*$B$6),0)-康康不同供能情况的补给物资上限!$A$2:$A$110)))</f>
        <v>3906100.0000000005</v>
      </c>
      <c r="CD38">
        <f t="shared" si="85"/>
        <v>1</v>
      </c>
      <c r="CE38">
        <f t="shared" si="86"/>
        <v>36</v>
      </c>
      <c r="CF38">
        <f t="shared" si="227"/>
        <v>1.1327129947092565</v>
      </c>
      <c r="CG38">
        <f t="shared" si="87"/>
        <v>49</v>
      </c>
      <c r="CH38">
        <f t="shared" si="88"/>
        <v>1884185.0351180979</v>
      </c>
      <c r="CI38">
        <f t="array" ref="CI38">MAX(100+康康不同供能情况的补给物资上限!$A$2:$A$110*10000*(1+0.4*(ROUNDDOWN(CG38*(1+0.25*$B$6),0)-康康不同供能情况的补给物资上限!$A$2:$A$110)))</f>
        <v>4032100.0000000005</v>
      </c>
      <c r="CJ38">
        <f t="shared" si="89"/>
        <v>1</v>
      </c>
      <c r="CK38">
        <f t="shared" si="90"/>
        <v>36</v>
      </c>
      <c r="CL38">
        <f t="shared" si="228"/>
        <v>1.1327129947092565</v>
      </c>
      <c r="CM38">
        <f t="shared" si="91"/>
        <v>50</v>
      </c>
      <c r="CN38">
        <f t="shared" si="92"/>
        <v>2134240.8737149863</v>
      </c>
      <c r="CO38">
        <f t="array" ref="CO38">MAX(100+康康不同供能情况的补给物资上限!$A$2:$A$110*10000*(1+0.4*(ROUNDDOWN(CM38*(1+0.25*$B$6),0)-康康不同供能情况的补给物资上限!$A$2:$A$110)))</f>
        <v>4160100</v>
      </c>
      <c r="CP38">
        <f t="shared" si="93"/>
        <v>1</v>
      </c>
      <c r="CQ38">
        <f t="shared" si="94"/>
        <v>36</v>
      </c>
      <c r="CR38">
        <f t="shared" si="229"/>
        <v>1.1327129947092565</v>
      </c>
      <c r="CS38">
        <f t="shared" si="95"/>
        <v>51</v>
      </c>
      <c r="CT38">
        <f t="shared" si="96"/>
        <v>2417482.371496602</v>
      </c>
      <c r="CU38">
        <f t="array" ref="CU38">MAX(100+康康不同供能情况的补给物资上限!$A$2:$A$110*10000*(1+0.4*(ROUNDDOWN(CS38*(1+0.25*$B$6),0)-康康不同供能情况的补给物资上限!$A$2:$A$110)))</f>
        <v>4290100</v>
      </c>
      <c r="CV38">
        <f t="shared" si="97"/>
        <v>1</v>
      </c>
      <c r="CW38">
        <f t="shared" si="98"/>
        <v>36</v>
      </c>
      <c r="CX38">
        <f t="shared" si="230"/>
        <v>1.1327129947092565</v>
      </c>
      <c r="CY38">
        <f t="shared" si="99"/>
        <v>52</v>
      </c>
      <c r="CZ38">
        <f t="shared" si="100"/>
        <v>2738313.6966747516</v>
      </c>
      <c r="DA38">
        <f t="array" ref="DA38">MAX(100+康康不同供能情况的补给物资上限!$A$2:$A$110*10000*(1+0.4*(ROUNDDOWN(CY38*(1+0.25*$B$6),0)-康康不同供能情况的补给物资上限!$A$2:$A$110)))</f>
        <v>4556100</v>
      </c>
      <c r="DB38">
        <f t="shared" si="101"/>
        <v>1</v>
      </c>
      <c r="DC38">
        <f t="shared" si="102"/>
        <v>36</v>
      </c>
      <c r="DD38">
        <f t="shared" si="231"/>
        <v>1.1327129947092565</v>
      </c>
      <c r="DE38">
        <f t="shared" si="103"/>
        <v>53</v>
      </c>
      <c r="DF38">
        <f t="shared" si="104"/>
        <v>3101723.5078138327</v>
      </c>
      <c r="DG38">
        <f t="array" ref="DG38">MAX(100+康康不同供能情况的补给物资上限!$A$2:$A$110*10000*(1+0.4*(ROUNDDOWN(DE38*(1+0.25*$B$6),0)-康康不同供能情况的补给物资上限!$A$2:$A$110)))</f>
        <v>4692100</v>
      </c>
      <c r="DH38">
        <f t="shared" si="105"/>
        <v>1</v>
      </c>
      <c r="DI38">
        <f t="shared" si="106"/>
        <v>36</v>
      </c>
      <c r="DJ38">
        <f t="shared" si="232"/>
        <v>1.1327129947092565</v>
      </c>
      <c r="DK38">
        <f t="shared" si="107"/>
        <v>54</v>
      </c>
      <c r="DL38">
        <f t="shared" si="108"/>
        <v>3513362.5232959054</v>
      </c>
      <c r="DM38">
        <f t="array" ref="DM38">MAX(100+康康不同供能情况的补给物资上限!$A$2:$A$110*10000*(1+0.4*(ROUNDDOWN(DK38*(1+0.25*$B$6),0)-康康不同供能情况的补给物资上限!$A$2:$A$110)))</f>
        <v>4830100</v>
      </c>
      <c r="DN38">
        <f t="shared" si="109"/>
        <v>1</v>
      </c>
      <c r="DO38">
        <f t="shared" si="110"/>
        <v>36</v>
      </c>
      <c r="DP38">
        <f t="shared" si="233"/>
        <v>1.1327129947092565</v>
      </c>
      <c r="DQ38">
        <f t="shared" si="111"/>
        <v>55</v>
      </c>
      <c r="DR38">
        <f t="shared" si="112"/>
        <v>3979631.3852617755</v>
      </c>
      <c r="DS38">
        <f t="array" ref="DS38">MAX(100+康康不同供能情况的补给物资上限!$A$2:$A$110*10000*(1+0.4*(ROUNDDOWN(DQ38*(1+0.25*$B$6),0)-康康不同供能情况的补给物资上限!$A$2:$A$110)))</f>
        <v>4970100</v>
      </c>
      <c r="DT38">
        <f t="shared" si="113"/>
        <v>1</v>
      </c>
      <c r="DU38">
        <f t="shared" si="114"/>
        <v>36</v>
      </c>
      <c r="DV38">
        <f t="shared" si="234"/>
        <v>1.1327129947092565</v>
      </c>
      <c r="DW38">
        <f t="shared" si="115"/>
        <v>56</v>
      </c>
      <c r="DX38">
        <f t="shared" si="116"/>
        <v>4507780.1842388129</v>
      </c>
      <c r="DY38">
        <f t="array" ref="DY38">MAX(100+康康不同供能情况的补给物资上限!$A$2:$A$110*10000*(1+0.4*(ROUNDDOWN(DW38*(1+0.25*$B$6),0)-康康不同供能情况的补给物资上限!$A$2:$A$110)))</f>
        <v>5256100.0000000009</v>
      </c>
      <c r="DZ38">
        <f t="shared" si="117"/>
        <v>1</v>
      </c>
      <c r="EA38">
        <f t="shared" si="118"/>
        <v>36</v>
      </c>
      <c r="EB38">
        <f t="shared" si="235"/>
        <v>1.1327129947092565</v>
      </c>
      <c r="EC38">
        <f t="shared" si="119"/>
        <v>57</v>
      </c>
      <c r="ED38">
        <f t="shared" si="120"/>
        <v>5106021.1919801887</v>
      </c>
      <c r="EE38">
        <f t="array" ref="EE38">MAX(100+康康不同供能情况的补给物资上限!$A$2:$A$110*10000*(1+0.4*(ROUNDDOWN(EC38*(1+0.25*$B$6),0)-康康不同供能情况的补给物资上限!$A$2:$A$110)))</f>
        <v>5402100.0000000009</v>
      </c>
      <c r="EF38">
        <f t="shared" si="121"/>
        <v>1</v>
      </c>
      <c r="EG38">
        <f t="shared" si="122"/>
        <v>36</v>
      </c>
      <c r="EH38">
        <f t="shared" si="236"/>
        <v>1.1327129947092565</v>
      </c>
      <c r="EI38">
        <f t="shared" si="123"/>
        <v>58</v>
      </c>
      <c r="EJ38">
        <f t="shared" si="124"/>
        <v>5783656.5554168075</v>
      </c>
      <c r="EK38">
        <f t="array" ref="EK38">MAX(100+康康不同供能情况的补给物资上限!$A$2:$A$110*10000*(1+0.4*(ROUNDDOWN(EI38*(1+0.25*$B$6),0)-康康不同供能情况的补给物资上限!$A$2:$A$110)))</f>
        <v>5550100</v>
      </c>
      <c r="EL38">
        <f t="shared" si="125"/>
        <v>0</v>
      </c>
      <c r="EM38">
        <f t="shared" si="126"/>
        <v>36</v>
      </c>
      <c r="EN38">
        <f t="shared" si="237"/>
        <v>1.1327129947092565</v>
      </c>
      <c r="EO38">
        <f t="shared" si="127"/>
        <v>59</v>
      </c>
      <c r="EP38">
        <f t="shared" si="128"/>
        <v>6551222.9372559944</v>
      </c>
      <c r="EQ38">
        <f t="array" ref="EQ38">MAX(100+康康不同供能情况的补给物资上限!$A$2:$A$110*10000*(1+0.4*(ROUNDDOWN(EO38*(1+0.25*$B$6),0)-康康不同供能情况的补给物资上限!$A$2:$A$110)))</f>
        <v>5700100</v>
      </c>
      <c r="ER38">
        <f t="shared" si="129"/>
        <v>0</v>
      </c>
      <c r="ES38">
        <f t="shared" si="130"/>
        <v>36</v>
      </c>
      <c r="ET38">
        <f t="shared" si="238"/>
        <v>1.1327129947092565</v>
      </c>
      <c r="EU38">
        <f t="shared" si="131"/>
        <v>60</v>
      </c>
      <c r="EV38">
        <f t="shared" si="132"/>
        <v>7420655.3522672094</v>
      </c>
      <c r="EW38">
        <f t="array" ref="EW38">MAX(100+康康不同供能情况的补给物资上限!$A$2:$A$110*10000*(1+0.4*(ROUNDDOWN(EU38*(1+0.25*$B$6),0)-康康不同供能情况的补给物资上限!$A$2:$A$110)))</f>
        <v>6006100</v>
      </c>
      <c r="EX38">
        <f t="shared" si="133"/>
        <v>0</v>
      </c>
      <c r="EY38">
        <f t="shared" si="134"/>
        <v>36</v>
      </c>
      <c r="EZ38">
        <f t="shared" si="239"/>
        <v>1.1327129947092565</v>
      </c>
      <c r="FA38">
        <f t="shared" si="135"/>
        <v>61</v>
      </c>
      <c r="FB38">
        <f t="shared" si="136"/>
        <v>8405472.7467718627</v>
      </c>
      <c r="FC38">
        <f t="array" ref="FC38">MAX(100+康康不同供能情况的补给物资上限!$A$2:$A$110*10000*(1+0.4*(ROUNDDOWN(FA38*(1+0.25*$B$6),0)-康康不同供能情况的补给物资上限!$A$2:$A$110)))</f>
        <v>6162100</v>
      </c>
      <c r="FD38">
        <f t="shared" si="137"/>
        <v>0</v>
      </c>
      <c r="FE38">
        <f t="shared" si="138"/>
        <v>36</v>
      </c>
      <c r="FF38">
        <f t="shared" si="240"/>
        <v>1.1327129947092565</v>
      </c>
      <c r="FG38">
        <f t="shared" si="139"/>
        <v>62</v>
      </c>
      <c r="FH38">
        <f t="shared" si="140"/>
        <v>9520988.206942996</v>
      </c>
      <c r="FI38">
        <f t="array" ref="FI38">MAX(100+康康不同供能情况的补给物资上限!$A$2:$A$110*10000*(1+0.4*(ROUNDDOWN(FG38*(1+0.25*$B$6),0)-康康不同供能情况的补给物资上限!$A$2:$A$110)))</f>
        <v>6320100</v>
      </c>
      <c r="FJ38">
        <f t="shared" si="141"/>
        <v>0</v>
      </c>
      <c r="FK38">
        <f t="shared" si="142"/>
        <v>36</v>
      </c>
      <c r="FL38">
        <f t="shared" si="241"/>
        <v>1.1327129947092565</v>
      </c>
      <c r="FM38">
        <f t="shared" si="143"/>
        <v>63</v>
      </c>
      <c r="FN38">
        <f t="shared" si="144"/>
        <v>10784547.064477917</v>
      </c>
      <c r="FO38">
        <f t="array" ref="FO38">MAX(100+康康不同供能情况的补给物资上限!$A$2:$A$110*10000*(1+0.4*(ROUNDDOWN(FM38*(1+0.25*$B$6),0)-康康不同供能情况的补给物资上限!$A$2:$A$110)))</f>
        <v>6480100.0000000009</v>
      </c>
      <c r="FP38">
        <f t="shared" si="145"/>
        <v>0</v>
      </c>
      <c r="FQ38">
        <f t="shared" si="146"/>
        <v>36</v>
      </c>
      <c r="FR38">
        <f t="shared" si="242"/>
        <v>1.1327129947092565</v>
      </c>
      <c r="FS38">
        <f t="shared" si="147"/>
        <v>64</v>
      </c>
      <c r="FT38">
        <f t="shared" si="148"/>
        <v>12215796.601987703</v>
      </c>
      <c r="FU38">
        <f t="array" ref="FU38">MAX(100+康康不同供能情况的补给物资上限!$A$2:$A$110*10000*(1+0.4*(ROUNDDOWN(FS38*(1+0.25*$B$6),0)-康康不同供能情况的补给物资上限!$A$2:$A$110)))</f>
        <v>6806100.0000000009</v>
      </c>
      <c r="FV38">
        <f t="shared" si="149"/>
        <v>0</v>
      </c>
      <c r="FW38">
        <f t="shared" si="150"/>
        <v>36</v>
      </c>
      <c r="FX38">
        <f t="shared" si="243"/>
        <v>1.1327129947092565</v>
      </c>
      <c r="FY38">
        <f t="shared" si="151"/>
        <v>65</v>
      </c>
      <c r="FZ38">
        <f t="shared" si="152"/>
        <v>13836991.551796651</v>
      </c>
      <c r="GA38">
        <f t="array" ref="GA38">MAX(100+康康不同供能情况的补给物资上限!$A$2:$A$110*10000*(1+0.4*(ROUNDDOWN(FY38*(1+0.25*$B$6),0)-康康不同供能情况的补给物资上限!$A$2:$A$110)))</f>
        <v>6972100.0000000009</v>
      </c>
      <c r="GB38">
        <f t="shared" si="153"/>
        <v>0</v>
      </c>
      <c r="GC38">
        <f t="shared" si="154"/>
        <v>36</v>
      </c>
      <c r="GD38">
        <f t="shared" si="244"/>
        <v>1.1327129947092565</v>
      </c>
      <c r="GE38">
        <f t="shared" si="155"/>
        <v>66</v>
      </c>
      <c r="GF38">
        <f t="shared" si="156"/>
        <v>15673340.138402265</v>
      </c>
      <c r="GG38">
        <f t="array" ref="GG38">MAX(100+康康不同供能情况的补给物资上限!$A$2:$A$110*10000*(1+0.4*(ROUNDDOWN(GE38*(1+0.25*$B$6),0)-康康不同供能情况的补给物资上限!$A$2:$A$110)))</f>
        <v>7140100</v>
      </c>
      <c r="GH38">
        <f t="shared" si="157"/>
        <v>0</v>
      </c>
      <c r="GI38">
        <f t="shared" si="158"/>
        <v>36</v>
      </c>
      <c r="GJ38">
        <f t="shared" si="245"/>
        <v>1.1327129947092565</v>
      </c>
      <c r="GK38">
        <f t="shared" si="159"/>
        <v>67</v>
      </c>
      <c r="GL38">
        <f t="shared" si="160"/>
        <v>17753396.045266423</v>
      </c>
      <c r="GM38">
        <f t="array" ref="GM38">MAX(100+康康不同供能情况的补给物资上限!$A$2:$A$110*10000*(1+0.4*(ROUNDDOWN(GK38*(1+0.25*$B$6),0)-康康不同供能情况的补给物资上限!$A$2:$A$110)))</f>
        <v>7310100</v>
      </c>
      <c r="GN38">
        <f t="shared" si="161"/>
        <v>0</v>
      </c>
      <c r="GO38">
        <f t="shared" si="162"/>
        <v>36</v>
      </c>
      <c r="GP38">
        <f t="shared" si="246"/>
        <v>1.1327129947092565</v>
      </c>
      <c r="GQ38">
        <f t="shared" si="163"/>
        <v>68</v>
      </c>
      <c r="GR38">
        <f t="shared" si="164"/>
        <v>20109502.400693201</v>
      </c>
      <c r="GS38">
        <f t="array" ref="GS38">MAX(100+康康不同供能情况的补给物资上限!$A$2:$A$110*10000*(1+0.4*(ROUNDDOWN(GQ38*(1+0.25*$B$6),0)-康康不同供能情况的补给物资上限!$A$2:$A$110)))</f>
        <v>7656100.0000000009</v>
      </c>
      <c r="GT38">
        <f t="shared" si="165"/>
        <v>0</v>
      </c>
      <c r="GU38">
        <f t="shared" si="166"/>
        <v>36</v>
      </c>
      <c r="GV38">
        <f t="shared" si="247"/>
        <v>1.1327129947092565</v>
      </c>
      <c r="GW38">
        <f t="shared" si="167"/>
        <v>69</v>
      </c>
      <c r="GX38">
        <f t="shared" si="168"/>
        <v>22778294.686402176</v>
      </c>
      <c r="GY38">
        <f t="array" ref="GY38">MAX(100+康康不同供能情况的补给物资上限!$A$2:$A$110*10000*(1+0.4*(ROUNDDOWN(GW38*(1+0.25*$B$6),0)-康康不同供能情况的补给物资上限!$A$2:$A$110)))</f>
        <v>7832100</v>
      </c>
      <c r="GZ38">
        <f t="shared" si="169"/>
        <v>0</v>
      </c>
      <c r="HA38">
        <f t="shared" si="170"/>
        <v>36</v>
      </c>
      <c r="HB38">
        <f t="shared" si="248"/>
        <v>1.1327129947092565</v>
      </c>
      <c r="HC38">
        <f t="shared" si="171"/>
        <v>70</v>
      </c>
      <c r="HD38">
        <f t="shared" si="172"/>
        <v>25801270.388604552</v>
      </c>
      <c r="HE38">
        <f t="array" ref="HE38">MAX(100+康康不同供能情况的补给物资上限!$A$2:$A$110*10000*(1+0.4*(ROUNDDOWN(HC38*(1+0.25*$B$6),0)-康康不同供能情况的补给物资上限!$A$2:$A$110)))</f>
        <v>8010100</v>
      </c>
      <c r="HF38">
        <f t="shared" si="173"/>
        <v>0</v>
      </c>
      <c r="HG38">
        <f t="shared" si="174"/>
        <v>36</v>
      </c>
      <c r="HH38">
        <f t="shared" si="249"/>
        <v>1.1327129947092565</v>
      </c>
      <c r="HI38">
        <f t="shared" si="175"/>
        <v>71</v>
      </c>
      <c r="HJ38">
        <f t="shared" si="176"/>
        <v>29225434.249179523</v>
      </c>
      <c r="HK38">
        <f t="array" ref="HK38">MAX(100+康康不同供能情况的补给物资上限!$A$2:$A$110*10000*(1+0.4*(ROUNDDOWN(HI38*(1+0.25*$B$6),0)-康康不同供能情况的补给物资上限!$A$2:$A$110)))</f>
        <v>8190100</v>
      </c>
      <c r="HL38">
        <f t="shared" si="177"/>
        <v>0</v>
      </c>
      <c r="HM38">
        <f t="shared" si="178"/>
        <v>36</v>
      </c>
      <c r="HN38">
        <f t="shared" si="250"/>
        <v>1.1327129947092565</v>
      </c>
      <c r="HO38">
        <f t="shared" si="179"/>
        <v>72</v>
      </c>
      <c r="HP38">
        <f t="shared" si="180"/>
        <v>33104029.150066614</v>
      </c>
      <c r="HQ38">
        <f t="array" ref="HQ38">MAX(100+康康不同供能情况的补给物资上限!$A$2:$A$110*10000*(1+0.4*(ROUNDDOWN(HO38*(1+0.25*$B$6),0)-康康不同供能情况的补给物资上限!$A$2:$A$110)))</f>
        <v>8556100</v>
      </c>
      <c r="HR38">
        <f t="shared" si="181"/>
        <v>0</v>
      </c>
      <c r="HS38">
        <f t="shared" si="182"/>
        <v>36</v>
      </c>
      <c r="HT38">
        <f t="shared" si="251"/>
        <v>1.1327129947092565</v>
      </c>
      <c r="HU38">
        <f t="shared" si="183"/>
        <v>73</v>
      </c>
      <c r="HV38">
        <f t="shared" si="184"/>
        <v>37497363.995514467</v>
      </c>
      <c r="HW38">
        <f t="array" ref="HW38">MAX(100+康康不同供能情况的补给物资上限!$A$2:$A$110*10000*(1+0.4*(ROUNDDOWN(HU38*(1+0.25*$B$6),0)-康康不同供能情况的补给物资上限!$A$2:$A$110)))</f>
        <v>8742100</v>
      </c>
      <c r="HX38">
        <f t="shared" si="185"/>
        <v>0</v>
      </c>
      <c r="HY38">
        <f t="shared" si="186"/>
        <v>36</v>
      </c>
      <c r="HZ38">
        <f t="shared" si="252"/>
        <v>1.1327129947092565</v>
      </c>
      <c r="IA38">
        <f t="shared" si="187"/>
        <v>74</v>
      </c>
      <c r="IB38">
        <f t="shared" si="188"/>
        <v>42473751.465062253</v>
      </c>
      <c r="IC38">
        <f t="array" ref="IC38">MAX(100+康康不同供能情况的补给物资上限!$A$2:$A$110*10000*(1+0.4*(ROUNDDOWN(IA38*(1+0.25*$B$6),0)-康康不同供能情况的补给物资上限!$A$2:$A$110)))</f>
        <v>8930100</v>
      </c>
      <c r="ID38">
        <f t="shared" si="189"/>
        <v>0</v>
      </c>
      <c r="IE38">
        <f t="shared" si="190"/>
        <v>36</v>
      </c>
      <c r="IF38">
        <f t="shared" si="253"/>
        <v>1.1327129947092565</v>
      </c>
      <c r="IG38">
        <f t="shared" si="191"/>
        <v>75</v>
      </c>
      <c r="IH38">
        <f t="shared" si="192"/>
        <v>48110570.218527332</v>
      </c>
      <c r="II38">
        <f t="array" ref="II38">MAX(100+康康不同供能情况的补给物资上限!$A$2:$A$110*10000*(1+0.4*(ROUNDDOWN(IG38*(1+0.25*$B$6),0)-康康不同供能情况的补给物资上限!$A$2:$A$110)))</f>
        <v>9120100</v>
      </c>
      <c r="IJ38">
        <f t="shared" si="193"/>
        <v>0</v>
      </c>
      <c r="IK38">
        <f t="shared" si="194"/>
        <v>36</v>
      </c>
      <c r="IL38">
        <f t="shared" si="254"/>
        <v>1.1327129947092565</v>
      </c>
      <c r="IM38">
        <f t="shared" si="195"/>
        <v>76</v>
      </c>
      <c r="IN38">
        <f t="shared" si="196"/>
        <v>54495468.06939806</v>
      </c>
      <c r="IO38">
        <f t="array" ref="IO38">MAX(100+康康不同供能情况的补给物资上限!$A$2:$A$110*10000*(1+0.4*(ROUNDDOWN(IM38*(1+0.25*$B$6),0)-康康不同供能情况的补给物资上限!$A$2:$A$110)))</f>
        <v>9506100.0000000019</v>
      </c>
      <c r="IP38">
        <f t="shared" si="197"/>
        <v>0</v>
      </c>
      <c r="IQ38">
        <f t="shared" si="198"/>
        <v>36</v>
      </c>
      <c r="IR38">
        <f t="shared" si="255"/>
        <v>1.1327129947092565</v>
      </c>
      <c r="IS38">
        <f t="shared" si="199"/>
        <v>77</v>
      </c>
      <c r="IT38">
        <f t="shared" si="200"/>
        <v>61727724.834970541</v>
      </c>
      <c r="IU38">
        <f t="array" ref="IU38">MAX(100+康康不同供能情况的补给物资上限!$A$2:$A$110*10000*(1+0.4*(ROUNDDOWN(IS38*(1+0.25*$B$6),0)-康康不同供能情况的补给物资上限!$A$2:$A$110)))</f>
        <v>9702100</v>
      </c>
      <c r="IV38">
        <f t="shared" si="201"/>
        <v>0</v>
      </c>
      <c r="IW38">
        <f t="shared" si="202"/>
        <v>36</v>
      </c>
      <c r="IX38">
        <f t="shared" si="256"/>
        <v>1.1327129947092565</v>
      </c>
      <c r="IY38">
        <f t="shared" si="203"/>
        <v>78</v>
      </c>
      <c r="IZ38">
        <f t="shared" si="204"/>
        <v>69919796.054408431</v>
      </c>
      <c r="JA38">
        <f t="array" ref="JA38">MAX(100+康康不同供能情况的补给物资上限!$A$2:$A$110*10000*(1+0.4*(ROUNDDOWN(IY38*(1+0.25*$B$6),0)-康康不同供能情况的补给物资上限!$A$2:$A$110)))</f>
        <v>9900100</v>
      </c>
      <c r="JB38">
        <f t="shared" si="205"/>
        <v>0</v>
      </c>
      <c r="JC38">
        <f t="shared" si="206"/>
        <v>36</v>
      </c>
      <c r="JD38">
        <f t="shared" si="257"/>
        <v>1.1327129947092565</v>
      </c>
      <c r="JE38">
        <f t="shared" si="207"/>
        <v>79</v>
      </c>
      <c r="JF38">
        <f t="shared" si="208"/>
        <v>79199061.578249425</v>
      </c>
      <c r="JG38">
        <f t="array" ref="JG38">MAX(100+康康不同供能情况的补给物资上限!$A$2:$A$110*10000*(1+0.4*(ROUNDDOWN(JE38*(1+0.25*$B$6),0)-康康不同供能情况的补给物资上限!$A$2:$A$110)))</f>
        <v>10100100.000000002</v>
      </c>
      <c r="JH38">
        <f t="shared" si="209"/>
        <v>0</v>
      </c>
      <c r="JI38">
        <f t="shared" si="210"/>
        <v>36</v>
      </c>
      <c r="JJ38">
        <f t="shared" si="258"/>
        <v>1.1327129947092565</v>
      </c>
      <c r="JK38">
        <f t="shared" si="211"/>
        <v>80</v>
      </c>
      <c r="JL38">
        <f t="shared" si="212"/>
        <v>89709806.218461722</v>
      </c>
      <c r="JM38">
        <f t="array" ref="JM38">MAX(100+康康不同供能情况的补给物资上限!$A$2:$A$110*10000*(1+0.4*(ROUNDDOWN(JK38*(1+0.25*$B$6),0)-康康不同供能情况的补给物资上限!$A$2:$A$110)))</f>
        <v>10506100</v>
      </c>
      <c r="JN38">
        <f t="shared" si="213"/>
        <v>0</v>
      </c>
      <c r="JO38">
        <f t="shared" si="214"/>
        <v>36</v>
      </c>
      <c r="JP38">
        <f t="shared" si="259"/>
        <v>1.1327129947092565</v>
      </c>
      <c r="JQ38">
        <f t="shared" si="215"/>
        <v>81</v>
      </c>
      <c r="JR38">
        <f t="shared" si="216"/>
        <v>101615463.25650087</v>
      </c>
      <c r="JS38">
        <f t="array" ref="JS38">MAX(100+康康不同供能情况的补给物资上限!$A$2:$A$110*10000*(1+0.4*(ROUNDDOWN(JQ38*(1+0.25*$B$6),0)-康康不同供能情况的补给物资上限!$A$2:$A$110)))</f>
        <v>10712100</v>
      </c>
      <c r="JT38">
        <f t="shared" si="217"/>
        <v>0</v>
      </c>
    </row>
    <row r="39" spans="6:280" x14ac:dyDescent="0.25">
      <c r="F39">
        <v>35</v>
      </c>
      <c r="G39">
        <f t="shared" si="49"/>
        <v>1.1331129947092564</v>
      </c>
      <c r="H39">
        <f t="shared" si="50"/>
        <v>55</v>
      </c>
      <c r="I39">
        <f t="shared" si="218"/>
        <v>4057666.9492012667</v>
      </c>
      <c r="J39">
        <f t="array" ref="J39">MAX(100+康康不同供能情况的补给物资上限!$A$2:$A$110*10000*(1+0.4*(ROUNDDOWN(H39*(1+0.25*B$6),0)-康康不同供能情况的补给物资上限!$A$2:$A$110)))</f>
        <v>4970100</v>
      </c>
      <c r="K39">
        <f t="shared" si="219"/>
        <v>1</v>
      </c>
      <c r="AB39">
        <f t="shared" si="43"/>
        <v>58</v>
      </c>
      <c r="AC39">
        <v>37</v>
      </c>
      <c r="AD39">
        <f t="shared" si="0"/>
        <v>1.1323129947092565</v>
      </c>
      <c r="AE39">
        <f t="shared" si="51"/>
        <v>40</v>
      </c>
      <c r="AF39">
        <f t="shared" si="52"/>
        <v>605213.97398907226</v>
      </c>
      <c r="AG39">
        <f t="array" ref="AG39">MAX(100+康康不同供能情况的补给物资上限!$A$2:$A$110*10000*(1+0.4*(ROUNDDOWN(AE39*(1+0.25*B$6),0)-康康不同供能情况的补给物资上限!$A$2:$A$110)))</f>
        <v>2756100.0000000005</v>
      </c>
      <c r="AH39">
        <f t="shared" si="53"/>
        <v>1</v>
      </c>
      <c r="AI39">
        <f t="shared" si="54"/>
        <v>37</v>
      </c>
      <c r="AJ39">
        <f t="shared" si="45"/>
        <v>1.1323129947092565</v>
      </c>
      <c r="AK39">
        <f t="shared" si="55"/>
        <v>41</v>
      </c>
      <c r="AL39">
        <f t="shared" si="56"/>
        <v>685291.64732745639</v>
      </c>
      <c r="AM39">
        <f t="array" ref="AM39">MAX(100+康康不同供能情况的补给物资上限!$A$2:$A$110*10000*(1+0.4*(ROUNDDOWN(AK39*(1+0.25*$B$6),0)-康康不同供能情况的补给物资上限!$A$2:$A$110)))</f>
        <v>2862100.0000000005</v>
      </c>
      <c r="AN39">
        <f t="shared" si="57"/>
        <v>1</v>
      </c>
      <c r="AO39">
        <f t="shared" si="58"/>
        <v>37</v>
      </c>
      <c r="AP39">
        <f t="shared" si="220"/>
        <v>1.1323129947092565</v>
      </c>
      <c r="AQ39">
        <f t="shared" si="59"/>
        <v>42</v>
      </c>
      <c r="AR39">
        <f t="shared" si="60"/>
        <v>775964.63743459189</v>
      </c>
      <c r="AS39">
        <f t="array" ref="AS39">MAX(100+康康不同供能情况的补给物资上限!$A$2:$A$110*10000*(1+0.4*(ROUNDDOWN(AQ39*(1+0.25*$B$6),0)-康康不同供能情况的补给物资上限!$A$2:$A$110)))</f>
        <v>2970100</v>
      </c>
      <c r="AT39">
        <f t="shared" si="61"/>
        <v>1</v>
      </c>
      <c r="AU39">
        <f t="shared" si="62"/>
        <v>37</v>
      </c>
      <c r="AV39">
        <f t="shared" si="221"/>
        <v>1.1323129947092565</v>
      </c>
      <c r="AW39">
        <f t="shared" si="63"/>
        <v>43</v>
      </c>
      <c r="AX39">
        <f t="shared" si="64"/>
        <v>878634.84240204515</v>
      </c>
      <c r="AY39">
        <f t="array" ref="AY39">MAX(100+康康不同供能情况的补给物资上限!$A$2:$A$110*10000*(1+0.4*(ROUNDDOWN(AW39*(1+0.25*$B$6),0)-康康不同供能情况的补给物资上限!$A$2:$A$110)))</f>
        <v>3080100</v>
      </c>
      <c r="AZ39">
        <f t="shared" si="65"/>
        <v>1</v>
      </c>
      <c r="BA39">
        <f t="shared" si="66"/>
        <v>37</v>
      </c>
      <c r="BB39">
        <f t="shared" si="222"/>
        <v>1.1323129947092565</v>
      </c>
      <c r="BC39">
        <f t="shared" si="67"/>
        <v>44</v>
      </c>
      <c r="BD39">
        <f t="shared" si="68"/>
        <v>994889.64965615503</v>
      </c>
      <c r="BE39">
        <f t="array" ref="BE39">MAX(100+康康不同供能情况的补给物资上限!$A$2:$A$110*10000*(1+0.4*(ROUNDDOWN(BC39*(1+0.25*$B$6),0)-康康不同供能情况的补给物资上限!$A$2:$A$110)))</f>
        <v>3306100</v>
      </c>
      <c r="BF39">
        <f t="shared" si="69"/>
        <v>1</v>
      </c>
      <c r="BG39">
        <f t="shared" si="70"/>
        <v>37</v>
      </c>
      <c r="BH39">
        <f t="shared" si="223"/>
        <v>1.1323129947092565</v>
      </c>
      <c r="BI39">
        <f t="shared" si="71"/>
        <v>45</v>
      </c>
      <c r="BJ39">
        <f t="shared" si="72"/>
        <v>1126526.478607404</v>
      </c>
      <c r="BK39">
        <f t="array" ref="BK39">MAX(100+康康不同供能情况的补给物资上限!$A$2:$A$110*10000*(1+0.4*(ROUNDDOWN(BI39*(1+0.25*$B$6),0)-康康不同供能情况的补给物资上限!$A$2:$A$110)))</f>
        <v>3422100</v>
      </c>
      <c r="BL39">
        <f t="shared" si="73"/>
        <v>1</v>
      </c>
      <c r="BM39">
        <f t="shared" si="74"/>
        <v>37</v>
      </c>
      <c r="BN39">
        <f t="shared" si="224"/>
        <v>1.1323129947092565</v>
      </c>
      <c r="BO39">
        <f t="shared" si="75"/>
        <v>46</v>
      </c>
      <c r="BP39">
        <f t="shared" si="76"/>
        <v>1275580.5706112229</v>
      </c>
      <c r="BQ39">
        <f t="array" ref="BQ39">MAX(100+康康不同供能情况的补给物资上限!$A$2:$A$110*10000*(1+0.4*(ROUNDDOWN(BO39*(1+0.25*$B$6),0)-康康不同供能情况的补给物资上限!$A$2:$A$110)))</f>
        <v>3540100</v>
      </c>
      <c r="BR39">
        <f t="shared" si="77"/>
        <v>1</v>
      </c>
      <c r="BS39">
        <f t="shared" si="78"/>
        <v>37</v>
      </c>
      <c r="BT39">
        <f t="shared" si="225"/>
        <v>1.1323129947092565</v>
      </c>
      <c r="BU39">
        <f t="shared" si="79"/>
        <v>47</v>
      </c>
      <c r="BV39">
        <f t="shared" si="80"/>
        <v>1444356.4559017362</v>
      </c>
      <c r="BW39">
        <f t="array" ref="BW39">MAX(100+康康不同供能情况的补给物资上限!$A$2:$A$110*10000*(1+0.4*(ROUNDDOWN(BU39*(1+0.25*$B$6),0)-康康不同供能情况的补给物资上限!$A$2:$A$110)))</f>
        <v>3660100.0000000005</v>
      </c>
      <c r="BX39">
        <f t="shared" si="81"/>
        <v>1</v>
      </c>
      <c r="BY39">
        <f t="shared" si="82"/>
        <v>37</v>
      </c>
      <c r="BZ39">
        <f t="shared" si="226"/>
        <v>1.1323129947092565</v>
      </c>
      <c r="CA39">
        <f t="shared" si="83"/>
        <v>48</v>
      </c>
      <c r="CB39">
        <f t="shared" si="84"/>
        <v>1635463.5840097428</v>
      </c>
      <c r="CC39">
        <f t="array" ref="CC39">MAX(100+康康不同供能情况的补给物资上限!$A$2:$A$110*10000*(1+0.4*(ROUNDDOWN(CA39*(1+0.25*$B$6),0)-康康不同供能情况的补给物资上限!$A$2:$A$110)))</f>
        <v>3906100.0000000005</v>
      </c>
      <c r="CD39">
        <f t="shared" si="85"/>
        <v>1</v>
      </c>
      <c r="CE39">
        <f t="shared" si="86"/>
        <v>37</v>
      </c>
      <c r="CF39">
        <f t="shared" si="227"/>
        <v>1.1323129947092565</v>
      </c>
      <c r="CG39">
        <f t="shared" si="87"/>
        <v>49</v>
      </c>
      <c r="CH39">
        <f t="shared" si="88"/>
        <v>1851856.6685480054</v>
      </c>
      <c r="CI39">
        <f t="array" ref="CI39">MAX(100+康康不同供能情况的补给物资上限!$A$2:$A$110*10000*(1+0.4*(ROUNDDOWN(CG39*(1+0.25*$B$6),0)-康康不同供能情况的补给物资上限!$A$2:$A$110)))</f>
        <v>4032100.0000000005</v>
      </c>
      <c r="CJ39">
        <f t="shared" si="89"/>
        <v>1</v>
      </c>
      <c r="CK39">
        <f t="shared" si="90"/>
        <v>37</v>
      </c>
      <c r="CL39">
        <f t="shared" si="228"/>
        <v>1.1323129947092565</v>
      </c>
      <c r="CM39">
        <f t="shared" si="91"/>
        <v>50</v>
      </c>
      <c r="CN39">
        <f t="shared" si="92"/>
        <v>2096881.3701358989</v>
      </c>
      <c r="CO39">
        <f t="array" ref="CO39">MAX(100+康康不同供能情况的补给物资上限!$A$2:$A$110*10000*(1+0.4*(ROUNDDOWN(CM39*(1+0.25*$B$6),0)-康康不同供能情况的补给物资上限!$A$2:$A$110)))</f>
        <v>4160100</v>
      </c>
      <c r="CP39">
        <f t="shared" si="93"/>
        <v>1</v>
      </c>
      <c r="CQ39">
        <f t="shared" si="94"/>
        <v>37</v>
      </c>
      <c r="CR39">
        <f t="shared" si="229"/>
        <v>1.1323129947092565</v>
      </c>
      <c r="CS39">
        <f t="shared" si="95"/>
        <v>51</v>
      </c>
      <c r="CT39">
        <f t="shared" si="96"/>
        <v>2374326.0237686289</v>
      </c>
      <c r="CU39">
        <f t="array" ref="CU39">MAX(100+康康不同供能情况的补给物资上限!$A$2:$A$110*10000*(1+0.4*(ROUNDDOWN(CS39*(1+0.25*$B$6),0)-康康不同供能情况的补给物资上限!$A$2:$A$110)))</f>
        <v>4290100</v>
      </c>
      <c r="CV39">
        <f t="shared" si="97"/>
        <v>1</v>
      </c>
      <c r="CW39">
        <f t="shared" si="98"/>
        <v>37</v>
      </c>
      <c r="CX39">
        <f t="shared" si="230"/>
        <v>1.1323129947092565</v>
      </c>
      <c r="CY39">
        <f t="shared" si="99"/>
        <v>52</v>
      </c>
      <c r="CZ39">
        <f t="shared" si="100"/>
        <v>2688480.2103895769</v>
      </c>
      <c r="DA39">
        <f t="array" ref="DA39">MAX(100+康康不同供能情况的补给物资上限!$A$2:$A$110*10000*(1+0.4*(ROUNDDOWN(CY39*(1+0.25*$B$6),0)-康康不同供能情况的补给物资上限!$A$2:$A$110)))</f>
        <v>4556100</v>
      </c>
      <c r="DB39">
        <f t="shared" si="101"/>
        <v>1</v>
      </c>
      <c r="DC39">
        <f t="shared" si="102"/>
        <v>37</v>
      </c>
      <c r="DD39">
        <f t="shared" si="231"/>
        <v>1.1323129947092565</v>
      </c>
      <c r="DE39">
        <f t="shared" si="103"/>
        <v>53</v>
      </c>
      <c r="DF39">
        <f t="shared" si="104"/>
        <v>3044201.0782427941</v>
      </c>
      <c r="DG39">
        <f t="array" ref="DG39">MAX(100+康康不同供能情况的补给物资上限!$A$2:$A$110*10000*(1+0.4*(ROUNDDOWN(DE39*(1+0.25*$B$6),0)-康康不同供能情况的补给物资上限!$A$2:$A$110)))</f>
        <v>4692100</v>
      </c>
      <c r="DH39">
        <f t="shared" si="105"/>
        <v>1</v>
      </c>
      <c r="DI39">
        <f t="shared" si="106"/>
        <v>37</v>
      </c>
      <c r="DJ39">
        <f t="shared" si="232"/>
        <v>1.1323129947092565</v>
      </c>
      <c r="DK39">
        <f t="shared" si="107"/>
        <v>54</v>
      </c>
      <c r="DL39">
        <f t="shared" si="108"/>
        <v>3446988.4394022455</v>
      </c>
      <c r="DM39">
        <f t="array" ref="DM39">MAX(100+康康不同供能情况的补给物资上限!$A$2:$A$110*10000*(1+0.4*(ROUNDDOWN(DK39*(1+0.25*$B$6),0)-康康不同供能情况的补给物资上限!$A$2:$A$110)))</f>
        <v>4830100</v>
      </c>
      <c r="DN39">
        <f t="shared" si="109"/>
        <v>1</v>
      </c>
      <c r="DO39">
        <f t="shared" si="110"/>
        <v>37</v>
      </c>
      <c r="DP39">
        <f t="shared" si="233"/>
        <v>1.1323129947092565</v>
      </c>
      <c r="DQ39">
        <f t="shared" si="111"/>
        <v>55</v>
      </c>
      <c r="DR39">
        <f t="shared" si="112"/>
        <v>3903069.8025477431</v>
      </c>
      <c r="DS39">
        <f t="array" ref="DS39">MAX(100+康康不同供能情况的补给物资上限!$A$2:$A$110*10000*(1+0.4*(ROUNDDOWN(DQ39*(1+0.25*$B$6),0)-康康不同供能情况的补给物资上限!$A$2:$A$110)))</f>
        <v>4970100</v>
      </c>
      <c r="DT39">
        <f t="shared" si="113"/>
        <v>1</v>
      </c>
      <c r="DU39">
        <f t="shared" si="114"/>
        <v>37</v>
      </c>
      <c r="DV39">
        <f t="shared" si="234"/>
        <v>1.1323129947092565</v>
      </c>
      <c r="DW39">
        <f t="shared" si="115"/>
        <v>56</v>
      </c>
      <c r="DX39">
        <f t="shared" si="116"/>
        <v>4419496.6566821001</v>
      </c>
      <c r="DY39">
        <f t="array" ref="DY39">MAX(100+康康不同供能情况的补给物资上限!$A$2:$A$110*10000*(1+0.4*(ROUNDDOWN(DW39*(1+0.25*$B$6),0)-康康不同供能情况的补给物资上限!$A$2:$A$110)))</f>
        <v>5256100.0000000009</v>
      </c>
      <c r="DZ39">
        <f t="shared" si="117"/>
        <v>1</v>
      </c>
      <c r="EA39">
        <f t="shared" si="118"/>
        <v>37</v>
      </c>
      <c r="EB39">
        <f t="shared" si="235"/>
        <v>1.1323129947092565</v>
      </c>
      <c r="EC39">
        <f t="shared" si="119"/>
        <v>57</v>
      </c>
      <c r="ED39">
        <f t="shared" si="120"/>
        <v>5004253.4944352573</v>
      </c>
      <c r="EE39">
        <f t="array" ref="EE39">MAX(100+康康不同供能情况的补给物资上限!$A$2:$A$110*10000*(1+0.4*(ROUNDDOWN(EC39*(1+0.25*$B$6),0)-康康不同供能情况的补给物资上限!$A$2:$A$110)))</f>
        <v>5402100.0000000009</v>
      </c>
      <c r="EF39">
        <f t="shared" si="121"/>
        <v>1</v>
      </c>
      <c r="EG39">
        <f t="shared" si="122"/>
        <v>37</v>
      </c>
      <c r="EH39">
        <f t="shared" si="236"/>
        <v>1.1323129947092565</v>
      </c>
      <c r="EI39">
        <f t="shared" si="123"/>
        <v>58</v>
      </c>
      <c r="EJ39">
        <f t="shared" si="124"/>
        <v>5666381.2605682472</v>
      </c>
      <c r="EK39">
        <f t="array" ref="EK39">MAX(100+康康不同供能情况的补给物资上限!$A$2:$A$110*10000*(1+0.4*(ROUNDDOWN(EI39*(1+0.25*$B$6),0)-康康不同供能情况的补给物资上限!$A$2:$A$110)))</f>
        <v>5550100</v>
      </c>
      <c r="EL39">
        <f t="shared" si="125"/>
        <v>0</v>
      </c>
      <c r="EM39">
        <f t="shared" si="126"/>
        <v>37</v>
      </c>
      <c r="EN39">
        <f t="shared" si="237"/>
        <v>1.1323129947092565</v>
      </c>
      <c r="EO39">
        <f t="shared" si="127"/>
        <v>59</v>
      </c>
      <c r="EP39">
        <f t="shared" si="128"/>
        <v>6416117.1343184449</v>
      </c>
      <c r="EQ39">
        <f t="array" ref="EQ39">MAX(100+康康不同供能情况的补给物资上限!$A$2:$A$110*10000*(1+0.4*(ROUNDDOWN(EO39*(1+0.25*$B$6),0)-康康不同供能情况的补给物资上限!$A$2:$A$110)))</f>
        <v>5700100</v>
      </c>
      <c r="ER39">
        <f t="shared" si="129"/>
        <v>0</v>
      </c>
      <c r="ES39">
        <f t="shared" si="130"/>
        <v>37</v>
      </c>
      <c r="ET39">
        <f t="shared" si="238"/>
        <v>1.1323129947092565</v>
      </c>
      <c r="EU39">
        <f t="shared" si="131"/>
        <v>60</v>
      </c>
      <c r="EV39">
        <f t="shared" si="132"/>
        <v>7265052.8067654883</v>
      </c>
      <c r="EW39">
        <f t="array" ref="EW39">MAX(100+康康不同供能情况的补给物资上限!$A$2:$A$110*10000*(1+0.4*(ROUNDDOWN(EU39*(1+0.25*$B$6),0)-康康不同供能情况的补给物资上限!$A$2:$A$110)))</f>
        <v>6006100</v>
      </c>
      <c r="EX39">
        <f t="shared" si="133"/>
        <v>0</v>
      </c>
      <c r="EY39">
        <f t="shared" si="134"/>
        <v>37</v>
      </c>
      <c r="EZ39">
        <f t="shared" si="239"/>
        <v>1.1323129947092565</v>
      </c>
      <c r="FA39">
        <f t="shared" si="135"/>
        <v>61</v>
      </c>
      <c r="FB39">
        <f t="shared" si="136"/>
        <v>8226313.70034952</v>
      </c>
      <c r="FC39">
        <f t="array" ref="FC39">MAX(100+康康不同供能情况的补给物资上限!$A$2:$A$110*10000*(1+0.4*(ROUNDDOWN(FA39*(1+0.25*$B$6),0)-康康不同供能情况的补给物资上限!$A$2:$A$110)))</f>
        <v>6162100</v>
      </c>
      <c r="FD39">
        <f t="shared" si="137"/>
        <v>0</v>
      </c>
      <c r="FE39">
        <f t="shared" si="138"/>
        <v>37</v>
      </c>
      <c r="FF39">
        <f t="shared" si="240"/>
        <v>1.1323129947092565</v>
      </c>
      <c r="FG39">
        <f t="shared" si="139"/>
        <v>62</v>
      </c>
      <c r="FH39">
        <f t="shared" si="140"/>
        <v>9314761.9014605507</v>
      </c>
      <c r="FI39">
        <f t="array" ref="FI39">MAX(100+康康不同供能情况的补给物资上限!$A$2:$A$110*10000*(1+0.4*(ROUNDDOWN(FG39*(1+0.25*$B$6),0)-康康不同供能情况的补给物资上限!$A$2:$A$110)))</f>
        <v>6320100</v>
      </c>
      <c r="FJ39">
        <f t="shared" si="141"/>
        <v>0</v>
      </c>
      <c r="FK39">
        <f t="shared" si="142"/>
        <v>37</v>
      </c>
      <c r="FL39">
        <f t="shared" si="241"/>
        <v>1.1323129947092565</v>
      </c>
      <c r="FM39">
        <f t="shared" si="143"/>
        <v>63</v>
      </c>
      <c r="FN39">
        <f t="shared" si="144"/>
        <v>10547225.943646487</v>
      </c>
      <c r="FO39">
        <f t="array" ref="FO39">MAX(100+康康不同供能情况的补给物资上限!$A$2:$A$110*10000*(1+0.4*(ROUNDDOWN(FM39*(1+0.25*$B$6),0)-康康不同供能情况的补给物资上限!$A$2:$A$110)))</f>
        <v>6480100.0000000009</v>
      </c>
      <c r="FP39">
        <f t="shared" si="145"/>
        <v>0</v>
      </c>
      <c r="FQ39">
        <f t="shared" si="146"/>
        <v>37</v>
      </c>
      <c r="FR39">
        <f t="shared" si="242"/>
        <v>1.1323129947092565</v>
      </c>
      <c r="FS39">
        <f t="shared" si="147"/>
        <v>64</v>
      </c>
      <c r="FT39">
        <f t="shared" si="148"/>
        <v>11942760.994125513</v>
      </c>
      <c r="FU39">
        <f t="array" ref="FU39">MAX(100+康康不同供能情况的补给物资上限!$A$2:$A$110*10000*(1+0.4*(ROUNDDOWN(FS39*(1+0.25*$B$6),0)-康康不同供能情况的补给物资上限!$A$2:$A$110)))</f>
        <v>6806100.0000000009</v>
      </c>
      <c r="FV39">
        <f t="shared" si="149"/>
        <v>0</v>
      </c>
      <c r="FW39">
        <f t="shared" si="150"/>
        <v>37</v>
      </c>
      <c r="FX39">
        <f t="shared" si="243"/>
        <v>1.1323129947092565</v>
      </c>
      <c r="FY39">
        <f t="shared" si="151"/>
        <v>65</v>
      </c>
      <c r="FZ39">
        <f t="shared" si="152"/>
        <v>13522943.466355158</v>
      </c>
      <c r="GA39">
        <f t="array" ref="GA39">MAX(100+康康不同供能情况的补给物资上限!$A$2:$A$110*10000*(1+0.4*(ROUNDDOWN(FY39*(1+0.25*$B$6),0)-康康不同供能情况的补给物资上限!$A$2:$A$110)))</f>
        <v>6972100.0000000009</v>
      </c>
      <c r="GB39">
        <f t="shared" si="153"/>
        <v>0</v>
      </c>
      <c r="GC39">
        <f t="shared" si="154"/>
        <v>37</v>
      </c>
      <c r="GD39">
        <f t="shared" si="244"/>
        <v>1.1323129947092565</v>
      </c>
      <c r="GE39">
        <f t="shared" si="155"/>
        <v>66</v>
      </c>
      <c r="GF39">
        <f t="shared" si="156"/>
        <v>15312204.613672581</v>
      </c>
      <c r="GG39">
        <f t="array" ref="GG39">MAX(100+康康不同供能情况的补给物资上限!$A$2:$A$110*10000*(1+0.4*(ROUNDDOWN(GE39*(1+0.25*$B$6),0)-康康不同供能情况的补给物资上限!$A$2:$A$110)))</f>
        <v>7140100</v>
      </c>
      <c r="GH39">
        <f t="shared" si="157"/>
        <v>0</v>
      </c>
      <c r="GI39">
        <f t="shared" si="158"/>
        <v>37</v>
      </c>
      <c r="GJ39">
        <f t="shared" si="245"/>
        <v>1.1323129947092565</v>
      </c>
      <c r="GK39">
        <f t="shared" si="159"/>
        <v>67</v>
      </c>
      <c r="GL39">
        <f t="shared" si="160"/>
        <v>17338208.261708498</v>
      </c>
      <c r="GM39">
        <f t="array" ref="GM39">MAX(100+康康不同供能情况的补给物资上限!$A$2:$A$110*10000*(1+0.4*(ROUNDDOWN(GK39*(1+0.25*$B$6),0)-康康不同供能情况的补给物资上限!$A$2:$A$110)))</f>
        <v>7310100</v>
      </c>
      <c r="GN39">
        <f t="shared" si="161"/>
        <v>0</v>
      </c>
      <c r="GO39">
        <f t="shared" si="162"/>
        <v>37</v>
      </c>
      <c r="GP39">
        <f t="shared" si="246"/>
        <v>1.1323129947092565</v>
      </c>
      <c r="GQ39">
        <f t="shared" si="163"/>
        <v>68</v>
      </c>
      <c r="GR39">
        <f t="shared" si="164"/>
        <v>19632278.519707918</v>
      </c>
      <c r="GS39">
        <f t="array" ref="GS39">MAX(100+康康不同供能情况的补给物资上限!$A$2:$A$110*10000*(1+0.4*(ROUNDDOWN(GQ39*(1+0.25*$B$6),0)-康康不同供能情况的补给物资上限!$A$2:$A$110)))</f>
        <v>7656100.0000000009</v>
      </c>
      <c r="GT39">
        <f t="shared" si="165"/>
        <v>0</v>
      </c>
      <c r="GU39">
        <f t="shared" si="166"/>
        <v>37</v>
      </c>
      <c r="GV39">
        <f t="shared" si="247"/>
        <v>1.1323129947092565</v>
      </c>
      <c r="GW39">
        <f t="shared" si="167"/>
        <v>69</v>
      </c>
      <c r="GX39">
        <f t="shared" si="168"/>
        <v>22229884.083616678</v>
      </c>
      <c r="GY39">
        <f t="array" ref="GY39">MAX(100+康康不同供能情况的补给物资上限!$A$2:$A$110*10000*(1+0.4*(ROUNDDOWN(GW39*(1+0.25*$B$6),0)-康康不同供能情况的补给物资上限!$A$2:$A$110)))</f>
        <v>7832100</v>
      </c>
      <c r="GZ39">
        <f t="shared" si="169"/>
        <v>0</v>
      </c>
      <c r="HA39">
        <f t="shared" si="170"/>
        <v>37</v>
      </c>
      <c r="HB39">
        <f t="shared" si="248"/>
        <v>1.1323129947092565</v>
      </c>
      <c r="HC39">
        <f t="shared" si="171"/>
        <v>70</v>
      </c>
      <c r="HD39">
        <f t="shared" si="172"/>
        <v>25171186.61875964</v>
      </c>
      <c r="HE39">
        <f t="array" ref="HE39">MAX(100+康康不同供能情况的补给物资上限!$A$2:$A$110*10000*(1+0.4*(ROUNDDOWN(HC39*(1+0.25*$B$6),0)-康康不同供能情况的补给物资上限!$A$2:$A$110)))</f>
        <v>8010100</v>
      </c>
      <c r="HF39">
        <f t="shared" si="173"/>
        <v>0</v>
      </c>
      <c r="HG39">
        <f t="shared" si="174"/>
        <v>37</v>
      </c>
      <c r="HH39">
        <f t="shared" si="249"/>
        <v>1.1323129947092565</v>
      </c>
      <c r="HI39">
        <f t="shared" si="175"/>
        <v>71</v>
      </c>
      <c r="HJ39">
        <f t="shared" si="176"/>
        <v>28501661.700673293</v>
      </c>
      <c r="HK39">
        <f t="array" ref="HK39">MAX(100+康康不同供能情况的补给物资上限!$A$2:$A$110*10000*(1+0.4*(ROUNDDOWN(HI39*(1+0.25*$B$6),0)-康康不同供能情况的补给物资上限!$A$2:$A$110)))</f>
        <v>8190100</v>
      </c>
      <c r="HL39">
        <f t="shared" si="177"/>
        <v>0</v>
      </c>
      <c r="HM39">
        <f t="shared" si="178"/>
        <v>37</v>
      </c>
      <c r="HN39">
        <f t="shared" si="250"/>
        <v>1.1323129947092565</v>
      </c>
      <c r="HO39">
        <f t="shared" si="179"/>
        <v>72</v>
      </c>
      <c r="HP39">
        <f t="shared" si="180"/>
        <v>32272801.91447949</v>
      </c>
      <c r="HQ39">
        <f t="array" ref="HQ39">MAX(100+康康不同供能情况的补给物资上限!$A$2:$A$110*10000*(1+0.4*(ROUNDDOWN(HO39*(1+0.25*$B$6),0)-康康不同供能情况的补给物资上限!$A$2:$A$110)))</f>
        <v>8556100</v>
      </c>
      <c r="HR39">
        <f t="shared" si="181"/>
        <v>0</v>
      </c>
      <c r="HS39">
        <f t="shared" si="182"/>
        <v>37</v>
      </c>
      <c r="HT39">
        <f t="shared" si="251"/>
        <v>1.1323129947092565</v>
      </c>
      <c r="HU39">
        <f t="shared" si="183"/>
        <v>73</v>
      </c>
      <c r="HV39">
        <f t="shared" si="184"/>
        <v>36542912.983442895</v>
      </c>
      <c r="HW39">
        <f t="array" ref="HW39">MAX(100+康康不同供能情况的补给物资上限!$A$2:$A$110*10000*(1+0.4*(ROUNDDOWN(HU39*(1+0.25*$B$6),0)-康康不同供能情况的补给物资上限!$A$2:$A$110)))</f>
        <v>8742100</v>
      </c>
      <c r="HX39">
        <f t="shared" si="185"/>
        <v>0</v>
      </c>
      <c r="HY39">
        <f t="shared" si="186"/>
        <v>37</v>
      </c>
      <c r="HZ39">
        <f t="shared" si="252"/>
        <v>1.1323129947092565</v>
      </c>
      <c r="IA39">
        <f t="shared" si="187"/>
        <v>74</v>
      </c>
      <c r="IB39">
        <f t="shared" si="188"/>
        <v>41378015.235681996</v>
      </c>
      <c r="IC39">
        <f t="array" ref="IC39">MAX(100+康康不同供能情况的补给物资上限!$A$2:$A$110*10000*(1+0.4*(ROUNDDOWN(IA39*(1+0.25*$B$6),0)-康康不同供能情况的补给物资上限!$A$2:$A$110)))</f>
        <v>8930100</v>
      </c>
      <c r="ID39">
        <f t="shared" si="189"/>
        <v>0</v>
      </c>
      <c r="IE39">
        <f t="shared" si="190"/>
        <v>37</v>
      </c>
      <c r="IF39">
        <f t="shared" si="253"/>
        <v>1.1323129947092565</v>
      </c>
      <c r="IG39">
        <f t="shared" si="191"/>
        <v>75</v>
      </c>
      <c r="IH39">
        <f t="shared" si="192"/>
        <v>46852864.346640326</v>
      </c>
      <c r="II39">
        <f t="array" ref="II39">MAX(100+康康不同供能情况的补给物资上限!$A$2:$A$110*10000*(1+0.4*(ROUNDDOWN(IG39*(1+0.25*$B$6),0)-康康不同供能情况的补给物资上限!$A$2:$A$110)))</f>
        <v>9120100</v>
      </c>
      <c r="IJ39">
        <f t="shared" si="193"/>
        <v>0</v>
      </c>
      <c r="IK39">
        <f t="shared" si="194"/>
        <v>37</v>
      </c>
      <c r="IL39">
        <f t="shared" si="254"/>
        <v>1.1323129947092565</v>
      </c>
      <c r="IM39">
        <f t="shared" si="195"/>
        <v>76</v>
      </c>
      <c r="IN39">
        <f t="shared" si="196"/>
        <v>53052107.139050841</v>
      </c>
      <c r="IO39">
        <f t="array" ref="IO39">MAX(100+康康不同供能情况的补给物资上限!$A$2:$A$110*10000*(1+0.4*(ROUNDDOWN(IM39*(1+0.25*$B$6),0)-康康不同供能情况的补给物资上限!$A$2:$A$110)))</f>
        <v>9506100.0000000019</v>
      </c>
      <c r="IP39">
        <f t="shared" si="197"/>
        <v>0</v>
      </c>
      <c r="IQ39">
        <f t="shared" si="198"/>
        <v>37</v>
      </c>
      <c r="IR39">
        <f t="shared" si="255"/>
        <v>1.1323129947092565</v>
      </c>
      <c r="IS39">
        <f t="shared" si="199"/>
        <v>77</v>
      </c>
      <c r="IT39">
        <f t="shared" si="200"/>
        <v>60071590.310254991</v>
      </c>
      <c r="IU39">
        <f t="array" ref="IU39">MAX(100+康康不同供能情况的补给物资上限!$A$2:$A$110*10000*(1+0.4*(ROUNDDOWN(IS39*(1+0.25*$B$6),0)-康康不同供能情况的补给物资上限!$A$2:$A$110)))</f>
        <v>9702100</v>
      </c>
      <c r="IV39">
        <f t="shared" si="201"/>
        <v>0</v>
      </c>
      <c r="IW39">
        <f t="shared" si="202"/>
        <v>37</v>
      </c>
      <c r="IX39">
        <f t="shared" si="256"/>
        <v>1.1323129947092565</v>
      </c>
      <c r="IY39">
        <f t="shared" si="203"/>
        <v>78</v>
      </c>
      <c r="IZ39">
        <f t="shared" si="204"/>
        <v>68019842.321152389</v>
      </c>
      <c r="JA39">
        <f t="array" ref="JA39">MAX(100+康康不同供能情况的补给物资上限!$A$2:$A$110*10000*(1+0.4*(ROUNDDOWN(IY39*(1+0.25*$B$6),0)-康康不同供能情况的补给物资上限!$A$2:$A$110)))</f>
        <v>9900100</v>
      </c>
      <c r="JB39">
        <f t="shared" si="205"/>
        <v>0</v>
      </c>
      <c r="JC39">
        <f t="shared" si="206"/>
        <v>37</v>
      </c>
      <c r="JD39">
        <f t="shared" si="257"/>
        <v>1.1323129947092565</v>
      </c>
      <c r="JE39">
        <f t="shared" si="207"/>
        <v>79</v>
      </c>
      <c r="JF39">
        <f t="shared" si="208"/>
        <v>77019751.358315498</v>
      </c>
      <c r="JG39">
        <f t="array" ref="JG39">MAX(100+康康不同供能情况的补给物资上限!$A$2:$A$110*10000*(1+0.4*(ROUNDDOWN(JE39*(1+0.25*$B$6),0)-康康不同供能情况的补给物资上限!$A$2:$A$110)))</f>
        <v>10100100.000000002</v>
      </c>
      <c r="JH39">
        <f t="shared" si="209"/>
        <v>0</v>
      </c>
      <c r="JI39">
        <f t="shared" si="210"/>
        <v>37</v>
      </c>
      <c r="JJ39">
        <f t="shared" si="258"/>
        <v>1.1323129947092565</v>
      </c>
      <c r="JK39">
        <f t="shared" si="211"/>
        <v>80</v>
      </c>
      <c r="JL39">
        <f t="shared" si="212"/>
        <v>87210465.312296525</v>
      </c>
      <c r="JM39">
        <f t="array" ref="JM39">MAX(100+康康不同供能情况的补给物资上限!$A$2:$A$110*10000*(1+0.4*(ROUNDDOWN(JK39*(1+0.25*$B$6),0)-康康不同供能情况的补给物资上限!$A$2:$A$110)))</f>
        <v>10506100</v>
      </c>
      <c r="JN39">
        <f t="shared" si="213"/>
        <v>0</v>
      </c>
      <c r="JO39">
        <f t="shared" si="214"/>
        <v>37</v>
      </c>
      <c r="JP39">
        <f t="shared" si="259"/>
        <v>1.1323129947092565</v>
      </c>
      <c r="JQ39">
        <f t="shared" si="215"/>
        <v>81</v>
      </c>
      <c r="JR39">
        <f t="shared" si="216"/>
        <v>98749543.147754192</v>
      </c>
      <c r="JS39">
        <f t="array" ref="JS39">MAX(100+康康不同供能情况的补给物资上限!$A$2:$A$110*10000*(1+0.4*(ROUNDDOWN(JQ39*(1+0.25*$B$6),0)-康康不同供能情况的补给物资上限!$A$2:$A$110)))</f>
        <v>10712100</v>
      </c>
      <c r="JT39">
        <f t="shared" si="217"/>
        <v>0</v>
      </c>
    </row>
    <row r="40" spans="6:280" x14ac:dyDescent="0.25">
      <c r="F40">
        <v>36</v>
      </c>
      <c r="G40">
        <f t="shared" si="49"/>
        <v>1.1327129947092565</v>
      </c>
      <c r="H40">
        <f t="shared" si="50"/>
        <v>55</v>
      </c>
      <c r="I40">
        <f t="shared" si="218"/>
        <v>3979631.3852617755</v>
      </c>
      <c r="J40">
        <f t="array" ref="J40">MAX(100+康康不同供能情况的补给物资上限!$A$2:$A$110*10000*(1+0.4*(ROUNDDOWN(H40*(1+0.25*B$6),0)-康康不同供能情况的补给物资上限!$A$2:$A$110)))</f>
        <v>4970100</v>
      </c>
      <c r="K40">
        <f t="shared" si="219"/>
        <v>1</v>
      </c>
      <c r="AB40">
        <f t="shared" si="43"/>
        <v>58</v>
      </c>
      <c r="AC40">
        <v>38</v>
      </c>
      <c r="AD40">
        <f t="shared" si="0"/>
        <v>1.1319129947092565</v>
      </c>
      <c r="AE40">
        <f t="shared" si="51"/>
        <v>40</v>
      </c>
      <c r="AF40">
        <f t="shared" si="52"/>
        <v>596720.72491283016</v>
      </c>
      <c r="AG40">
        <f t="array" ref="AG40">MAX(100+康康不同供能情况的补给物资上限!$A$2:$A$110*10000*(1+0.4*(ROUNDDOWN(AE40*(1+0.25*B$6),0)-康康不同供能情况的补给物资上限!$A$2:$A$110)))</f>
        <v>2756100.0000000005</v>
      </c>
      <c r="AH40">
        <f t="shared" si="53"/>
        <v>1</v>
      </c>
      <c r="AI40">
        <f t="shared" si="54"/>
        <v>38</v>
      </c>
      <c r="AJ40">
        <f t="shared" si="45"/>
        <v>1.1319129947092565</v>
      </c>
      <c r="AK40">
        <f t="shared" si="55"/>
        <v>41</v>
      </c>
      <c r="AL40">
        <f t="shared" si="56"/>
        <v>675435.94274116005</v>
      </c>
      <c r="AM40">
        <f t="array" ref="AM40">MAX(100+康康不同供能情况的补给物资上限!$A$2:$A$110*10000*(1+0.4*(ROUNDDOWN(AK40*(1+0.25*$B$6),0)-康康不同供能情况的补给物资上限!$A$2:$A$110)))</f>
        <v>2862100.0000000005</v>
      </c>
      <c r="AN40">
        <f t="shared" si="57"/>
        <v>1</v>
      </c>
      <c r="AO40">
        <f t="shared" si="58"/>
        <v>38</v>
      </c>
      <c r="AP40">
        <f t="shared" si="220"/>
        <v>1.1319129947092565</v>
      </c>
      <c r="AQ40">
        <f t="shared" si="59"/>
        <v>42</v>
      </c>
      <c r="AR40">
        <f t="shared" si="60"/>
        <v>764534.72068241658</v>
      </c>
      <c r="AS40">
        <f t="array" ref="AS40">MAX(100+康康不同供能情况的补给物资上限!$A$2:$A$110*10000*(1+0.4*(ROUNDDOWN(AQ40*(1+0.25*$B$6),0)-康康不同供能情况的补给物资上限!$A$2:$A$110)))</f>
        <v>2970100</v>
      </c>
      <c r="AT40">
        <f t="shared" si="61"/>
        <v>1</v>
      </c>
      <c r="AU40">
        <f t="shared" si="62"/>
        <v>38</v>
      </c>
      <c r="AV40">
        <f t="shared" si="221"/>
        <v>1.1319129947092565</v>
      </c>
      <c r="AW40">
        <f t="shared" si="63"/>
        <v>43</v>
      </c>
      <c r="AX40">
        <f t="shared" si="64"/>
        <v>865386.78524683893</v>
      </c>
      <c r="AY40">
        <f t="array" ref="AY40">MAX(100+康康不同供能情况的补给物资上限!$A$2:$A$110*10000*(1+0.4*(ROUNDDOWN(AW40*(1+0.25*$B$6),0)-康康不同供能情况的补给物资上限!$A$2:$A$110)))</f>
        <v>3080100</v>
      </c>
      <c r="AZ40">
        <f t="shared" si="65"/>
        <v>1</v>
      </c>
      <c r="BA40">
        <f t="shared" si="66"/>
        <v>38</v>
      </c>
      <c r="BB40">
        <f t="shared" si="222"/>
        <v>1.1319129947092565</v>
      </c>
      <c r="BC40">
        <f t="shared" si="67"/>
        <v>44</v>
      </c>
      <c r="BD40">
        <f t="shared" si="68"/>
        <v>979542.54767056589</v>
      </c>
      <c r="BE40">
        <f t="array" ref="BE40">MAX(100+康康不同供能情况的补给物资上限!$A$2:$A$110*10000*(1+0.4*(ROUNDDOWN(BC40*(1+0.25*$B$6),0)-康康不同供能情况的补给物资上限!$A$2:$A$110)))</f>
        <v>3306100</v>
      </c>
      <c r="BF40">
        <f t="shared" si="69"/>
        <v>1</v>
      </c>
      <c r="BG40">
        <f t="shared" si="70"/>
        <v>38</v>
      </c>
      <c r="BH40">
        <f t="shared" si="223"/>
        <v>1.1319129947092565</v>
      </c>
      <c r="BI40">
        <f t="shared" si="71"/>
        <v>45</v>
      </c>
      <c r="BJ40">
        <f t="shared" si="72"/>
        <v>1108756.9385789249</v>
      </c>
      <c r="BK40">
        <f t="array" ref="BK40">MAX(100+康康不同供能情况的补给物资上限!$A$2:$A$110*10000*(1+0.4*(ROUNDDOWN(BI40*(1+0.25*$B$6),0)-康康不同供能情况的补给物资上限!$A$2:$A$110)))</f>
        <v>3422100</v>
      </c>
      <c r="BL40">
        <f t="shared" si="73"/>
        <v>1</v>
      </c>
      <c r="BM40">
        <f t="shared" si="74"/>
        <v>38</v>
      </c>
      <c r="BN40">
        <f t="shared" si="224"/>
        <v>1.1319129947092565</v>
      </c>
      <c r="BO40">
        <f t="shared" si="75"/>
        <v>46</v>
      </c>
      <c r="BP40">
        <f t="shared" si="76"/>
        <v>1255016.3867515384</v>
      </c>
      <c r="BQ40">
        <f t="array" ref="BQ40">MAX(100+康康不同供能情况的补给物资上限!$A$2:$A$110*10000*(1+0.4*(ROUNDDOWN(BO40*(1+0.25*$B$6),0)-康康不同供能情况的补给物资上限!$A$2:$A$110)))</f>
        <v>3540100</v>
      </c>
      <c r="BR40">
        <f t="shared" si="77"/>
        <v>1</v>
      </c>
      <c r="BS40">
        <f t="shared" si="78"/>
        <v>38</v>
      </c>
      <c r="BT40">
        <f t="shared" si="225"/>
        <v>1.1319129947092565</v>
      </c>
      <c r="BU40">
        <f t="shared" si="79"/>
        <v>47</v>
      </c>
      <c r="BV40">
        <f t="shared" si="80"/>
        <v>1420569.356737124</v>
      </c>
      <c r="BW40">
        <f t="array" ref="BW40">MAX(100+康康不同供能情况的补给物资上限!$A$2:$A$110*10000*(1+0.4*(ROUNDDOWN(BU40*(1+0.25*$B$6),0)-康康不同供能情况的补给物资上限!$A$2:$A$110)))</f>
        <v>3660100.0000000005</v>
      </c>
      <c r="BX40">
        <f t="shared" si="81"/>
        <v>1</v>
      </c>
      <c r="BY40">
        <f t="shared" si="82"/>
        <v>38</v>
      </c>
      <c r="BZ40">
        <f t="shared" si="226"/>
        <v>1.1319129947092565</v>
      </c>
      <c r="CA40">
        <f t="shared" si="83"/>
        <v>48</v>
      </c>
      <c r="CB40">
        <f t="shared" si="84"/>
        <v>1607960.9147765206</v>
      </c>
      <c r="CC40">
        <f t="array" ref="CC40">MAX(100+康康不同供能情况的补给物资上限!$A$2:$A$110*10000*(1+0.4*(ROUNDDOWN(CA40*(1+0.25*$B$6),0)-康康不同供能情况的补给物资上限!$A$2:$A$110)))</f>
        <v>3906100.0000000005</v>
      </c>
      <c r="CD40">
        <f t="shared" si="85"/>
        <v>1</v>
      </c>
      <c r="CE40">
        <f t="shared" si="86"/>
        <v>38</v>
      </c>
      <c r="CF40">
        <f t="shared" si="227"/>
        <v>1.1319129947092565</v>
      </c>
      <c r="CG40">
        <f t="shared" si="87"/>
        <v>49</v>
      </c>
      <c r="CH40">
        <f t="shared" si="88"/>
        <v>1820071.8544201269</v>
      </c>
      <c r="CI40">
        <f t="array" ref="CI40">MAX(100+康康不同供能情况的补给物资上限!$A$2:$A$110*10000*(1+0.4*(ROUNDDOWN(CG40*(1+0.25*$B$6),0)-康康不同供能情况的补给物资上限!$A$2:$A$110)))</f>
        <v>4032100.0000000005</v>
      </c>
      <c r="CJ40">
        <f t="shared" si="89"/>
        <v>1</v>
      </c>
      <c r="CK40">
        <f t="shared" si="90"/>
        <v>38</v>
      </c>
      <c r="CL40">
        <f t="shared" si="228"/>
        <v>1.1319129947092565</v>
      </c>
      <c r="CM40">
        <f t="shared" si="91"/>
        <v>50</v>
      </c>
      <c r="CN40">
        <f t="shared" si="92"/>
        <v>2060162.9833227159</v>
      </c>
      <c r="CO40">
        <f t="array" ref="CO40">MAX(100+康康不同供能情况的补给物资上限!$A$2:$A$110*10000*(1+0.4*(ROUNDDOWN(CM40*(1+0.25*$B$6),0)-康康不同供能情况的补给物资上限!$A$2:$A$110)))</f>
        <v>4160100</v>
      </c>
      <c r="CP40">
        <f t="shared" si="93"/>
        <v>1</v>
      </c>
      <c r="CQ40">
        <f t="shared" si="94"/>
        <v>38</v>
      </c>
      <c r="CR40">
        <f t="shared" si="229"/>
        <v>1.1319129947092565</v>
      </c>
      <c r="CS40">
        <f t="shared" si="95"/>
        <v>51</v>
      </c>
      <c r="CT40">
        <f t="shared" si="96"/>
        <v>2331925.2520419718</v>
      </c>
      <c r="CU40">
        <f t="array" ref="CU40">MAX(100+康康不同供能情况的补给物资上限!$A$2:$A$110*10000*(1+0.4*(ROUNDDOWN(CS40*(1+0.25*$B$6),0)-康康不同供能情况的补给物资上限!$A$2:$A$110)))</f>
        <v>4290100</v>
      </c>
      <c r="CV40">
        <f t="shared" si="97"/>
        <v>1</v>
      </c>
      <c r="CW40">
        <f t="shared" si="98"/>
        <v>38</v>
      </c>
      <c r="CX40">
        <f t="shared" si="230"/>
        <v>1.1319129947092565</v>
      </c>
      <c r="CY40">
        <f t="shared" si="99"/>
        <v>52</v>
      </c>
      <c r="CZ40">
        <f t="shared" si="100"/>
        <v>2639536.4954769667</v>
      </c>
      <c r="DA40">
        <f t="array" ref="DA40">MAX(100+康康不同供能情况的补给物资上限!$A$2:$A$110*10000*(1+0.4*(ROUNDDOWN(CY40*(1+0.25*$B$6),0)-康康不同供能情况的补给物资上限!$A$2:$A$110)))</f>
        <v>4556100</v>
      </c>
      <c r="DB40">
        <f t="shared" si="101"/>
        <v>1</v>
      </c>
      <c r="DC40">
        <f t="shared" si="102"/>
        <v>38</v>
      </c>
      <c r="DD40">
        <f t="shared" si="231"/>
        <v>1.1319129947092565</v>
      </c>
      <c r="DE40">
        <f t="shared" si="103"/>
        <v>53</v>
      </c>
      <c r="DF40">
        <f t="shared" si="104"/>
        <v>2987725.6592397089</v>
      </c>
      <c r="DG40">
        <f t="array" ref="DG40">MAX(100+康康不同供能情况的补给物资上限!$A$2:$A$110*10000*(1+0.4*(ROUNDDOWN(DE40*(1+0.25*$B$6),0)-康康不同供能情况的补给物资上限!$A$2:$A$110)))</f>
        <v>4692100</v>
      </c>
      <c r="DH40">
        <f t="shared" si="105"/>
        <v>1</v>
      </c>
      <c r="DI40">
        <f t="shared" si="106"/>
        <v>38</v>
      </c>
      <c r="DJ40">
        <f t="shared" si="232"/>
        <v>1.1319129947092565</v>
      </c>
      <c r="DK40">
        <f t="shared" si="107"/>
        <v>54</v>
      </c>
      <c r="DL40">
        <f t="shared" si="108"/>
        <v>3381845.4983197064</v>
      </c>
      <c r="DM40">
        <f t="array" ref="DM40">MAX(100+康康不同供能情况的补给物资上限!$A$2:$A$110*10000*(1+0.4*(ROUNDDOWN(DK40*(1+0.25*$B$6),0)-康康不同供能情况的补给物资上限!$A$2:$A$110)))</f>
        <v>4830100</v>
      </c>
      <c r="DN40">
        <f t="shared" si="109"/>
        <v>1</v>
      </c>
      <c r="DO40">
        <f t="shared" si="110"/>
        <v>38</v>
      </c>
      <c r="DP40">
        <f t="shared" si="233"/>
        <v>1.1319129947092565</v>
      </c>
      <c r="DQ40">
        <f t="shared" si="111"/>
        <v>55</v>
      </c>
      <c r="DR40">
        <f t="shared" si="112"/>
        <v>3827954.8656470771</v>
      </c>
      <c r="DS40">
        <f t="array" ref="DS40">MAX(100+康康不同供能情况的补给物资上限!$A$2:$A$110*10000*(1+0.4*(ROUNDDOWN(DQ40*(1+0.25*$B$6),0)-康康不同供能情况的补给物资上限!$A$2:$A$110)))</f>
        <v>4970100</v>
      </c>
      <c r="DT40">
        <f t="shared" si="113"/>
        <v>1</v>
      </c>
      <c r="DU40">
        <f t="shared" si="114"/>
        <v>38</v>
      </c>
      <c r="DV40">
        <f t="shared" si="234"/>
        <v>1.1319129947092565</v>
      </c>
      <c r="DW40">
        <f t="shared" si="115"/>
        <v>56</v>
      </c>
      <c r="DX40">
        <f t="shared" si="116"/>
        <v>4332911.8555864533</v>
      </c>
      <c r="DY40">
        <f t="array" ref="DY40">MAX(100+康康不同供能情况的补给物资上限!$A$2:$A$110*10000*(1+0.4*(ROUNDDOWN(DW40*(1+0.25*$B$6),0)-康康不同供能情况的补给物资上限!$A$2:$A$110)))</f>
        <v>5256100.0000000009</v>
      </c>
      <c r="DZ40">
        <f t="shared" si="117"/>
        <v>1</v>
      </c>
      <c r="EA40">
        <f t="shared" si="118"/>
        <v>38</v>
      </c>
      <c r="EB40">
        <f t="shared" si="235"/>
        <v>1.1319129947092565</v>
      </c>
      <c r="EC40">
        <f t="shared" si="119"/>
        <v>57</v>
      </c>
      <c r="ED40">
        <f t="shared" si="120"/>
        <v>4904479.2342681047</v>
      </c>
      <c r="EE40">
        <f t="array" ref="EE40">MAX(100+康康不同供能情况的补给物资上限!$A$2:$A$110*10000*(1+0.4*(ROUNDDOWN(EC40*(1+0.25*$B$6),0)-康康不同供能情况的补给物资上限!$A$2:$A$110)))</f>
        <v>5402100.0000000009</v>
      </c>
      <c r="EF40">
        <f t="shared" si="121"/>
        <v>1</v>
      </c>
      <c r="EG40">
        <f t="shared" si="122"/>
        <v>38</v>
      </c>
      <c r="EH40">
        <f t="shared" si="236"/>
        <v>1.1319129947092565</v>
      </c>
      <c r="EI40">
        <f t="shared" si="123"/>
        <v>58</v>
      </c>
      <c r="EJ40">
        <f t="shared" si="124"/>
        <v>5551443.7775497725</v>
      </c>
      <c r="EK40">
        <f t="array" ref="EK40">MAX(100+康康不同供能情况的补给物资上限!$A$2:$A$110*10000*(1+0.4*(ROUNDDOWN(EI40*(1+0.25*$B$6),0)-康康不同供能情况的补给物资上限!$A$2:$A$110)))</f>
        <v>5550100</v>
      </c>
      <c r="EL40">
        <f t="shared" si="125"/>
        <v>0</v>
      </c>
      <c r="EM40">
        <f t="shared" si="126"/>
        <v>38</v>
      </c>
      <c r="EN40">
        <f t="shared" si="237"/>
        <v>1.1319129947092565</v>
      </c>
      <c r="EO40">
        <f t="shared" si="127"/>
        <v>59</v>
      </c>
      <c r="EP40">
        <f t="shared" si="128"/>
        <v>6283751.3512064293</v>
      </c>
      <c r="EQ40">
        <f t="array" ref="EQ40">MAX(100+康康不同供能情况的补给物资上限!$A$2:$A$110*10000*(1+0.4*(ROUNDDOWN(EO40*(1+0.25*$B$6),0)-康康不同供能情况的补给物资上限!$A$2:$A$110)))</f>
        <v>5700100</v>
      </c>
      <c r="ER40">
        <f t="shared" si="129"/>
        <v>0</v>
      </c>
      <c r="ES40">
        <f t="shared" si="130"/>
        <v>38</v>
      </c>
      <c r="ET40">
        <f t="shared" si="238"/>
        <v>1.1319129947092565</v>
      </c>
      <c r="EU40">
        <f t="shared" si="131"/>
        <v>60</v>
      </c>
      <c r="EV40">
        <f t="shared" si="132"/>
        <v>7112659.8099524081</v>
      </c>
      <c r="EW40">
        <f t="array" ref="EW40">MAX(100+康康不同供能情况的补给物资上限!$A$2:$A$110*10000*(1+0.4*(ROUNDDOWN(EU40*(1+0.25*$B$6),0)-康康不同供能情况的补给物资上限!$A$2:$A$110)))</f>
        <v>6006100</v>
      </c>
      <c r="EX40">
        <f t="shared" si="133"/>
        <v>0</v>
      </c>
      <c r="EY40">
        <f t="shared" si="134"/>
        <v>38</v>
      </c>
      <c r="EZ40">
        <f t="shared" si="239"/>
        <v>1.1319129947092565</v>
      </c>
      <c r="FA40">
        <f t="shared" si="135"/>
        <v>61</v>
      </c>
      <c r="FB40">
        <f t="shared" si="136"/>
        <v>8050912.0658314014</v>
      </c>
      <c r="FC40">
        <f t="array" ref="FC40">MAX(100+康康不同供能情况的补给物资上限!$A$2:$A$110*10000*(1+0.4*(ROUNDDOWN(FA40*(1+0.25*$B$6),0)-康康不同供能情况的补给物资上限!$A$2:$A$110)))</f>
        <v>6162100</v>
      </c>
      <c r="FD40">
        <f t="shared" si="137"/>
        <v>0</v>
      </c>
      <c r="FE40">
        <f t="shared" si="138"/>
        <v>38</v>
      </c>
      <c r="FF40">
        <f t="shared" si="240"/>
        <v>1.1319129947092565</v>
      </c>
      <c r="FG40">
        <f t="shared" si="139"/>
        <v>62</v>
      </c>
      <c r="FH40">
        <f t="shared" si="140"/>
        <v>9112931.9865761083</v>
      </c>
      <c r="FI40">
        <f t="array" ref="FI40">MAX(100+康康不同供能情况的补给物资上限!$A$2:$A$110*10000*(1+0.4*(ROUNDDOWN(FG40*(1+0.25*$B$6),0)-康康不同供能情况的补给物资上限!$A$2:$A$110)))</f>
        <v>6320100</v>
      </c>
      <c r="FJ40">
        <f t="shared" si="141"/>
        <v>0</v>
      </c>
      <c r="FK40">
        <f t="shared" si="142"/>
        <v>38</v>
      </c>
      <c r="FL40">
        <f t="shared" si="241"/>
        <v>1.1319129947092565</v>
      </c>
      <c r="FM40">
        <f t="shared" si="143"/>
        <v>63</v>
      </c>
      <c r="FN40">
        <f t="shared" si="144"/>
        <v>10315046.135507137</v>
      </c>
      <c r="FO40">
        <f t="array" ref="FO40">MAX(100+康康不同供能情况的补给物资上限!$A$2:$A$110*10000*(1+0.4*(ROUNDDOWN(FM40*(1+0.25*$B$6),0)-康康不同供能情况的补给物资上限!$A$2:$A$110)))</f>
        <v>6480100.0000000009</v>
      </c>
      <c r="FP40">
        <f t="shared" si="145"/>
        <v>0</v>
      </c>
      <c r="FQ40">
        <f t="shared" si="146"/>
        <v>38</v>
      </c>
      <c r="FR40">
        <f t="shared" si="242"/>
        <v>1.1319129947092565</v>
      </c>
      <c r="FS40">
        <f t="shared" si="147"/>
        <v>64</v>
      </c>
      <c r="FT40">
        <f t="shared" si="148"/>
        <v>11675734.76180603</v>
      </c>
      <c r="FU40">
        <f t="array" ref="FU40">MAX(100+康康不同供能情况的补给物资上限!$A$2:$A$110*10000*(1+0.4*(ROUNDDOWN(FS40*(1+0.25*$B$6),0)-康康不同供能情况的补给物资上限!$A$2:$A$110)))</f>
        <v>6806100.0000000009</v>
      </c>
      <c r="FV40">
        <f t="shared" si="149"/>
        <v>0</v>
      </c>
      <c r="FW40">
        <f t="shared" si="150"/>
        <v>38</v>
      </c>
      <c r="FX40">
        <f t="shared" si="243"/>
        <v>1.1319129947092565</v>
      </c>
      <c r="FY40">
        <f t="shared" si="151"/>
        <v>65</v>
      </c>
      <c r="FZ40">
        <f t="shared" si="152"/>
        <v>13215915.899666831</v>
      </c>
      <c r="GA40">
        <f t="array" ref="GA40">MAX(100+康康不同供能情况的补给物资上限!$A$2:$A$110*10000*(1+0.4*(ROUNDDOWN(FY40*(1+0.25*$B$6),0)-康康不同供能情况的补给物资上限!$A$2:$A$110)))</f>
        <v>6972100.0000000009</v>
      </c>
      <c r="GB40">
        <f t="shared" si="153"/>
        <v>0</v>
      </c>
      <c r="GC40">
        <f t="shared" si="154"/>
        <v>38</v>
      </c>
      <c r="GD40">
        <f t="shared" si="244"/>
        <v>1.1319129947092565</v>
      </c>
      <c r="GE40">
        <f t="shared" si="155"/>
        <v>66</v>
      </c>
      <c r="GF40">
        <f t="shared" si="156"/>
        <v>14959266.943817563</v>
      </c>
      <c r="GG40">
        <f t="array" ref="GG40">MAX(100+康康不同供能情况的补给物资上限!$A$2:$A$110*10000*(1+0.4*(ROUNDDOWN(GE40*(1+0.25*$B$6),0)-康康不同供能情况的补给物资上限!$A$2:$A$110)))</f>
        <v>7140100</v>
      </c>
      <c r="GH40">
        <f t="shared" si="157"/>
        <v>0</v>
      </c>
      <c r="GI40">
        <f t="shared" si="158"/>
        <v>38</v>
      </c>
      <c r="GJ40">
        <f t="shared" si="245"/>
        <v>1.1319129947092565</v>
      </c>
      <c r="GK40">
        <f t="shared" si="159"/>
        <v>67</v>
      </c>
      <c r="GL40">
        <f t="shared" si="160"/>
        <v>16932588.645031724</v>
      </c>
      <c r="GM40">
        <f t="array" ref="GM40">MAX(100+康康不同供能情况的补给物资上限!$A$2:$A$110*10000*(1+0.4*(ROUNDDOWN(GK40*(1+0.25*$B$6),0)-康康不同供能情况的补给物资上限!$A$2:$A$110)))</f>
        <v>7310100</v>
      </c>
      <c r="GN40">
        <f t="shared" si="161"/>
        <v>0</v>
      </c>
      <c r="GO40">
        <f t="shared" si="162"/>
        <v>38</v>
      </c>
      <c r="GP40">
        <f t="shared" si="246"/>
        <v>1.1319129947092565</v>
      </c>
      <c r="GQ40">
        <f t="shared" si="163"/>
        <v>68</v>
      </c>
      <c r="GR40">
        <f t="shared" si="164"/>
        <v>19166217.121377815</v>
      </c>
      <c r="GS40">
        <f t="array" ref="GS40">MAX(100+康康不同供能情况的补给物资上限!$A$2:$A$110*10000*(1+0.4*(ROUNDDOWN(GQ40*(1+0.25*$B$6),0)-康康不同供能情况的补给物资上限!$A$2:$A$110)))</f>
        <v>7656100.0000000009</v>
      </c>
      <c r="GT40">
        <f t="shared" si="165"/>
        <v>0</v>
      </c>
      <c r="GU40">
        <f t="shared" si="166"/>
        <v>38</v>
      </c>
      <c r="GV40">
        <f t="shared" si="247"/>
        <v>1.1319129947092565</v>
      </c>
      <c r="GW40">
        <f t="shared" si="167"/>
        <v>69</v>
      </c>
      <c r="GX40">
        <f t="shared" si="168"/>
        <v>21694490.219106589</v>
      </c>
      <c r="GY40">
        <f t="array" ref="GY40">MAX(100+康康不同供能情况的补给物资上限!$A$2:$A$110*10000*(1+0.4*(ROUNDDOWN(GW40*(1+0.25*$B$6),0)-康康不同供能情况的补给物资上限!$A$2:$A$110)))</f>
        <v>7832100</v>
      </c>
      <c r="GZ40">
        <f t="shared" si="169"/>
        <v>0</v>
      </c>
      <c r="HA40">
        <f t="shared" si="170"/>
        <v>38</v>
      </c>
      <c r="HB40">
        <f t="shared" si="248"/>
        <v>1.1319129947092565</v>
      </c>
      <c r="HC40">
        <f t="shared" si="171"/>
        <v>70</v>
      </c>
      <c r="HD40">
        <f t="shared" si="172"/>
        <v>24556275.392599612</v>
      </c>
      <c r="HE40">
        <f t="array" ref="HE40">MAX(100+康康不同供能情况的补给物资上限!$A$2:$A$110*10000*(1+0.4*(ROUNDDOWN(HC40*(1+0.25*$B$6),0)-康康不同供能情况的补给物资上限!$A$2:$A$110)))</f>
        <v>8010100</v>
      </c>
      <c r="HF40">
        <f t="shared" si="173"/>
        <v>0</v>
      </c>
      <c r="HG40">
        <f t="shared" si="174"/>
        <v>38</v>
      </c>
      <c r="HH40">
        <f t="shared" si="249"/>
        <v>1.1319129947092565</v>
      </c>
      <c r="HI40">
        <f t="shared" si="175"/>
        <v>71</v>
      </c>
      <c r="HJ40">
        <f t="shared" si="176"/>
        <v>27795567.218542654</v>
      </c>
      <c r="HK40">
        <f t="array" ref="HK40">MAX(100+康康不同供能情况的补给物资上限!$A$2:$A$110*10000*(1+0.4*(ROUNDDOWN(HI40*(1+0.25*$B$6),0)-康康不同供能情况的补给物资上限!$A$2:$A$110)))</f>
        <v>8190100</v>
      </c>
      <c r="HL40">
        <f t="shared" si="177"/>
        <v>0</v>
      </c>
      <c r="HM40">
        <f t="shared" si="178"/>
        <v>38</v>
      </c>
      <c r="HN40">
        <f t="shared" si="250"/>
        <v>1.1319129947092565</v>
      </c>
      <c r="HO40">
        <f t="shared" si="179"/>
        <v>72</v>
      </c>
      <c r="HP40">
        <f t="shared" si="180"/>
        <v>31462163.729983062</v>
      </c>
      <c r="HQ40">
        <f t="array" ref="HQ40">MAX(100+康康不同供能情况的补给物资上限!$A$2:$A$110*10000*(1+0.4*(ROUNDDOWN(HO40*(1+0.25*$B$6),0)-康康不同供能情况的补给物资上限!$A$2:$A$110)))</f>
        <v>8556100</v>
      </c>
      <c r="HR40">
        <f t="shared" si="181"/>
        <v>0</v>
      </c>
      <c r="HS40">
        <f t="shared" si="182"/>
        <v>38</v>
      </c>
      <c r="HT40">
        <f t="shared" si="251"/>
        <v>1.1319129947092565</v>
      </c>
      <c r="HU40">
        <f t="shared" si="183"/>
        <v>73</v>
      </c>
      <c r="HV40">
        <f t="shared" si="184"/>
        <v>35612431.967638083</v>
      </c>
      <c r="HW40">
        <f t="array" ref="HW40">MAX(100+康康不同供能情况的补给物资上限!$A$2:$A$110*10000*(1+0.4*(ROUNDDOWN(HU40*(1+0.25*$B$6),0)-康康不同供能情况的补给物资上限!$A$2:$A$110)))</f>
        <v>8742100</v>
      </c>
      <c r="HX40">
        <f t="shared" si="185"/>
        <v>0</v>
      </c>
      <c r="HY40">
        <f t="shared" si="186"/>
        <v>38</v>
      </c>
      <c r="HZ40">
        <f t="shared" si="252"/>
        <v>1.1319129947092565</v>
      </c>
      <c r="IA40">
        <f t="shared" si="187"/>
        <v>74</v>
      </c>
      <c r="IB40">
        <f t="shared" si="188"/>
        <v>40310174.517368883</v>
      </c>
      <c r="IC40">
        <f t="array" ref="IC40">MAX(100+康康不同供能情况的补给物资上限!$A$2:$A$110*10000*(1+0.4*(ROUNDDOWN(IA40*(1+0.25*$B$6),0)-康康不同供能情况的补给物资上限!$A$2:$A$110)))</f>
        <v>8930100</v>
      </c>
      <c r="ID40">
        <f t="shared" si="189"/>
        <v>0</v>
      </c>
      <c r="IE40">
        <f t="shared" si="190"/>
        <v>38</v>
      </c>
      <c r="IF40">
        <f t="shared" si="253"/>
        <v>1.1319129947092565</v>
      </c>
      <c r="IG40">
        <f t="shared" si="191"/>
        <v>75</v>
      </c>
      <c r="IH40">
        <f t="shared" si="192"/>
        <v>45627610.355207771</v>
      </c>
      <c r="II40">
        <f t="array" ref="II40">MAX(100+康康不同供能情况的补给物资上限!$A$2:$A$110*10000*(1+0.4*(ROUNDDOWN(IG40*(1+0.25*$B$6),0)-康康不同供能情况的补给物资上限!$A$2:$A$110)))</f>
        <v>9120100</v>
      </c>
      <c r="IJ40">
        <f t="shared" si="193"/>
        <v>0</v>
      </c>
      <c r="IK40">
        <f t="shared" si="194"/>
        <v>38</v>
      </c>
      <c r="IL40">
        <f t="shared" si="254"/>
        <v>1.1319129947092565</v>
      </c>
      <c r="IM40">
        <f t="shared" si="195"/>
        <v>76</v>
      </c>
      <c r="IN40">
        <f t="shared" si="196"/>
        <v>51646485.078590319</v>
      </c>
      <c r="IO40">
        <f t="array" ref="IO40">MAX(100+康康不同供能情况的补给物资上限!$A$2:$A$110*10000*(1+0.4*(ROUNDDOWN(IM40*(1+0.25*$B$6),0)-康康不同供能情况的补给物资上限!$A$2:$A$110)))</f>
        <v>9506100.0000000019</v>
      </c>
      <c r="IP40">
        <f t="shared" si="197"/>
        <v>0</v>
      </c>
      <c r="IQ40">
        <f t="shared" si="198"/>
        <v>38</v>
      </c>
      <c r="IR40">
        <f t="shared" si="255"/>
        <v>1.1319129947092565</v>
      </c>
      <c r="IS40">
        <f t="shared" si="199"/>
        <v>77</v>
      </c>
      <c r="IT40">
        <f t="shared" si="200"/>
        <v>58459327.591514096</v>
      </c>
      <c r="IU40">
        <f t="array" ref="IU40">MAX(100+康康不同供能情况的补给物资上限!$A$2:$A$110*10000*(1+0.4*(ROUNDDOWN(IS40*(1+0.25*$B$6),0)-康康不同供能情况的补给物资上限!$A$2:$A$110)))</f>
        <v>9702100</v>
      </c>
      <c r="IV40">
        <f t="shared" si="201"/>
        <v>0</v>
      </c>
      <c r="IW40">
        <f t="shared" si="202"/>
        <v>38</v>
      </c>
      <c r="IX40">
        <f t="shared" si="256"/>
        <v>1.1319129947092565</v>
      </c>
      <c r="IY40">
        <f t="shared" si="203"/>
        <v>78</v>
      </c>
      <c r="IZ40">
        <f t="shared" si="204"/>
        <v>66170872.562800199</v>
      </c>
      <c r="JA40">
        <f t="array" ref="JA40">MAX(100+康康不同供能情况的补给物资上限!$A$2:$A$110*10000*(1+0.4*(ROUNDDOWN(IY40*(1+0.25*$B$6),0)-康康不同供能情况的补给物资上限!$A$2:$A$110)))</f>
        <v>9900100</v>
      </c>
      <c r="JB40">
        <f t="shared" si="205"/>
        <v>0</v>
      </c>
      <c r="JC40">
        <f t="shared" si="206"/>
        <v>38</v>
      </c>
      <c r="JD40">
        <f t="shared" si="257"/>
        <v>1.1319129947092565</v>
      </c>
      <c r="JE40">
        <f t="shared" si="207"/>
        <v>79</v>
      </c>
      <c r="JF40">
        <f t="shared" si="208"/>
        <v>74899670.525083736</v>
      </c>
      <c r="JG40">
        <f t="array" ref="JG40">MAX(100+康康不同供能情况的补给物资上限!$A$2:$A$110*10000*(1+0.4*(ROUNDDOWN(JE40*(1+0.25*$B$6),0)-康康不同供能情况的补给物资上限!$A$2:$A$110)))</f>
        <v>10100100.000000002</v>
      </c>
      <c r="JH40">
        <f t="shared" si="209"/>
        <v>0</v>
      </c>
      <c r="JI40">
        <f t="shared" si="210"/>
        <v>38</v>
      </c>
      <c r="JJ40">
        <f t="shared" si="258"/>
        <v>1.1319129947092565</v>
      </c>
      <c r="JK40">
        <f t="shared" si="211"/>
        <v>80</v>
      </c>
      <c r="JL40">
        <f t="shared" si="212"/>
        <v>84779910.366784185</v>
      </c>
      <c r="JM40">
        <f t="array" ref="JM40">MAX(100+康康不同供能情况的补给物资上限!$A$2:$A$110*10000*(1+0.4*(ROUNDDOWN(JK40*(1+0.25*$B$6),0)-康康不同供能情况的补给物资上限!$A$2:$A$110)))</f>
        <v>10506100</v>
      </c>
      <c r="JN40">
        <f t="shared" si="213"/>
        <v>0</v>
      </c>
      <c r="JO40">
        <f t="shared" si="214"/>
        <v>38</v>
      </c>
      <c r="JP40">
        <f t="shared" si="259"/>
        <v>1.1319129947092565</v>
      </c>
      <c r="JQ40">
        <f t="shared" si="215"/>
        <v>81</v>
      </c>
      <c r="JR40">
        <f t="shared" si="216"/>
        <v>95963482.234449029</v>
      </c>
      <c r="JS40">
        <f t="array" ref="JS40">MAX(100+康康不同供能情况的补给物资上限!$A$2:$A$110*10000*(1+0.4*(ROUNDDOWN(JQ40*(1+0.25*$B$6),0)-康康不同供能情况的补给物资上限!$A$2:$A$110)))</f>
        <v>10712100</v>
      </c>
      <c r="JT40">
        <f t="shared" si="217"/>
        <v>0</v>
      </c>
    </row>
    <row r="41" spans="6:280" x14ac:dyDescent="0.25">
      <c r="F41">
        <v>37</v>
      </c>
      <c r="G41">
        <f t="shared" si="49"/>
        <v>1.1323129947092565</v>
      </c>
      <c r="H41">
        <f t="shared" si="50"/>
        <v>55</v>
      </c>
      <c r="I41">
        <f t="shared" si="218"/>
        <v>3903069.8025477431</v>
      </c>
      <c r="J41">
        <f t="array" ref="J41">MAX(100+康康不同供能情况的补给物资上限!$A$2:$A$110*10000*(1+0.4*(ROUNDDOWN(H41*(1+0.25*B$6),0)-康康不同供能情况的补给物资上限!$A$2:$A$110)))</f>
        <v>4970100</v>
      </c>
      <c r="K41">
        <f t="shared" si="219"/>
        <v>1</v>
      </c>
      <c r="AB41">
        <f t="shared" si="43"/>
        <v>59</v>
      </c>
      <c r="AC41">
        <v>39</v>
      </c>
      <c r="AD41">
        <f t="shared" si="0"/>
        <v>1.1315129947092564</v>
      </c>
      <c r="AE41">
        <f t="shared" si="51"/>
        <v>40</v>
      </c>
      <c r="AF41">
        <f t="shared" si="52"/>
        <v>588343.7266407134</v>
      </c>
      <c r="AG41">
        <f t="array" ref="AG41">MAX(100+康康不同供能情况的补给物资上限!$A$2:$A$110*10000*(1+0.4*(ROUNDDOWN(AE41*(1+0.25*B$6),0)-康康不同供能情况的补给物资上限!$A$2:$A$110)))</f>
        <v>2756100.0000000005</v>
      </c>
      <c r="AH41">
        <f t="shared" si="53"/>
        <v>1</v>
      </c>
      <c r="AI41">
        <f t="shared" si="54"/>
        <v>39</v>
      </c>
      <c r="AJ41">
        <f t="shared" si="45"/>
        <v>1.1315129947092564</v>
      </c>
      <c r="AK41">
        <f t="shared" si="55"/>
        <v>41</v>
      </c>
      <c r="AL41">
        <f t="shared" si="56"/>
        <v>665718.57204963791</v>
      </c>
      <c r="AM41">
        <f t="array" ref="AM41">MAX(100+康康不同供能情况的补给物资上限!$A$2:$A$110*10000*(1+0.4*(ROUNDDOWN(AK41*(1+0.25*$B$6),0)-康康不同供能情况的补给物资上限!$A$2:$A$110)))</f>
        <v>2862100.0000000005</v>
      </c>
      <c r="AN41">
        <f t="shared" si="57"/>
        <v>1</v>
      </c>
      <c r="AO41">
        <f t="shared" si="58"/>
        <v>39</v>
      </c>
      <c r="AP41">
        <f t="shared" si="220"/>
        <v>1.1315129947092564</v>
      </c>
      <c r="AQ41">
        <f t="shared" si="59"/>
        <v>42</v>
      </c>
      <c r="AR41">
        <f t="shared" si="60"/>
        <v>753269.21509345551</v>
      </c>
      <c r="AS41">
        <f t="array" ref="AS41">MAX(100+康康不同供能情况的补给物资上限!$A$2:$A$110*10000*(1+0.4*(ROUNDDOWN(AQ41*(1+0.25*$B$6),0)-康康不同供能情况的补给物资上限!$A$2:$A$110)))</f>
        <v>2970100</v>
      </c>
      <c r="AT41">
        <f t="shared" si="61"/>
        <v>1</v>
      </c>
      <c r="AU41">
        <f t="shared" si="62"/>
        <v>39</v>
      </c>
      <c r="AV41">
        <f t="shared" si="221"/>
        <v>1.1315129947092564</v>
      </c>
      <c r="AW41">
        <f t="shared" si="63"/>
        <v>43</v>
      </c>
      <c r="AX41">
        <f t="shared" si="64"/>
        <v>852333.90539268684</v>
      </c>
      <c r="AY41">
        <f t="array" ref="AY41">MAX(100+康康不同供能情况的补给物资上限!$A$2:$A$110*10000*(1+0.4*(ROUNDDOWN(AW41*(1+0.25*$B$6),0)-康康不同供能情况的补给物资上限!$A$2:$A$110)))</f>
        <v>3080100</v>
      </c>
      <c r="AZ41">
        <f t="shared" si="65"/>
        <v>1</v>
      </c>
      <c r="BA41">
        <f t="shared" si="66"/>
        <v>39</v>
      </c>
      <c r="BB41">
        <f t="shared" si="222"/>
        <v>1.1315129947092564</v>
      </c>
      <c r="BC41">
        <f t="shared" si="67"/>
        <v>44</v>
      </c>
      <c r="BD41">
        <f t="shared" si="68"/>
        <v>964426.88978311513</v>
      </c>
      <c r="BE41">
        <f t="array" ref="BE41">MAX(100+康康不同供能情况的补给物资上限!$A$2:$A$110*10000*(1+0.4*(ROUNDDOWN(BC41*(1+0.25*$B$6),0)-康康不同供能情况的补给物资上限!$A$2:$A$110)))</f>
        <v>3306100</v>
      </c>
      <c r="BF41">
        <f t="shared" si="69"/>
        <v>1</v>
      </c>
      <c r="BG41">
        <f t="shared" si="70"/>
        <v>39</v>
      </c>
      <c r="BH41">
        <f t="shared" si="223"/>
        <v>1.1315129947092564</v>
      </c>
      <c r="BI41">
        <f t="shared" si="71"/>
        <v>45</v>
      </c>
      <c r="BJ41">
        <f t="shared" si="72"/>
        <v>1091261.5582366267</v>
      </c>
      <c r="BK41">
        <f t="array" ref="BK41">MAX(100+康康不同供能情况的补给物资上限!$A$2:$A$110*10000*(1+0.4*(ROUNDDOWN(BI41*(1+0.25*$B$6),0)-康康不同供能情况的补给物资上限!$A$2:$A$110)))</f>
        <v>3422100</v>
      </c>
      <c r="BL41">
        <f t="shared" si="73"/>
        <v>1</v>
      </c>
      <c r="BM41">
        <f t="shared" si="74"/>
        <v>39</v>
      </c>
      <c r="BN41">
        <f t="shared" si="224"/>
        <v>1.1315129947092564</v>
      </c>
      <c r="BO41">
        <f t="shared" si="75"/>
        <v>46</v>
      </c>
      <c r="BP41">
        <f t="shared" si="76"/>
        <v>1234776.6337714151</v>
      </c>
      <c r="BQ41">
        <f t="array" ref="BQ41">MAX(100+康康不同供能情况的补给物资上限!$A$2:$A$110*10000*(1+0.4*(ROUNDDOWN(BO41*(1+0.25*$B$6),0)-康康不同供能情况的补给物资上限!$A$2:$A$110)))</f>
        <v>3540100</v>
      </c>
      <c r="BR41">
        <f t="shared" si="77"/>
        <v>1</v>
      </c>
      <c r="BS41">
        <f t="shared" si="78"/>
        <v>39</v>
      </c>
      <c r="BT41">
        <f t="shared" si="225"/>
        <v>1.1315129947092564</v>
      </c>
      <c r="BU41">
        <f t="shared" si="79"/>
        <v>47</v>
      </c>
      <c r="BV41">
        <f t="shared" si="80"/>
        <v>1397165.8066757084</v>
      </c>
      <c r="BW41">
        <f t="array" ref="BW41">MAX(100+康康不同供能情况的补给物资上限!$A$2:$A$110*10000*(1+0.4*(ROUNDDOWN(BU41*(1+0.25*$B$6),0)-康康不同供能情况的补给物资上限!$A$2:$A$110)))</f>
        <v>3660100.0000000005</v>
      </c>
      <c r="BX41">
        <f t="shared" si="81"/>
        <v>1</v>
      </c>
      <c r="BY41">
        <f t="shared" si="82"/>
        <v>39</v>
      </c>
      <c r="BZ41">
        <f t="shared" si="226"/>
        <v>1.1315129947092564</v>
      </c>
      <c r="CA41">
        <f t="shared" si="83"/>
        <v>48</v>
      </c>
      <c r="CB41">
        <f t="shared" si="84"/>
        <v>1580911.2660170048</v>
      </c>
      <c r="CC41">
        <f t="array" ref="CC41">MAX(100+康康不同供能情况的补给物资上限!$A$2:$A$110*10000*(1+0.4*(ROUNDDOWN(CA41*(1+0.25*$B$6),0)-康康不同供能情况的补给物资上限!$A$2:$A$110)))</f>
        <v>3906100.0000000005</v>
      </c>
      <c r="CD41">
        <f t="shared" si="85"/>
        <v>1</v>
      </c>
      <c r="CE41">
        <f t="shared" si="86"/>
        <v>39</v>
      </c>
      <c r="CF41">
        <f t="shared" si="227"/>
        <v>1.1315129947092564</v>
      </c>
      <c r="CG41">
        <f t="shared" si="87"/>
        <v>49</v>
      </c>
      <c r="CH41">
        <f t="shared" si="88"/>
        <v>1788821.6409805028</v>
      </c>
      <c r="CI41">
        <f t="array" ref="CI41">MAX(100+康康不同供能情况的补给物资上限!$A$2:$A$110*10000*(1+0.4*(ROUNDDOWN(CG41*(1+0.25*$B$6),0)-康康不同供能情况的补给物资上限!$A$2:$A$110)))</f>
        <v>4032100.0000000005</v>
      </c>
      <c r="CJ41">
        <f t="shared" si="89"/>
        <v>1</v>
      </c>
      <c r="CK41">
        <f t="shared" si="90"/>
        <v>39</v>
      </c>
      <c r="CL41">
        <f t="shared" si="228"/>
        <v>1.1315129947092564</v>
      </c>
      <c r="CM41">
        <f t="shared" si="91"/>
        <v>50</v>
      </c>
      <c r="CN41">
        <f t="shared" si="92"/>
        <v>2024074.9319865752</v>
      </c>
      <c r="CO41">
        <f t="array" ref="CO41">MAX(100+康康不同供能情况的补给物资上限!$A$2:$A$110*10000*(1+0.4*(ROUNDDOWN(CM41*(1+0.25*$B$6),0)-康康不同供能情况的补给物资上限!$A$2:$A$110)))</f>
        <v>4160100</v>
      </c>
      <c r="CP41">
        <f t="shared" si="93"/>
        <v>1</v>
      </c>
      <c r="CQ41">
        <f t="shared" si="94"/>
        <v>39</v>
      </c>
      <c r="CR41">
        <f t="shared" si="229"/>
        <v>1.1315129947092564</v>
      </c>
      <c r="CS41">
        <f t="shared" si="95"/>
        <v>51</v>
      </c>
      <c r="CT41">
        <f t="shared" si="96"/>
        <v>2290267.0878080642</v>
      </c>
      <c r="CU41">
        <f t="array" ref="CU41">MAX(100+康康不同供能情况的补给物资上限!$A$2:$A$110*10000*(1+0.4*(ROUNDDOWN(CS41*(1+0.25*$B$6),0)-康康不同供能情况的补给物资上限!$A$2:$A$110)))</f>
        <v>4290100</v>
      </c>
      <c r="CV41">
        <f t="shared" si="97"/>
        <v>1</v>
      </c>
      <c r="CW41">
        <f t="shared" si="98"/>
        <v>39</v>
      </c>
      <c r="CX41">
        <f t="shared" si="230"/>
        <v>1.1315129947092564</v>
      </c>
      <c r="CY41">
        <f t="shared" si="99"/>
        <v>52</v>
      </c>
      <c r="CZ41">
        <f t="shared" si="100"/>
        <v>2591466.9712097505</v>
      </c>
      <c r="DA41">
        <f t="array" ref="DA41">MAX(100+康康不同供能情况的补给物资上限!$A$2:$A$110*10000*(1+0.4*(ROUNDDOWN(CY41*(1+0.25*$B$6),0)-康康不同供能情况的补给物资上限!$A$2:$A$110)))</f>
        <v>4556100</v>
      </c>
      <c r="DB41">
        <f t="shared" si="101"/>
        <v>1</v>
      </c>
      <c r="DC41">
        <f t="shared" si="102"/>
        <v>39</v>
      </c>
      <c r="DD41">
        <f t="shared" si="231"/>
        <v>1.1315129947092564</v>
      </c>
      <c r="DE41">
        <f t="shared" si="103"/>
        <v>53</v>
      </c>
      <c r="DF41">
        <f t="shared" si="104"/>
        <v>2932278.5532836709</v>
      </c>
      <c r="DG41">
        <f t="array" ref="DG41">MAX(100+康康不同供能情况的补给物资上限!$A$2:$A$110*10000*(1+0.4*(ROUNDDOWN(DE41*(1+0.25*$B$6),0)-康康不同供能情况的补给物资上限!$A$2:$A$110)))</f>
        <v>4692100</v>
      </c>
      <c r="DH41">
        <f t="shared" si="105"/>
        <v>1</v>
      </c>
      <c r="DI41">
        <f t="shared" si="106"/>
        <v>39</v>
      </c>
      <c r="DJ41">
        <f t="shared" si="232"/>
        <v>1.1315129947092564</v>
      </c>
      <c r="DK41">
        <f t="shared" si="107"/>
        <v>54</v>
      </c>
      <c r="DL41">
        <f t="shared" si="108"/>
        <v>3317911.2871477329</v>
      </c>
      <c r="DM41">
        <f t="array" ref="DM41">MAX(100+康康不同供能情况的补给物资上限!$A$2:$A$110*10000*(1+0.4*(ROUNDDOWN(DK41*(1+0.25*$B$6),0)-康康不同供能情况的补给物资上限!$A$2:$A$110)))</f>
        <v>4830100</v>
      </c>
      <c r="DN41">
        <f t="shared" si="109"/>
        <v>1</v>
      </c>
      <c r="DO41">
        <f t="shared" si="110"/>
        <v>39</v>
      </c>
      <c r="DP41">
        <f t="shared" si="233"/>
        <v>1.1315129947092564</v>
      </c>
      <c r="DQ41">
        <f t="shared" si="111"/>
        <v>55</v>
      </c>
      <c r="DR41">
        <f t="shared" si="112"/>
        <v>3754259.7367001739</v>
      </c>
      <c r="DS41">
        <f t="array" ref="DS41">MAX(100+康康不同供能情况的补给物资上限!$A$2:$A$110*10000*(1+0.4*(ROUNDDOWN(DQ41*(1+0.25*$B$6),0)-康康不同供能情况的补给物资上限!$A$2:$A$110)))</f>
        <v>4970100</v>
      </c>
      <c r="DT41">
        <f t="shared" si="113"/>
        <v>1</v>
      </c>
      <c r="DU41">
        <f t="shared" si="114"/>
        <v>39</v>
      </c>
      <c r="DV41">
        <f t="shared" si="234"/>
        <v>1.1315129947092564</v>
      </c>
      <c r="DW41">
        <f t="shared" si="115"/>
        <v>56</v>
      </c>
      <c r="DX41">
        <f t="shared" si="116"/>
        <v>4247993.6775899986</v>
      </c>
      <c r="DY41">
        <f t="array" ref="DY41">MAX(100+康康不同供能情况的补给物资上限!$A$2:$A$110*10000*(1+0.4*(ROUNDDOWN(DW41*(1+0.25*$B$6),0)-康康不同供能情况的补给物资上限!$A$2:$A$110)))</f>
        <v>5256100.0000000009</v>
      </c>
      <c r="DZ41">
        <f t="shared" si="117"/>
        <v>1</v>
      </c>
      <c r="EA41">
        <f t="shared" si="118"/>
        <v>39</v>
      </c>
      <c r="EB41">
        <f t="shared" si="235"/>
        <v>1.1315129947092564</v>
      </c>
      <c r="EC41">
        <f t="shared" si="119"/>
        <v>57</v>
      </c>
      <c r="ED41">
        <f t="shared" si="120"/>
        <v>4806660.0476358468</v>
      </c>
      <c r="EE41">
        <f t="array" ref="EE41">MAX(100+康康不同供能情况的补给物资上限!$A$2:$A$110*10000*(1+0.4*(ROUNDDOWN(EC41*(1+0.25*$B$6),0)-康康不同供能情况的补给物资上限!$A$2:$A$110)))</f>
        <v>5402100.0000000009</v>
      </c>
      <c r="EF41">
        <f t="shared" si="121"/>
        <v>1</v>
      </c>
      <c r="EG41">
        <f t="shared" si="122"/>
        <v>39</v>
      </c>
      <c r="EH41">
        <f t="shared" si="236"/>
        <v>1.1315129947092564</v>
      </c>
      <c r="EI41">
        <f t="shared" si="123"/>
        <v>58</v>
      </c>
      <c r="EJ41">
        <f t="shared" si="124"/>
        <v>5438798.3050497742</v>
      </c>
      <c r="EK41">
        <f t="array" ref="EK41">MAX(100+康康不同供能情况的补给物资上限!$A$2:$A$110*10000*(1+0.4*(ROUNDDOWN(EI41*(1+0.25*$B$6),0)-康康不同供能情况的补给物资上限!$A$2:$A$110)))</f>
        <v>5550100</v>
      </c>
      <c r="EL41">
        <f t="shared" si="125"/>
        <v>1</v>
      </c>
      <c r="EM41">
        <f t="shared" si="126"/>
        <v>39</v>
      </c>
      <c r="EN41">
        <f t="shared" si="237"/>
        <v>1.1315129947092564</v>
      </c>
      <c r="EO41">
        <f t="shared" si="127"/>
        <v>59</v>
      </c>
      <c r="EP41">
        <f t="shared" si="128"/>
        <v>6154070.9577664984</v>
      </c>
      <c r="EQ41">
        <f t="array" ref="EQ41">MAX(100+康康不同供能情况的补给物资上限!$A$2:$A$110*10000*(1+0.4*(ROUNDDOWN(EO41*(1+0.25*$B$6),0)-康康不同供能情况的补给物资上限!$A$2:$A$110)))</f>
        <v>5700100</v>
      </c>
      <c r="ER41">
        <f t="shared" si="129"/>
        <v>0</v>
      </c>
      <c r="ES41">
        <f t="shared" si="130"/>
        <v>39</v>
      </c>
      <c r="ET41">
        <f t="shared" si="238"/>
        <v>1.1315129947092564</v>
      </c>
      <c r="EU41">
        <f t="shared" si="131"/>
        <v>60</v>
      </c>
      <c r="EV41">
        <f t="shared" si="132"/>
        <v>6963411.2590756314</v>
      </c>
      <c r="EW41">
        <f t="array" ref="EW41">MAX(100+康康不同供能情况的补给物资上限!$A$2:$A$110*10000*(1+0.4*(ROUNDDOWN(EU41*(1+0.25*$B$6),0)-康康不同供能情况的补给物资上限!$A$2:$A$110)))</f>
        <v>6006100</v>
      </c>
      <c r="EX41">
        <f t="shared" si="133"/>
        <v>0</v>
      </c>
      <c r="EY41">
        <f t="shared" si="134"/>
        <v>39</v>
      </c>
      <c r="EZ41">
        <f t="shared" si="239"/>
        <v>1.1315129947092564</v>
      </c>
      <c r="FA41">
        <f t="shared" si="135"/>
        <v>61</v>
      </c>
      <c r="FB41">
        <f t="shared" si="136"/>
        <v>7879190.3271488203</v>
      </c>
      <c r="FC41">
        <f t="array" ref="FC41">MAX(100+康康不同供能情况的补给物资上限!$A$2:$A$110*10000*(1+0.4*(ROUNDDOWN(FA41*(1+0.25*$B$6),0)-康康不同供能情况的补给物资上限!$A$2:$A$110)))</f>
        <v>6162100</v>
      </c>
      <c r="FD41">
        <f t="shared" si="137"/>
        <v>0</v>
      </c>
      <c r="FE41">
        <f t="shared" si="138"/>
        <v>39</v>
      </c>
      <c r="FF41">
        <f t="shared" si="240"/>
        <v>1.1315129947092564</v>
      </c>
      <c r="FG41">
        <f t="shared" si="139"/>
        <v>62</v>
      </c>
      <c r="FH41">
        <f t="shared" si="140"/>
        <v>8915406.2429563701</v>
      </c>
      <c r="FI41">
        <f t="array" ref="FI41">MAX(100+康康不同供能情况的补给物资上限!$A$2:$A$110*10000*(1+0.4*(ROUNDDOWN(FG41*(1+0.25*$B$6),0)-康康不同供能情况的补给物资上限!$A$2:$A$110)))</f>
        <v>6320100</v>
      </c>
      <c r="FJ41">
        <f t="shared" si="141"/>
        <v>0</v>
      </c>
      <c r="FK41">
        <f t="shared" si="142"/>
        <v>39</v>
      </c>
      <c r="FL41">
        <f t="shared" si="241"/>
        <v>1.1315129947092564</v>
      </c>
      <c r="FM41">
        <f t="shared" si="143"/>
        <v>63</v>
      </c>
      <c r="FN41">
        <f t="shared" si="144"/>
        <v>10087898.017017161</v>
      </c>
      <c r="FO41">
        <f t="array" ref="FO41">MAX(100+康康不同供能情况的补给物资上限!$A$2:$A$110*10000*(1+0.4*(ROUNDDOWN(FM41*(1+0.25*$B$6),0)-康康不同供能情况的补给物资上限!$A$2:$A$110)))</f>
        <v>6480100.0000000009</v>
      </c>
      <c r="FP41">
        <f t="shared" si="145"/>
        <v>0</v>
      </c>
      <c r="FQ41">
        <f t="shared" si="146"/>
        <v>39</v>
      </c>
      <c r="FR41">
        <f t="shared" si="242"/>
        <v>1.1315129947092564</v>
      </c>
      <c r="FS41">
        <f t="shared" si="147"/>
        <v>64</v>
      </c>
      <c r="FT41">
        <f t="shared" si="148"/>
        <v>11414587.695556656</v>
      </c>
      <c r="FU41">
        <f t="array" ref="FU41">MAX(100+康康不同供能情况的补给物资上限!$A$2:$A$110*10000*(1+0.4*(ROUNDDOWN(FS41*(1+0.25*$B$6),0)-康康不同供能情况的补给物资上限!$A$2:$A$110)))</f>
        <v>6806100.0000000009</v>
      </c>
      <c r="FV41">
        <f t="shared" si="149"/>
        <v>0</v>
      </c>
      <c r="FW41">
        <f t="shared" si="150"/>
        <v>39</v>
      </c>
      <c r="FX41">
        <f t="shared" si="243"/>
        <v>1.1315129947092564</v>
      </c>
      <c r="FY41">
        <f t="shared" si="151"/>
        <v>65</v>
      </c>
      <c r="FZ41">
        <f t="shared" si="152"/>
        <v>12915754.306770742</v>
      </c>
      <c r="GA41">
        <f t="array" ref="GA41">MAX(100+康康不同供能情况的补给物资上限!$A$2:$A$110*10000*(1+0.4*(ROUNDDOWN(FY41*(1+0.25*$B$6),0)-康康不同供能情况的补给物资上限!$A$2:$A$110)))</f>
        <v>6972100.0000000009</v>
      </c>
      <c r="GB41">
        <f t="shared" si="153"/>
        <v>0</v>
      </c>
      <c r="GC41">
        <f t="shared" si="154"/>
        <v>39</v>
      </c>
      <c r="GD41">
        <f t="shared" si="244"/>
        <v>1.1315129947092564</v>
      </c>
      <c r="GE41">
        <f t="shared" si="155"/>
        <v>66</v>
      </c>
      <c r="GF41">
        <f t="shared" si="156"/>
        <v>14614343.834583137</v>
      </c>
      <c r="GG41">
        <f t="array" ref="GG41">MAX(100+康康不同供能情况的补给物资上限!$A$2:$A$110*10000*(1+0.4*(ROUNDDOWN(GE41*(1+0.25*$B$6),0)-康康不同供能情况的补给物资上限!$A$2:$A$110)))</f>
        <v>7140100</v>
      </c>
      <c r="GH41">
        <f t="shared" si="157"/>
        <v>0</v>
      </c>
      <c r="GI41">
        <f t="shared" si="158"/>
        <v>39</v>
      </c>
      <c r="GJ41">
        <f t="shared" si="245"/>
        <v>1.1315129947092564</v>
      </c>
      <c r="GK41">
        <f t="shared" si="159"/>
        <v>67</v>
      </c>
      <c r="GL41">
        <f t="shared" si="160"/>
        <v>16536319.957979923</v>
      </c>
      <c r="GM41">
        <f t="array" ref="GM41">MAX(100+康康不同供能情况的补给物资上限!$A$2:$A$110*10000*(1+0.4*(ROUNDDOWN(GK41*(1+0.25*$B$6),0)-康康不同供能情况的补给物资上限!$A$2:$A$110)))</f>
        <v>7310100</v>
      </c>
      <c r="GN41">
        <f t="shared" si="161"/>
        <v>0</v>
      </c>
      <c r="GO41">
        <f t="shared" si="162"/>
        <v>39</v>
      </c>
      <c r="GP41">
        <f t="shared" si="246"/>
        <v>1.1315129947092564</v>
      </c>
      <c r="GQ41">
        <f t="shared" si="163"/>
        <v>68</v>
      </c>
      <c r="GR41">
        <f t="shared" si="164"/>
        <v>18711060.917124309</v>
      </c>
      <c r="GS41">
        <f t="array" ref="GS41">MAX(100+康康不同供能情况的补给物资上限!$A$2:$A$110*10000*(1+0.4*(ROUNDDOWN(GQ41*(1+0.25*$B$6),0)-康康不同供能情况的补给物资上限!$A$2:$A$110)))</f>
        <v>7656100.0000000009</v>
      </c>
      <c r="GT41">
        <f t="shared" si="165"/>
        <v>0</v>
      </c>
      <c r="GU41">
        <f t="shared" si="166"/>
        <v>39</v>
      </c>
      <c r="GV41">
        <f t="shared" si="247"/>
        <v>1.1315129947092564</v>
      </c>
      <c r="GW41">
        <f t="shared" si="167"/>
        <v>69</v>
      </c>
      <c r="GX41">
        <f t="shared" si="168"/>
        <v>21171808.572522651</v>
      </c>
      <c r="GY41">
        <f t="array" ref="GY41">MAX(100+康康不同供能情况的补给物资上限!$A$2:$A$110*10000*(1+0.4*(ROUNDDOWN(GW41*(1+0.25*$B$6),0)-康康不同供能情况的补给物资上限!$A$2:$A$110)))</f>
        <v>7832100</v>
      </c>
      <c r="GZ41">
        <f t="shared" si="169"/>
        <v>0</v>
      </c>
      <c r="HA41">
        <f t="shared" si="170"/>
        <v>39</v>
      </c>
      <c r="HB41">
        <f t="shared" si="248"/>
        <v>1.1315129947092564</v>
      </c>
      <c r="HC41">
        <f t="shared" si="171"/>
        <v>70</v>
      </c>
      <c r="HD41">
        <f t="shared" si="172"/>
        <v>23956176.521306217</v>
      </c>
      <c r="HE41">
        <f t="array" ref="HE41">MAX(100+康康不同供能情况的补给物资上限!$A$2:$A$110*10000*(1+0.4*(ROUNDDOWN(HC41*(1+0.25*$B$6),0)-康康不同供能情况的补给物资上限!$A$2:$A$110)))</f>
        <v>8010100</v>
      </c>
      <c r="HF41">
        <f t="shared" si="173"/>
        <v>0</v>
      </c>
      <c r="HG41">
        <f t="shared" si="174"/>
        <v>39</v>
      </c>
      <c r="HH41">
        <f t="shared" si="249"/>
        <v>1.1315129947092564</v>
      </c>
      <c r="HI41">
        <f t="shared" si="175"/>
        <v>71</v>
      </c>
      <c r="HJ41">
        <f t="shared" si="176"/>
        <v>27106725.037406772</v>
      </c>
      <c r="HK41">
        <f t="array" ref="HK41">MAX(100+康康不同供能情况的补给物资上限!$A$2:$A$110*10000*(1+0.4*(ROUNDDOWN(HI41*(1+0.25*$B$6),0)-康康不同供能情况的补给物资上限!$A$2:$A$110)))</f>
        <v>8190100</v>
      </c>
      <c r="HL41">
        <f t="shared" si="177"/>
        <v>0</v>
      </c>
      <c r="HM41">
        <f t="shared" si="178"/>
        <v>39</v>
      </c>
      <c r="HN41">
        <f t="shared" si="250"/>
        <v>1.1315129947092564</v>
      </c>
      <c r="HO41">
        <f t="shared" si="179"/>
        <v>72</v>
      </c>
      <c r="HP41">
        <f t="shared" si="180"/>
        <v>30671611.623836517</v>
      </c>
      <c r="HQ41">
        <f t="array" ref="HQ41">MAX(100+康康不同供能情况的补给物资上限!$A$2:$A$110*10000*(1+0.4*(ROUNDDOWN(HO41*(1+0.25*$B$6),0)-康康不同供能情况的补给物资上限!$A$2:$A$110)))</f>
        <v>8556100</v>
      </c>
      <c r="HR41">
        <f t="shared" si="181"/>
        <v>0</v>
      </c>
      <c r="HS41">
        <f t="shared" si="182"/>
        <v>39</v>
      </c>
      <c r="HT41">
        <f t="shared" si="251"/>
        <v>1.1315129947092564</v>
      </c>
      <c r="HU41">
        <f t="shared" si="183"/>
        <v>73</v>
      </c>
      <c r="HV41">
        <f t="shared" si="184"/>
        <v>34705327.121046491</v>
      </c>
      <c r="HW41">
        <f t="array" ref="HW41">MAX(100+康康不同供能情况的补给物资上限!$A$2:$A$110*10000*(1+0.4*(ROUNDDOWN(HU41*(1+0.25*$B$6),0)-康康不同供能情况的补给物资上限!$A$2:$A$110)))</f>
        <v>8742100</v>
      </c>
      <c r="HX41">
        <f t="shared" si="185"/>
        <v>0</v>
      </c>
      <c r="HY41">
        <f t="shared" si="186"/>
        <v>39</v>
      </c>
      <c r="HZ41">
        <f t="shared" si="252"/>
        <v>1.1315129947092564</v>
      </c>
      <c r="IA41">
        <f t="shared" si="187"/>
        <v>74</v>
      </c>
      <c r="IB41">
        <f t="shared" si="188"/>
        <v>39269528.6230997</v>
      </c>
      <c r="IC41">
        <f t="array" ref="IC41">MAX(100+康康不同供能情况的补给物资上限!$A$2:$A$110*10000*(1+0.4*(ROUNDDOWN(IA41*(1+0.25*$B$6),0)-康康不同供能情况的补给物资上限!$A$2:$A$110)))</f>
        <v>8930100</v>
      </c>
      <c r="ID41">
        <f t="shared" si="189"/>
        <v>0</v>
      </c>
      <c r="IE41">
        <f t="shared" si="190"/>
        <v>39</v>
      </c>
      <c r="IF41">
        <f t="shared" si="253"/>
        <v>1.1315129947092564</v>
      </c>
      <c r="IG41">
        <f t="shared" si="191"/>
        <v>75</v>
      </c>
      <c r="IH41">
        <f t="shared" si="192"/>
        <v>44433981.933144398</v>
      </c>
      <c r="II41">
        <f t="array" ref="II41">MAX(100+康康不同供能情况的补给物资上限!$A$2:$A$110*10000*(1+0.4*(ROUNDDOWN(IG41*(1+0.25*$B$6),0)-康康不同供能情况的补给物资上限!$A$2:$A$110)))</f>
        <v>9120100</v>
      </c>
      <c r="IJ41">
        <f t="shared" si="193"/>
        <v>0</v>
      </c>
      <c r="IK41">
        <f t="shared" si="194"/>
        <v>39</v>
      </c>
      <c r="IL41">
        <f t="shared" si="254"/>
        <v>1.1315129947092564</v>
      </c>
      <c r="IM41">
        <f t="shared" si="195"/>
        <v>76</v>
      </c>
      <c r="IN41">
        <f t="shared" si="196"/>
        <v>50277627.964029208</v>
      </c>
      <c r="IO41">
        <f t="array" ref="IO41">MAX(100+康康不同供能情况的补给物资上限!$A$2:$A$110*10000*(1+0.4*(ROUNDDOWN(IM41*(1+0.25*$B$6),0)-康康不同供能情况的补给物资上限!$A$2:$A$110)))</f>
        <v>9506100.0000000019</v>
      </c>
      <c r="IP41">
        <f t="shared" si="197"/>
        <v>0</v>
      </c>
      <c r="IQ41">
        <f t="shared" si="198"/>
        <v>39</v>
      </c>
      <c r="IR41">
        <f t="shared" si="255"/>
        <v>1.1315129947092564</v>
      </c>
      <c r="IS41">
        <f t="shared" si="199"/>
        <v>77</v>
      </c>
      <c r="IT41">
        <f t="shared" si="200"/>
        <v>56889789.384456538</v>
      </c>
      <c r="IU41">
        <f t="array" ref="IU41">MAX(100+康康不同供能情况的补给物资上限!$A$2:$A$110*10000*(1+0.4*(ROUNDDOWN(IS41*(1+0.25*$B$6),0)-康康不同供能情况的补给物资上限!$A$2:$A$110)))</f>
        <v>9702100</v>
      </c>
      <c r="IV41">
        <f t="shared" si="201"/>
        <v>0</v>
      </c>
      <c r="IW41">
        <f t="shared" si="202"/>
        <v>39</v>
      </c>
      <c r="IX41">
        <f t="shared" si="256"/>
        <v>1.1315129947092564</v>
      </c>
      <c r="IY41">
        <f t="shared" si="203"/>
        <v>78</v>
      </c>
      <c r="IZ41">
        <f t="shared" si="204"/>
        <v>64371535.954785302</v>
      </c>
      <c r="JA41">
        <f t="array" ref="JA41">MAX(100+康康不同供能情况的补给物资上限!$A$2:$A$110*10000*(1+0.4*(ROUNDDOWN(IY41*(1+0.25*$B$6),0)-康康不同供能情况的补给物资上限!$A$2:$A$110)))</f>
        <v>9900100</v>
      </c>
      <c r="JB41">
        <f t="shared" si="205"/>
        <v>0</v>
      </c>
      <c r="JC41">
        <f t="shared" si="206"/>
        <v>39</v>
      </c>
      <c r="JD41">
        <f t="shared" si="257"/>
        <v>1.1315129947092564</v>
      </c>
      <c r="JE41">
        <f t="shared" si="207"/>
        <v>79</v>
      </c>
      <c r="JF41">
        <f t="shared" si="208"/>
        <v>72837229.422233686</v>
      </c>
      <c r="JG41">
        <f t="array" ref="JG41">MAX(100+康康不同供能情况的补给物资上限!$A$2:$A$110*10000*(1+0.4*(ROUNDDOWN(JE41*(1+0.25*$B$6),0)-康康不同供能情况的补给物资上限!$A$2:$A$110)))</f>
        <v>10100100.000000002</v>
      </c>
      <c r="JH41">
        <f t="shared" si="209"/>
        <v>0</v>
      </c>
      <c r="JI41">
        <f t="shared" si="210"/>
        <v>39</v>
      </c>
      <c r="JJ41">
        <f t="shared" si="258"/>
        <v>1.1315129947092564</v>
      </c>
      <c r="JK41">
        <f t="shared" si="211"/>
        <v>80</v>
      </c>
      <c r="JL41">
        <f t="shared" si="212"/>
        <v>82416271.589876786</v>
      </c>
      <c r="JM41">
        <f t="array" ref="JM41">MAX(100+康康不同供能情况的补给物资上限!$A$2:$A$110*10000*(1+0.4*(ROUNDDOWN(JK41*(1+0.25*$B$6),0)-康康不同供能情况的补给物资上限!$A$2:$A$110)))</f>
        <v>10506100</v>
      </c>
      <c r="JN41">
        <f t="shared" si="213"/>
        <v>0</v>
      </c>
      <c r="JO41">
        <f t="shared" si="214"/>
        <v>39</v>
      </c>
      <c r="JP41">
        <f t="shared" si="259"/>
        <v>1.1315129947092564</v>
      </c>
      <c r="JQ41">
        <f t="shared" si="215"/>
        <v>81</v>
      </c>
      <c r="JR41">
        <f t="shared" si="216"/>
        <v>93255082.279432893</v>
      </c>
      <c r="JS41">
        <f t="array" ref="JS41">MAX(100+康康不同供能情况的补给物资上限!$A$2:$A$110*10000*(1+0.4*(ROUNDDOWN(JQ41*(1+0.25*$B$6),0)-康康不同供能情况的补给物资上限!$A$2:$A$110)))</f>
        <v>10712100</v>
      </c>
      <c r="JT41">
        <f t="shared" si="217"/>
        <v>0</v>
      </c>
    </row>
    <row r="42" spans="6:280" x14ac:dyDescent="0.25">
      <c r="F42">
        <v>38</v>
      </c>
      <c r="G42">
        <f t="shared" si="49"/>
        <v>1.1319129947092565</v>
      </c>
      <c r="H42">
        <f t="shared" si="50"/>
        <v>55</v>
      </c>
      <c r="I42">
        <f t="shared" si="218"/>
        <v>3827954.8656470771</v>
      </c>
      <c r="J42">
        <f t="array" ref="J42">MAX(100+康康不同供能情况的补给物资上限!$A$2:$A$110*10000*(1+0.4*(ROUNDDOWN(H42*(1+0.25*B$6),0)-康康不同供能情况的补给物资上限!$A$2:$A$110)))</f>
        <v>4970100</v>
      </c>
      <c r="K42">
        <f t="shared" si="219"/>
        <v>1</v>
      </c>
      <c r="AB42">
        <f t="shared" si="43"/>
        <v>59</v>
      </c>
      <c r="AC42">
        <v>40</v>
      </c>
      <c r="AD42">
        <f t="shared" si="0"/>
        <v>1.1311129947092564</v>
      </c>
      <c r="AE42">
        <f t="shared" si="51"/>
        <v>40</v>
      </c>
      <c r="AF42">
        <f t="shared" si="52"/>
        <v>580081.42825168394</v>
      </c>
      <c r="AG42">
        <f t="array" ref="AG42">MAX(100+康康不同供能情况的补给物资上限!$A$2:$A$110*10000*(1+0.4*(ROUNDDOWN(AE42*(1+0.25*B$6),0)-康康不同供能情况的补给物资上限!$A$2:$A$110)))</f>
        <v>2756100.0000000005</v>
      </c>
      <c r="AH42">
        <f t="shared" si="53"/>
        <v>1</v>
      </c>
      <c r="AI42">
        <f t="shared" si="54"/>
        <v>40</v>
      </c>
      <c r="AJ42">
        <f t="shared" si="45"/>
        <v>1.1311129947092564</v>
      </c>
      <c r="AK42">
        <f t="shared" si="55"/>
        <v>41</v>
      </c>
      <c r="AL42">
        <f t="shared" si="56"/>
        <v>656137.6414849849</v>
      </c>
      <c r="AM42">
        <f t="array" ref="AM42">MAX(100+康康不同供能情况的补给物资上限!$A$2:$A$110*10000*(1+0.4*(ROUNDDOWN(AK42*(1+0.25*$B$6),0)-康康不同供能情况的补给物资上限!$A$2:$A$110)))</f>
        <v>2862100.0000000005</v>
      </c>
      <c r="AN42">
        <f t="shared" si="57"/>
        <v>1</v>
      </c>
      <c r="AO42">
        <f t="shared" si="58"/>
        <v>40</v>
      </c>
      <c r="AP42">
        <f t="shared" si="220"/>
        <v>1.1311129947092564</v>
      </c>
      <c r="AQ42">
        <f t="shared" si="59"/>
        <v>42</v>
      </c>
      <c r="AR42">
        <f t="shared" si="60"/>
        <v>742165.81260154955</v>
      </c>
      <c r="AS42">
        <f t="array" ref="AS42">MAX(100+康康不同供能情况的补给物资上限!$A$2:$A$110*10000*(1+0.4*(ROUNDDOWN(AQ42*(1+0.25*$B$6),0)-康康不同供能情况的补给物资上限!$A$2:$A$110)))</f>
        <v>2970100</v>
      </c>
      <c r="AT42">
        <f t="shared" si="61"/>
        <v>1</v>
      </c>
      <c r="AU42">
        <f t="shared" si="62"/>
        <v>40</v>
      </c>
      <c r="AV42">
        <f t="shared" si="221"/>
        <v>1.1311129947092564</v>
      </c>
      <c r="AW42">
        <f t="shared" si="63"/>
        <v>43</v>
      </c>
      <c r="AX42">
        <f t="shared" si="64"/>
        <v>839473.39486256742</v>
      </c>
      <c r="AY42">
        <f t="array" ref="AY42">MAX(100+康康不同供能情况的补给物资上限!$A$2:$A$110*10000*(1+0.4*(ROUNDDOWN(AW42*(1+0.25*$B$6),0)-康康不同供能情况的补给物资上限!$A$2:$A$110)))</f>
        <v>3080100</v>
      </c>
      <c r="AZ42">
        <f t="shared" si="65"/>
        <v>1</v>
      </c>
      <c r="BA42">
        <f t="shared" si="66"/>
        <v>40</v>
      </c>
      <c r="BB42">
        <f t="shared" si="222"/>
        <v>1.1311129947092564</v>
      </c>
      <c r="BC42">
        <f t="shared" si="67"/>
        <v>44</v>
      </c>
      <c r="BD42">
        <f t="shared" si="68"/>
        <v>949539.26564174483</v>
      </c>
      <c r="BE42">
        <f t="array" ref="BE42">MAX(100+康康不同供能情况的补给物资上限!$A$2:$A$110*10000*(1+0.4*(ROUNDDOWN(BC42*(1+0.25*$B$6),0)-康康不同供能情况的补给物资上限!$A$2:$A$110)))</f>
        <v>3306100</v>
      </c>
      <c r="BF42">
        <f t="shared" si="69"/>
        <v>1</v>
      </c>
      <c r="BG42">
        <f t="shared" si="70"/>
        <v>40</v>
      </c>
      <c r="BH42">
        <f t="shared" si="223"/>
        <v>1.1311129947092564</v>
      </c>
      <c r="BI42">
        <f t="shared" si="71"/>
        <v>45</v>
      </c>
      <c r="BJ42">
        <f t="shared" si="72"/>
        <v>1074036.2023540621</v>
      </c>
      <c r="BK42">
        <f t="array" ref="BK42">MAX(100+康康不同供能情况的补给物资上限!$A$2:$A$110*10000*(1+0.4*(ROUNDDOWN(BI42*(1+0.25*$B$6),0)-康康不同供能情况的补给物资上限!$A$2:$A$110)))</f>
        <v>3422100</v>
      </c>
      <c r="BL42">
        <f t="shared" si="73"/>
        <v>1</v>
      </c>
      <c r="BM42">
        <f t="shared" si="74"/>
        <v>40</v>
      </c>
      <c r="BN42">
        <f t="shared" si="224"/>
        <v>1.1311129947092564</v>
      </c>
      <c r="BO42">
        <f t="shared" si="75"/>
        <v>46</v>
      </c>
      <c r="BP42">
        <f t="shared" si="76"/>
        <v>1214856.30527086</v>
      </c>
      <c r="BQ42">
        <f t="array" ref="BQ42">MAX(100+康康不同供能情况的补给物资上限!$A$2:$A$110*10000*(1+0.4*(ROUNDDOWN(BO42*(1+0.25*$B$6),0)-康康不同供能情况的补给物资上限!$A$2:$A$110)))</f>
        <v>3540100</v>
      </c>
      <c r="BR42">
        <f t="shared" si="77"/>
        <v>1</v>
      </c>
      <c r="BS42">
        <f t="shared" si="78"/>
        <v>40</v>
      </c>
      <c r="BT42">
        <f t="shared" si="225"/>
        <v>1.1311129947092564</v>
      </c>
      <c r="BU42">
        <f t="shared" si="79"/>
        <v>47</v>
      </c>
      <c r="BV42">
        <f t="shared" si="80"/>
        <v>1374139.753596345</v>
      </c>
      <c r="BW42">
        <f t="array" ref="BW42">MAX(100+康康不同供能情况的补给物资上限!$A$2:$A$110*10000*(1+0.4*(ROUNDDOWN(BU42*(1+0.25*$B$6),0)-康康不同供能情况的补给物资上限!$A$2:$A$110)))</f>
        <v>3660100.0000000005</v>
      </c>
      <c r="BX42">
        <f t="shared" si="81"/>
        <v>1</v>
      </c>
      <c r="BY42">
        <f t="shared" si="82"/>
        <v>40</v>
      </c>
      <c r="BZ42">
        <f t="shared" si="226"/>
        <v>1.1311129947092564</v>
      </c>
      <c r="CA42">
        <f t="shared" si="83"/>
        <v>48</v>
      </c>
      <c r="CB42">
        <f t="shared" si="84"/>
        <v>1554307.3318394013</v>
      </c>
      <c r="CC42">
        <f t="array" ref="CC42">MAX(100+康康不同供能情况的补给物资上限!$A$2:$A$110*10000*(1+0.4*(ROUNDDOWN(CA42*(1+0.25*$B$6),0)-康康不同供能情况的补给物资上限!$A$2:$A$110)))</f>
        <v>3906100.0000000005</v>
      </c>
      <c r="CD42">
        <f t="shared" si="85"/>
        <v>1</v>
      </c>
      <c r="CE42">
        <f t="shared" si="86"/>
        <v>40</v>
      </c>
      <c r="CF42">
        <f t="shared" si="227"/>
        <v>1.1311129947092564</v>
      </c>
      <c r="CG42">
        <f t="shared" si="87"/>
        <v>49</v>
      </c>
      <c r="CH42">
        <f t="shared" si="88"/>
        <v>1758097.2208154192</v>
      </c>
      <c r="CI42">
        <f t="array" ref="CI42">MAX(100+康康不同供能情况的补给物资上限!$A$2:$A$110*10000*(1+0.4*(ROUNDDOWN(CG42*(1+0.25*$B$6),0)-康康不同供能情况的补给物资上限!$A$2:$A$110)))</f>
        <v>4032100.0000000005</v>
      </c>
      <c r="CJ42">
        <f t="shared" si="89"/>
        <v>1</v>
      </c>
      <c r="CK42">
        <f t="shared" si="90"/>
        <v>40</v>
      </c>
      <c r="CL42">
        <f t="shared" si="228"/>
        <v>1.1311129947092564</v>
      </c>
      <c r="CM42">
        <f t="shared" si="91"/>
        <v>50</v>
      </c>
      <c r="CN42">
        <f t="shared" si="92"/>
        <v>1988606.6124265499</v>
      </c>
      <c r="CO42">
        <f t="array" ref="CO42">MAX(100+康康不同供能情况的补给物资上限!$A$2:$A$110*10000*(1+0.4*(ROUNDDOWN(CM42*(1+0.25*$B$6),0)-康康不同供能情况的补给物资上限!$A$2:$A$110)))</f>
        <v>4160100</v>
      </c>
      <c r="CP42">
        <f t="shared" si="93"/>
        <v>1</v>
      </c>
      <c r="CQ42">
        <f t="shared" si="94"/>
        <v>40</v>
      </c>
      <c r="CR42">
        <f t="shared" si="229"/>
        <v>1.1311129947092564</v>
      </c>
      <c r="CS42">
        <f t="shared" si="95"/>
        <v>51</v>
      </c>
      <c r="CT42">
        <f t="shared" si="96"/>
        <v>2249338.7806804241</v>
      </c>
      <c r="CU42">
        <f t="array" ref="CU42">MAX(100+康康不同供能情况的补给物资上限!$A$2:$A$110*10000*(1+0.4*(ROUNDDOWN(CS42*(1+0.25*$B$6),0)-康康不同供能情况的补给物资上限!$A$2:$A$110)))</f>
        <v>4290100</v>
      </c>
      <c r="CV42">
        <f t="shared" si="97"/>
        <v>1</v>
      </c>
      <c r="CW42">
        <f t="shared" si="98"/>
        <v>40</v>
      </c>
      <c r="CX42">
        <f t="shared" si="230"/>
        <v>1.1311129947092564</v>
      </c>
      <c r="CY42">
        <f t="shared" si="99"/>
        <v>52</v>
      </c>
      <c r="CZ42">
        <f t="shared" si="100"/>
        <v>2544256.3243311024</v>
      </c>
      <c r="DA42">
        <f t="array" ref="DA42">MAX(100+康康不同供能情况的补给物资上限!$A$2:$A$110*10000*(1+0.4*(ROUNDDOWN(CY42*(1+0.25*$B$6),0)-康康不同供能情况的补给物资上限!$A$2:$A$110)))</f>
        <v>4556100</v>
      </c>
      <c r="DB42">
        <f t="shared" si="101"/>
        <v>1</v>
      </c>
      <c r="DC42">
        <f t="shared" si="102"/>
        <v>40</v>
      </c>
      <c r="DD42">
        <f t="shared" si="231"/>
        <v>1.1311129947092564</v>
      </c>
      <c r="DE42">
        <f t="shared" si="103"/>
        <v>53</v>
      </c>
      <c r="DF42">
        <f t="shared" si="104"/>
        <v>2877841.3903221176</v>
      </c>
      <c r="DG42">
        <f t="array" ref="DG42">MAX(100+康康不同供能情况的补给物资上限!$A$2:$A$110*10000*(1+0.4*(ROUNDDOWN(DE42*(1+0.25*$B$6),0)-康康不同供能情况的补给物资上限!$A$2:$A$110)))</f>
        <v>4692100</v>
      </c>
      <c r="DH42">
        <f t="shared" si="105"/>
        <v>1</v>
      </c>
      <c r="DI42">
        <f t="shared" si="106"/>
        <v>40</v>
      </c>
      <c r="DJ42">
        <f t="shared" si="232"/>
        <v>1.1311129947092564</v>
      </c>
      <c r="DK42">
        <f t="shared" si="107"/>
        <v>54</v>
      </c>
      <c r="DL42">
        <f t="shared" si="108"/>
        <v>3255163.7933055009</v>
      </c>
      <c r="DM42">
        <f t="array" ref="DM42">MAX(100+康康不同供能情况的补给物资上限!$A$2:$A$110*10000*(1+0.4*(ROUNDDOWN(DK42*(1+0.25*$B$6),0)-康康不同供能情况的补给物资上限!$A$2:$A$110)))</f>
        <v>4830100</v>
      </c>
      <c r="DN42">
        <f t="shared" si="109"/>
        <v>1</v>
      </c>
      <c r="DO42">
        <f t="shared" si="110"/>
        <v>40</v>
      </c>
      <c r="DP42">
        <f t="shared" si="233"/>
        <v>1.1311129947092564</v>
      </c>
      <c r="DQ42">
        <f t="shared" si="111"/>
        <v>55</v>
      </c>
      <c r="DR42">
        <f t="shared" si="112"/>
        <v>3681958.0665149279</v>
      </c>
      <c r="DS42">
        <f t="array" ref="DS42">MAX(100+康康不同供能情况的补给物资上限!$A$2:$A$110*10000*(1+0.4*(ROUNDDOWN(DQ42*(1+0.25*$B$6),0)-康康不同供能情况的补给物资上限!$A$2:$A$110)))</f>
        <v>4970100</v>
      </c>
      <c r="DT42">
        <f t="shared" si="113"/>
        <v>1</v>
      </c>
      <c r="DU42">
        <f t="shared" si="114"/>
        <v>40</v>
      </c>
      <c r="DV42">
        <f t="shared" si="234"/>
        <v>1.1311129947092564</v>
      </c>
      <c r="DW42">
        <f t="shared" si="115"/>
        <v>56</v>
      </c>
      <c r="DX42">
        <f t="shared" si="116"/>
        <v>4164710.6150096036</v>
      </c>
      <c r="DY42">
        <f t="array" ref="DY42">MAX(100+康康不同供能情况的补给物资上限!$A$2:$A$110*10000*(1+0.4*(ROUNDDOWN(DW42*(1+0.25*$B$6),0)-康康不同供能情况的补给物资上限!$A$2:$A$110)))</f>
        <v>5256100.0000000009</v>
      </c>
      <c r="DZ42">
        <f t="shared" si="117"/>
        <v>1</v>
      </c>
      <c r="EA42">
        <f t="shared" si="118"/>
        <v>40</v>
      </c>
      <c r="EB42">
        <f t="shared" si="235"/>
        <v>1.1311129947092564</v>
      </c>
      <c r="EC42">
        <f t="shared" si="119"/>
        <v>57</v>
      </c>
      <c r="ED42">
        <f t="shared" si="120"/>
        <v>4710758.2958409414</v>
      </c>
      <c r="EE42">
        <f t="array" ref="EE42">MAX(100+康康不同供能情况的补给物资上限!$A$2:$A$110*10000*(1+0.4*(ROUNDDOWN(EC42*(1+0.25*$B$6),0)-康康不同供能情况的补给物资上限!$A$2:$A$110)))</f>
        <v>5402100.0000000009</v>
      </c>
      <c r="EF42">
        <f t="shared" si="121"/>
        <v>1</v>
      </c>
      <c r="EG42">
        <f t="shared" si="122"/>
        <v>40</v>
      </c>
      <c r="EH42">
        <f t="shared" si="236"/>
        <v>1.1311129947092564</v>
      </c>
      <c r="EI42">
        <f t="shared" si="123"/>
        <v>58</v>
      </c>
      <c r="EJ42">
        <f t="shared" si="124"/>
        <v>5328399.9233601205</v>
      </c>
      <c r="EK42">
        <f t="array" ref="EK42">MAX(100+康康不同供能情况的补给物资上限!$A$2:$A$110*10000*(1+0.4*(ROUNDDOWN(EI42*(1+0.25*$B$6),0)-康康不同供能情况的补给物资上限!$A$2:$A$110)))</f>
        <v>5550100</v>
      </c>
      <c r="EL42">
        <f t="shared" si="125"/>
        <v>1</v>
      </c>
      <c r="EM42">
        <f t="shared" si="126"/>
        <v>40</v>
      </c>
      <c r="EN42">
        <f t="shared" si="237"/>
        <v>1.1311129947092564</v>
      </c>
      <c r="EO42">
        <f t="shared" si="127"/>
        <v>59</v>
      </c>
      <c r="EP42">
        <f t="shared" si="128"/>
        <v>6027022.3943204377</v>
      </c>
      <c r="EQ42">
        <f t="array" ref="EQ42">MAX(100+康康不同供能情况的补给物资上限!$A$2:$A$110*10000*(1+0.4*(ROUNDDOWN(EO42*(1+0.25*$B$6),0)-康康不同供能情况的补给物资上限!$A$2:$A$110)))</f>
        <v>5700100</v>
      </c>
      <c r="ER42">
        <f t="shared" si="129"/>
        <v>0</v>
      </c>
      <c r="ES42">
        <f t="shared" si="130"/>
        <v>40</v>
      </c>
      <c r="ET42">
        <f t="shared" si="238"/>
        <v>1.1311129947092564</v>
      </c>
      <c r="EU42">
        <f t="shared" si="131"/>
        <v>60</v>
      </c>
      <c r="EV42">
        <f t="shared" si="132"/>
        <v>6817243.3496195441</v>
      </c>
      <c r="EW42">
        <f t="array" ref="EW42">MAX(100+康康不同供能情况的补给物资上限!$A$2:$A$110*10000*(1+0.4*(ROUNDDOWN(EU42*(1+0.25*$B$6),0)-康康不同供能情况的补给物资上限!$A$2:$A$110)))</f>
        <v>6006100</v>
      </c>
      <c r="EX42">
        <f t="shared" si="133"/>
        <v>0</v>
      </c>
      <c r="EY42">
        <f t="shared" si="134"/>
        <v>40</v>
      </c>
      <c r="EZ42">
        <f t="shared" si="239"/>
        <v>1.1311129947092564</v>
      </c>
      <c r="FA42">
        <f t="shared" si="135"/>
        <v>61</v>
      </c>
      <c r="FB42">
        <f t="shared" si="136"/>
        <v>7711072.5408499241</v>
      </c>
      <c r="FC42">
        <f t="array" ref="FC42">MAX(100+康康不同供能情况的补给物资上限!$A$2:$A$110*10000*(1+0.4*(ROUNDDOWN(FA42*(1+0.25*$B$6),0)-康康不同供能情况的补给物资上限!$A$2:$A$110)))</f>
        <v>6162100</v>
      </c>
      <c r="FD42">
        <f t="shared" si="137"/>
        <v>0</v>
      </c>
      <c r="FE42">
        <f t="shared" si="138"/>
        <v>40</v>
      </c>
      <c r="FF42">
        <f t="shared" si="240"/>
        <v>1.1311129947092564</v>
      </c>
      <c r="FG42">
        <f t="shared" si="139"/>
        <v>62</v>
      </c>
      <c r="FH42">
        <f t="shared" si="140"/>
        <v>8722094.3541010711</v>
      </c>
      <c r="FI42">
        <f t="array" ref="FI42">MAX(100+康康不同供能情况的补给物资上限!$A$2:$A$110*10000*(1+0.4*(ROUNDDOWN(FG42*(1+0.25*$B$6),0)-康康不同供能情况的补给物资上限!$A$2:$A$110)))</f>
        <v>6320100</v>
      </c>
      <c r="FJ42">
        <f t="shared" si="141"/>
        <v>0</v>
      </c>
      <c r="FK42">
        <f t="shared" si="142"/>
        <v>40</v>
      </c>
      <c r="FL42">
        <f t="shared" si="241"/>
        <v>1.1311129947092564</v>
      </c>
      <c r="FM42">
        <f t="shared" si="143"/>
        <v>63</v>
      </c>
      <c r="FN42">
        <f t="shared" si="144"/>
        <v>9865674.2650039624</v>
      </c>
      <c r="FO42">
        <f t="array" ref="FO42">MAX(100+康康不同供能情况的补给物资上限!$A$2:$A$110*10000*(1+0.4*(ROUNDDOWN(FM42*(1+0.25*$B$6),0)-康康不同供能情况的补给物资上限!$A$2:$A$110)))</f>
        <v>6480100.0000000009</v>
      </c>
      <c r="FP42">
        <f t="shared" si="145"/>
        <v>0</v>
      </c>
      <c r="FQ42">
        <f t="shared" si="146"/>
        <v>40</v>
      </c>
      <c r="FR42">
        <f t="shared" si="242"/>
        <v>1.1311129947092564</v>
      </c>
      <c r="FS42">
        <f t="shared" si="147"/>
        <v>64</v>
      </c>
      <c r="FT42">
        <f t="shared" si="148"/>
        <v>11159192.362714672</v>
      </c>
      <c r="FU42">
        <f t="array" ref="FU42">MAX(100+康康不同供能情况的补给物资上限!$A$2:$A$110*10000*(1+0.4*(ROUNDDOWN(FS42*(1+0.25*$B$6),0)-康康不同供能情况的补给物资上限!$A$2:$A$110)))</f>
        <v>6806100.0000000009</v>
      </c>
      <c r="FV42">
        <f t="shared" si="149"/>
        <v>0</v>
      </c>
      <c r="FW42">
        <f t="shared" si="150"/>
        <v>40</v>
      </c>
      <c r="FX42">
        <f t="shared" si="243"/>
        <v>1.1311129947092564</v>
      </c>
      <c r="FY42">
        <f t="shared" si="151"/>
        <v>65</v>
      </c>
      <c r="FZ42">
        <f t="shared" si="152"/>
        <v>12622307.491926854</v>
      </c>
      <c r="GA42">
        <f t="array" ref="GA42">MAX(100+康康不同供能情况的补给物资上限!$A$2:$A$110*10000*(1+0.4*(ROUNDDOWN(FY42*(1+0.25*$B$6),0)-康康不同供能情况的补给物资上限!$A$2:$A$110)))</f>
        <v>6972100.0000000009</v>
      </c>
      <c r="GB42">
        <f t="shared" si="153"/>
        <v>0</v>
      </c>
      <c r="GC42">
        <f t="shared" si="154"/>
        <v>40</v>
      </c>
      <c r="GD42">
        <f t="shared" si="244"/>
        <v>1.1311129947092564</v>
      </c>
      <c r="GE42">
        <f t="shared" si="155"/>
        <v>66</v>
      </c>
      <c r="GF42">
        <f t="shared" si="156"/>
        <v>14277256.027334467</v>
      </c>
      <c r="GG42">
        <f t="array" ref="GG42">MAX(100+康康不同供能情况的补给物资上限!$A$2:$A$110*10000*(1+0.4*(ROUNDDOWN(GE42*(1+0.25*$B$6),0)-康康不同供能情况的补给物资上限!$A$2:$A$110)))</f>
        <v>7140100</v>
      </c>
      <c r="GH42">
        <f t="shared" si="157"/>
        <v>0</v>
      </c>
      <c r="GI42">
        <f t="shared" si="158"/>
        <v>40</v>
      </c>
      <c r="GJ42">
        <f t="shared" si="245"/>
        <v>1.1311129947092564</v>
      </c>
      <c r="GK42">
        <f t="shared" si="159"/>
        <v>67</v>
      </c>
      <c r="GL42">
        <f t="shared" si="160"/>
        <v>16149189.821309071</v>
      </c>
      <c r="GM42">
        <f t="array" ref="GM42">MAX(100+康康不同供能情况的补给物资上限!$A$2:$A$110*10000*(1+0.4*(ROUNDDOWN(GK42*(1+0.25*$B$6),0)-康康不同供能情况的补给物资上限!$A$2:$A$110)))</f>
        <v>7310100</v>
      </c>
      <c r="GN42">
        <f t="shared" si="161"/>
        <v>0</v>
      </c>
      <c r="GO42">
        <f t="shared" si="162"/>
        <v>40</v>
      </c>
      <c r="GP42">
        <f t="shared" si="246"/>
        <v>1.1311129947092564</v>
      </c>
      <c r="GQ42">
        <f t="shared" si="163"/>
        <v>68</v>
      </c>
      <c r="GR42">
        <f t="shared" si="164"/>
        <v>18266558.460909143</v>
      </c>
      <c r="GS42">
        <f t="array" ref="GS42">MAX(100+康康不同供能情况的补给物资上限!$A$2:$A$110*10000*(1+0.4*(ROUNDDOWN(GQ42*(1+0.25*$B$6),0)-康康不同供能情况的补给物资上限!$A$2:$A$110)))</f>
        <v>7656100.0000000009</v>
      </c>
      <c r="GT42">
        <f t="shared" si="165"/>
        <v>0</v>
      </c>
      <c r="GU42">
        <f t="shared" si="166"/>
        <v>40</v>
      </c>
      <c r="GV42">
        <f t="shared" si="247"/>
        <v>1.1311129947092564</v>
      </c>
      <c r="GW42">
        <f t="shared" si="167"/>
        <v>69</v>
      </c>
      <c r="GX42">
        <f t="shared" si="168"/>
        <v>20661541.643750649</v>
      </c>
      <c r="GY42">
        <f t="array" ref="GY42">MAX(100+康康不同供能情况的补给物资上限!$A$2:$A$110*10000*(1+0.4*(ROUNDDOWN(GW42*(1+0.25*$B$6),0)-康康不同供能情况的补给物资上限!$A$2:$A$110)))</f>
        <v>7832100</v>
      </c>
      <c r="GZ42">
        <f t="shared" si="169"/>
        <v>0</v>
      </c>
      <c r="HA42">
        <f t="shared" si="170"/>
        <v>40</v>
      </c>
      <c r="HB42">
        <f t="shared" si="248"/>
        <v>1.1311129947092564</v>
      </c>
      <c r="HC42">
        <f t="shared" si="171"/>
        <v>70</v>
      </c>
      <c r="HD42">
        <f t="shared" si="172"/>
        <v>23370538.243972808</v>
      </c>
      <c r="HE42">
        <f t="array" ref="HE42">MAX(100+康康不同供能情况的补给物资上限!$A$2:$A$110*10000*(1+0.4*(ROUNDDOWN(HC42*(1+0.25*$B$6),0)-康康不同供能情况的补给物资上限!$A$2:$A$110)))</f>
        <v>8010100</v>
      </c>
      <c r="HF42">
        <f t="shared" si="173"/>
        <v>0</v>
      </c>
      <c r="HG42">
        <f t="shared" si="174"/>
        <v>40</v>
      </c>
      <c r="HH42">
        <f t="shared" si="249"/>
        <v>1.1311129947092564</v>
      </c>
      <c r="HI42">
        <f t="shared" si="175"/>
        <v>71</v>
      </c>
      <c r="HJ42">
        <f t="shared" si="176"/>
        <v>26434719.501107287</v>
      </c>
      <c r="HK42">
        <f t="array" ref="HK42">MAX(100+康康不同供能情况的补给物资上限!$A$2:$A$110*10000*(1+0.4*(ROUNDDOWN(HI42*(1+0.25*$B$6),0)-康康不同供能情况的补给物资上限!$A$2:$A$110)))</f>
        <v>8190100</v>
      </c>
      <c r="HL42">
        <f t="shared" si="177"/>
        <v>0</v>
      </c>
      <c r="HM42">
        <f t="shared" si="178"/>
        <v>40</v>
      </c>
      <c r="HN42">
        <f t="shared" si="250"/>
        <v>1.1311129947092564</v>
      </c>
      <c r="HO42">
        <f t="shared" si="179"/>
        <v>72</v>
      </c>
      <c r="HP42">
        <f t="shared" si="180"/>
        <v>29900654.739196647</v>
      </c>
      <c r="HQ42">
        <f t="array" ref="HQ42">MAX(100+康康不同供能情况的补给物资上限!$A$2:$A$110*10000*(1+0.4*(ROUNDDOWN(HO42*(1+0.25*$B$6),0)-康康不同供能情况的补给物资上限!$A$2:$A$110)))</f>
        <v>8556100</v>
      </c>
      <c r="HR42">
        <f t="shared" si="181"/>
        <v>0</v>
      </c>
      <c r="HS42">
        <f t="shared" si="182"/>
        <v>40</v>
      </c>
      <c r="HT42">
        <f t="shared" si="251"/>
        <v>1.1311129947092564</v>
      </c>
      <c r="HU42">
        <f t="shared" si="183"/>
        <v>73</v>
      </c>
      <c r="HV42">
        <f t="shared" si="184"/>
        <v>33821019.125820234</v>
      </c>
      <c r="HW42">
        <f t="array" ref="HW42">MAX(100+康康不同供能情况的补给物资上限!$A$2:$A$110*10000*(1+0.4*(ROUNDDOWN(HU42*(1+0.25*$B$6),0)-康康不同供能情况的补给物资上限!$A$2:$A$110)))</f>
        <v>8742100</v>
      </c>
      <c r="HX42">
        <f t="shared" si="185"/>
        <v>0</v>
      </c>
      <c r="HY42">
        <f t="shared" si="186"/>
        <v>40</v>
      </c>
      <c r="HZ42">
        <f t="shared" si="252"/>
        <v>1.1311129947092564</v>
      </c>
      <c r="IA42">
        <f t="shared" si="187"/>
        <v>74</v>
      </c>
      <c r="IB42">
        <f t="shared" si="188"/>
        <v>38255394.227525562</v>
      </c>
      <c r="IC42">
        <f t="array" ref="IC42">MAX(100+康康不同供能情况的补给物资上限!$A$2:$A$110*10000*(1+0.4*(ROUNDDOWN(IA42*(1+0.25*$B$6),0)-康康不同供能情况的补给物资上限!$A$2:$A$110)))</f>
        <v>8930100</v>
      </c>
      <c r="ID42">
        <f t="shared" si="189"/>
        <v>0</v>
      </c>
      <c r="IE42">
        <f t="shared" si="190"/>
        <v>40</v>
      </c>
      <c r="IF42">
        <f t="shared" si="253"/>
        <v>1.1311129947092564</v>
      </c>
      <c r="IG42">
        <f t="shared" si="191"/>
        <v>75</v>
      </c>
      <c r="IH42">
        <f t="shared" si="192"/>
        <v>43271173.528479643</v>
      </c>
      <c r="II42">
        <f t="array" ref="II42">MAX(100+康康不同供能情况的补给物资上限!$A$2:$A$110*10000*(1+0.4*(ROUNDDOWN(IG42*(1+0.25*$B$6),0)-康康不同供能情况的补给物资上限!$A$2:$A$110)))</f>
        <v>9120100</v>
      </c>
      <c r="IJ42">
        <f t="shared" si="193"/>
        <v>0</v>
      </c>
      <c r="IK42">
        <f t="shared" si="194"/>
        <v>40</v>
      </c>
      <c r="IL42">
        <f t="shared" si="254"/>
        <v>1.1311129947092564</v>
      </c>
      <c r="IM42">
        <f t="shared" si="195"/>
        <v>76</v>
      </c>
      <c r="IN42">
        <f t="shared" si="196"/>
        <v>48944586.674382508</v>
      </c>
      <c r="IO42">
        <f t="array" ref="IO42">MAX(100+康康不同供能情况的补给物资上限!$A$2:$A$110*10000*(1+0.4*(ROUNDDOWN(IM42*(1+0.25*$B$6),0)-康康不同供能情况的补给物资上限!$A$2:$A$110)))</f>
        <v>9506100.0000000019</v>
      </c>
      <c r="IP42">
        <f t="shared" si="197"/>
        <v>0</v>
      </c>
      <c r="IQ42">
        <f t="shared" si="198"/>
        <v>40</v>
      </c>
      <c r="IR42">
        <f t="shared" si="255"/>
        <v>1.1311129947092564</v>
      </c>
      <c r="IS42">
        <f t="shared" si="199"/>
        <v>77</v>
      </c>
      <c r="IT42">
        <f t="shared" si="200"/>
        <v>55361858.008067563</v>
      </c>
      <c r="IU42">
        <f t="array" ref="IU42">MAX(100+康康不同供能情况的补给物资上限!$A$2:$A$110*10000*(1+0.4*(ROUNDDOWN(IS42*(1+0.25*$B$6),0)-康康不同供能情况的补给物资上限!$A$2:$A$110)))</f>
        <v>9702100</v>
      </c>
      <c r="IV42">
        <f t="shared" si="201"/>
        <v>0</v>
      </c>
      <c r="IW42">
        <f t="shared" si="202"/>
        <v>40</v>
      </c>
      <c r="IX42">
        <f t="shared" si="256"/>
        <v>1.1311129947092564</v>
      </c>
      <c r="IY42">
        <f t="shared" si="203"/>
        <v>78</v>
      </c>
      <c r="IZ42">
        <f t="shared" si="204"/>
        <v>62620517.004173927</v>
      </c>
      <c r="JA42">
        <f t="array" ref="JA42">MAX(100+康康不同供能情况的补给物资上限!$A$2:$A$110*10000*(1+0.4*(ROUNDDOWN(IY42*(1+0.25*$B$6),0)-康康不同供能情况的补给物资上限!$A$2:$A$110)))</f>
        <v>9900100</v>
      </c>
      <c r="JB42">
        <f t="shared" si="205"/>
        <v>0</v>
      </c>
      <c r="JC42">
        <f t="shared" si="206"/>
        <v>40</v>
      </c>
      <c r="JD42">
        <f t="shared" si="257"/>
        <v>1.1311129947092564</v>
      </c>
      <c r="JE42">
        <f t="shared" si="207"/>
        <v>79</v>
      </c>
      <c r="JF42">
        <f t="shared" si="208"/>
        <v>70830880.518833086</v>
      </c>
      <c r="JG42">
        <f t="array" ref="JG42">MAX(100+康康不同供能情况的补给物资上限!$A$2:$A$110*10000*(1+0.4*(ROUNDDOWN(JE42*(1+0.25*$B$6),0)-康康不同供能情况的补给物资上限!$A$2:$A$110)))</f>
        <v>10100100.000000002</v>
      </c>
      <c r="JH42">
        <f t="shared" si="209"/>
        <v>0</v>
      </c>
      <c r="JI42">
        <f t="shared" si="210"/>
        <v>40</v>
      </c>
      <c r="JJ42">
        <f t="shared" si="258"/>
        <v>1.1311129947092564</v>
      </c>
      <c r="JK42">
        <f t="shared" si="211"/>
        <v>80</v>
      </c>
      <c r="JL42">
        <f t="shared" si="212"/>
        <v>80117729.381550819</v>
      </c>
      <c r="JM42">
        <f t="array" ref="JM42">MAX(100+康康不同供能情况的补给物资上限!$A$2:$A$110*10000*(1+0.4*(ROUNDDOWN(JK42*(1+0.25*$B$6),0)-康康不同供能情况的补给物资上限!$A$2:$A$110)))</f>
        <v>10506100</v>
      </c>
      <c r="JN42">
        <f t="shared" si="213"/>
        <v>0</v>
      </c>
      <c r="JO42">
        <f t="shared" si="214"/>
        <v>40</v>
      </c>
      <c r="JP42">
        <f t="shared" si="259"/>
        <v>1.1311129947092564</v>
      </c>
      <c r="JQ42">
        <f t="shared" si="215"/>
        <v>81</v>
      </c>
      <c r="JR42">
        <f t="shared" si="216"/>
        <v>90622204.810071722</v>
      </c>
      <c r="JS42">
        <f t="array" ref="JS42">MAX(100+康康不同供能情况的补给物资上限!$A$2:$A$110*10000*(1+0.4*(ROUNDDOWN(JQ42*(1+0.25*$B$6),0)-康康不同供能情况的补给物资上限!$A$2:$A$110)))</f>
        <v>10712100</v>
      </c>
      <c r="JT42">
        <f t="shared" si="217"/>
        <v>0</v>
      </c>
    </row>
    <row r="43" spans="6:280" x14ac:dyDescent="0.25">
      <c r="F43">
        <v>39</v>
      </c>
      <c r="G43">
        <f t="shared" si="49"/>
        <v>1.1315129947092564</v>
      </c>
      <c r="H43">
        <f t="shared" si="50"/>
        <v>55</v>
      </c>
      <c r="I43">
        <f t="shared" si="218"/>
        <v>3754259.7367001739</v>
      </c>
      <c r="J43">
        <f t="array" ref="J43">MAX(100+康康不同供能情况的补给物资上限!$A$2:$A$110*10000*(1+0.4*(ROUNDDOWN(H43*(1+0.25*B$6),0)-康康不同供能情况的补给物资上限!$A$2:$A$110)))</f>
        <v>4970100</v>
      </c>
      <c r="K43">
        <f t="shared" si="219"/>
        <v>1</v>
      </c>
      <c r="AB43">
        <f t="shared" si="43"/>
        <v>59</v>
      </c>
      <c r="AC43">
        <v>41</v>
      </c>
      <c r="AD43">
        <f t="shared" si="0"/>
        <v>1.1307129947092565</v>
      </c>
      <c r="AE43">
        <f t="shared" si="51"/>
        <v>40</v>
      </c>
      <c r="AF43">
        <f t="shared" si="52"/>
        <v>571932.29897836468</v>
      </c>
      <c r="AG43">
        <f t="array" ref="AG43">MAX(100+康康不同供能情况的补给物资上限!$A$2:$A$110*10000*(1+0.4*(ROUNDDOWN(AE43*(1+0.25*B$6),0)-康康不同供能情况的补给物资上限!$A$2:$A$110)))</f>
        <v>2756100.0000000005</v>
      </c>
      <c r="AH43">
        <f t="shared" si="53"/>
        <v>1</v>
      </c>
      <c r="AI43">
        <f t="shared" si="54"/>
        <v>41</v>
      </c>
      <c r="AJ43">
        <f t="shared" si="45"/>
        <v>1.1307129947092565</v>
      </c>
      <c r="AK43">
        <f t="shared" si="55"/>
        <v>41</v>
      </c>
      <c r="AL43">
        <f t="shared" si="56"/>
        <v>646691.28254877659</v>
      </c>
      <c r="AM43">
        <f t="array" ref="AM43">MAX(100+康康不同供能情况的补给物资上限!$A$2:$A$110*10000*(1+0.4*(ROUNDDOWN(AK43*(1+0.25*$B$6),0)-康康不同供能情况的补给物资上限!$A$2:$A$110)))</f>
        <v>2862100.0000000005</v>
      </c>
      <c r="AN43">
        <f t="shared" si="57"/>
        <v>1</v>
      </c>
      <c r="AO43">
        <f t="shared" si="58"/>
        <v>41</v>
      </c>
      <c r="AP43">
        <f t="shared" si="220"/>
        <v>1.1307129947092565</v>
      </c>
      <c r="AQ43">
        <f t="shared" si="59"/>
        <v>42</v>
      </c>
      <c r="AR43">
        <f t="shared" si="60"/>
        <v>731222.23674309708</v>
      </c>
      <c r="AS43">
        <f t="array" ref="AS43">MAX(100+康康不同供能情况的补给物资上限!$A$2:$A$110*10000*(1+0.4*(ROUNDDOWN(AQ43*(1+0.25*$B$6),0)-康康不同供能情况的补给物资上限!$A$2:$A$110)))</f>
        <v>2970100</v>
      </c>
      <c r="AT43">
        <f t="shared" si="61"/>
        <v>1</v>
      </c>
      <c r="AU43">
        <f t="shared" si="62"/>
        <v>41</v>
      </c>
      <c r="AV43">
        <f t="shared" si="221"/>
        <v>1.1307129947092565</v>
      </c>
      <c r="AW43">
        <f t="shared" si="63"/>
        <v>43</v>
      </c>
      <c r="AX43">
        <f t="shared" si="64"/>
        <v>826802.4851057881</v>
      </c>
      <c r="AY43">
        <f t="array" ref="AY43">MAX(100+康康不同供能情况的补给物资上限!$A$2:$A$110*10000*(1+0.4*(ROUNDDOWN(AW43*(1+0.25*$B$6),0)-康康不同供能情况的补给物资上限!$A$2:$A$110)))</f>
        <v>3080100</v>
      </c>
      <c r="AZ43">
        <f t="shared" si="65"/>
        <v>1</v>
      </c>
      <c r="BA43">
        <f t="shared" si="66"/>
        <v>41</v>
      </c>
      <c r="BB43">
        <f t="shared" si="222"/>
        <v>1.1307129947092565</v>
      </c>
      <c r="BC43">
        <f t="shared" si="67"/>
        <v>44</v>
      </c>
      <c r="BD43">
        <f t="shared" si="68"/>
        <v>934876.3139670213</v>
      </c>
      <c r="BE43">
        <f t="array" ref="BE43">MAX(100+康康不同供能情况的补给物资上限!$A$2:$A$110*10000*(1+0.4*(ROUNDDOWN(BC43*(1+0.25*$B$6),0)-康康不同供能情况的补给物资上限!$A$2:$A$110)))</f>
        <v>3306100</v>
      </c>
      <c r="BF43">
        <f t="shared" si="69"/>
        <v>1</v>
      </c>
      <c r="BG43">
        <f t="shared" si="70"/>
        <v>41</v>
      </c>
      <c r="BH43">
        <f t="shared" si="223"/>
        <v>1.1307129947092565</v>
      </c>
      <c r="BI43">
        <f t="shared" si="71"/>
        <v>45</v>
      </c>
      <c r="BJ43">
        <f t="shared" si="72"/>
        <v>1057076.7966484018</v>
      </c>
      <c r="BK43">
        <f t="array" ref="BK43">MAX(100+康康不同供能情况的补给物资上限!$A$2:$A$110*10000*(1+0.4*(ROUNDDOWN(BI43*(1+0.25*$B$6),0)-康康不同供能情况的补给物资上限!$A$2:$A$110)))</f>
        <v>3422100</v>
      </c>
      <c r="BL43">
        <f t="shared" si="73"/>
        <v>1</v>
      </c>
      <c r="BM43">
        <f t="shared" si="74"/>
        <v>41</v>
      </c>
      <c r="BN43">
        <f t="shared" si="224"/>
        <v>1.1307129947092565</v>
      </c>
      <c r="BO43">
        <f t="shared" si="75"/>
        <v>46</v>
      </c>
      <c r="BP43">
        <f t="shared" si="76"/>
        <v>1195250.4703759819</v>
      </c>
      <c r="BQ43">
        <f t="array" ref="BQ43">MAX(100+康康不同供能情况的补给物资上限!$A$2:$A$110*10000*(1+0.4*(ROUNDDOWN(BO43*(1+0.25*$B$6),0)-康康不同供能情况的补给物资上限!$A$2:$A$110)))</f>
        <v>3540100</v>
      </c>
      <c r="BR43">
        <f t="shared" si="77"/>
        <v>1</v>
      </c>
      <c r="BS43">
        <f t="shared" si="78"/>
        <v>41</v>
      </c>
      <c r="BT43">
        <f t="shared" si="225"/>
        <v>1.1307129947092565</v>
      </c>
      <c r="BU43">
        <f t="shared" si="79"/>
        <v>47</v>
      </c>
      <c r="BV43">
        <f t="shared" si="80"/>
        <v>1351485.2387864736</v>
      </c>
      <c r="BW43">
        <f t="array" ref="BW43">MAX(100+康康不同供能情况的补给物资上限!$A$2:$A$110*10000*(1+0.4*(ROUNDDOWN(BU43*(1+0.25*$B$6),0)-康康不同供能情况的补给物资上限!$A$2:$A$110)))</f>
        <v>3660100.0000000005</v>
      </c>
      <c r="BX43">
        <f t="shared" si="81"/>
        <v>1</v>
      </c>
      <c r="BY43">
        <f t="shared" si="82"/>
        <v>41</v>
      </c>
      <c r="BZ43">
        <f t="shared" si="226"/>
        <v>1.1307129947092565</v>
      </c>
      <c r="CA43">
        <f t="shared" si="83"/>
        <v>48</v>
      </c>
      <c r="CB43">
        <f t="shared" si="84"/>
        <v>1528141.9216536083</v>
      </c>
      <c r="CC43">
        <f t="array" ref="CC43">MAX(100+康康不同供能情况的补给物资上限!$A$2:$A$110*10000*(1+0.4*(ROUNDDOWN(CA43*(1+0.25*$B$6),0)-康康不同供能情况的补给物资上限!$A$2:$A$110)))</f>
        <v>3906100.0000000005</v>
      </c>
      <c r="CD43">
        <f t="shared" si="85"/>
        <v>1</v>
      </c>
      <c r="CE43">
        <f t="shared" si="86"/>
        <v>41</v>
      </c>
      <c r="CF43">
        <f t="shared" si="227"/>
        <v>1.1307129947092565</v>
      </c>
      <c r="CG43">
        <f t="shared" si="87"/>
        <v>49</v>
      </c>
      <c r="CH43">
        <f t="shared" si="88"/>
        <v>1727889.9285737094</v>
      </c>
      <c r="CI43">
        <f t="array" ref="CI43">MAX(100+康康不同供能情况的补给物资上限!$A$2:$A$110*10000*(1+0.4*(ROUNDDOWN(CG43*(1+0.25*$B$6),0)-康康不同供能情况的补给物资上限!$A$2:$A$110)))</f>
        <v>4032100.0000000005</v>
      </c>
      <c r="CJ43">
        <f t="shared" si="89"/>
        <v>1</v>
      </c>
      <c r="CK43">
        <f t="shared" si="90"/>
        <v>41</v>
      </c>
      <c r="CL43">
        <f t="shared" si="228"/>
        <v>1.1307129947092565</v>
      </c>
      <c r="CM43">
        <f t="shared" si="91"/>
        <v>50</v>
      </c>
      <c r="CN43">
        <f t="shared" si="92"/>
        <v>1953747.5956655422</v>
      </c>
      <c r="CO43">
        <f t="array" ref="CO43">MAX(100+康康不同供能情况的补给物资上限!$A$2:$A$110*10000*(1+0.4*(ROUNDDOWN(CM43*(1+0.25*$B$6),0)-康康不同供能情况的补给物资上限!$A$2:$A$110)))</f>
        <v>4160100</v>
      </c>
      <c r="CP43">
        <f t="shared" si="93"/>
        <v>1</v>
      </c>
      <c r="CQ43">
        <f t="shared" si="94"/>
        <v>41</v>
      </c>
      <c r="CR43">
        <f t="shared" si="229"/>
        <v>1.1307129947092565</v>
      </c>
      <c r="CS43">
        <f t="shared" si="95"/>
        <v>51</v>
      </c>
      <c r="CT43">
        <f t="shared" si="96"/>
        <v>2209127.7948009945</v>
      </c>
      <c r="CU43">
        <f t="array" ref="CU43">MAX(100+康康不同供能情况的补给物资上限!$A$2:$A$110*10000*(1+0.4*(ROUNDDOWN(CS43*(1+0.25*$B$6),0)-康康不同供能情况的补给物资上限!$A$2:$A$110)))</f>
        <v>4290100</v>
      </c>
      <c r="CV43">
        <f t="shared" si="97"/>
        <v>1</v>
      </c>
      <c r="CW43">
        <f t="shared" si="98"/>
        <v>41</v>
      </c>
      <c r="CX43">
        <f t="shared" si="230"/>
        <v>1.1307129947092565</v>
      </c>
      <c r="CY43">
        <f t="shared" si="99"/>
        <v>52</v>
      </c>
      <c r="CZ43">
        <f t="shared" si="100"/>
        <v>2497889.5045548882</v>
      </c>
      <c r="DA43">
        <f t="array" ref="DA43">MAX(100+康康不同供能情况的补给物资上限!$A$2:$A$110*10000*(1+0.4*(ROUNDDOWN(CY43*(1+0.25*$B$6),0)-康康不同供能情况的补给物资上限!$A$2:$A$110)))</f>
        <v>4556100</v>
      </c>
      <c r="DB43">
        <f t="shared" si="101"/>
        <v>1</v>
      </c>
      <c r="DC43">
        <f t="shared" si="102"/>
        <v>41</v>
      </c>
      <c r="DD43">
        <f t="shared" si="231"/>
        <v>1.1307129947092565</v>
      </c>
      <c r="DE43">
        <f t="shared" si="103"/>
        <v>53</v>
      </c>
      <c r="DF43">
        <f t="shared" si="104"/>
        <v>2824396.1221480789</v>
      </c>
      <c r="DG43">
        <f t="array" ref="DG43">MAX(100+康康不同供能情况的补给物资上限!$A$2:$A$110*10000*(1+0.4*(ROUNDDOWN(DE43*(1+0.25*$B$6),0)-康康不同供能情况的补给物资上限!$A$2:$A$110)))</f>
        <v>4692100</v>
      </c>
      <c r="DH43">
        <f t="shared" si="105"/>
        <v>1</v>
      </c>
      <c r="DI43">
        <f t="shared" si="106"/>
        <v>41</v>
      </c>
      <c r="DJ43">
        <f t="shared" si="232"/>
        <v>1.1307129947092565</v>
      </c>
      <c r="DK43">
        <f t="shared" si="107"/>
        <v>54</v>
      </c>
      <c r="DL43">
        <f t="shared" si="108"/>
        <v>3193581.3975192648</v>
      </c>
      <c r="DM43">
        <f t="array" ref="DM43">MAX(100+康康不同供能情况的补给物资上限!$A$2:$A$110*10000*(1+0.4*(ROUNDDOWN(DK43*(1+0.25*$B$6),0)-康康不同供能情况的补给物资上限!$A$2:$A$110)))</f>
        <v>4830100</v>
      </c>
      <c r="DN43">
        <f t="shared" si="109"/>
        <v>1</v>
      </c>
      <c r="DO43">
        <f t="shared" si="110"/>
        <v>41</v>
      </c>
      <c r="DP43">
        <f t="shared" si="233"/>
        <v>1.1307129947092565</v>
      </c>
      <c r="DQ43">
        <f t="shared" si="111"/>
        <v>55</v>
      </c>
      <c r="DR43">
        <f t="shared" si="112"/>
        <v>3611023.9858367802</v>
      </c>
      <c r="DS43">
        <f t="array" ref="DS43">MAX(100+康康不同供能情况的补给物资上限!$A$2:$A$110*10000*(1+0.4*(ROUNDDOWN(DQ43*(1+0.25*$B$6),0)-康康不同供能情况的补给物资上限!$A$2:$A$110)))</f>
        <v>4970100</v>
      </c>
      <c r="DT43">
        <f t="shared" si="113"/>
        <v>1</v>
      </c>
      <c r="DU43">
        <f t="shared" si="114"/>
        <v>41</v>
      </c>
      <c r="DV43">
        <f t="shared" si="234"/>
        <v>1.1307129947092565</v>
      </c>
      <c r="DW43">
        <f t="shared" si="115"/>
        <v>56</v>
      </c>
      <c r="DX43">
        <f t="shared" si="116"/>
        <v>4083031.7449924615</v>
      </c>
      <c r="DY43">
        <f t="array" ref="DY43">MAX(100+康康不同供能情况的补给物资上限!$A$2:$A$110*10000*(1+0.4*(ROUNDDOWN(DW43*(1+0.25*$B$6),0)-康康不同供能情况的补给物资上限!$A$2:$A$110)))</f>
        <v>5256100.0000000009</v>
      </c>
      <c r="DZ43">
        <f t="shared" si="117"/>
        <v>1</v>
      </c>
      <c r="EA43">
        <f t="shared" si="118"/>
        <v>41</v>
      </c>
      <c r="EB43">
        <f t="shared" si="235"/>
        <v>1.1307129947092565</v>
      </c>
      <c r="EC43">
        <f t="shared" si="119"/>
        <v>57</v>
      </c>
      <c r="ED43">
        <f t="shared" si="120"/>
        <v>4616737.0518733868</v>
      </c>
      <c r="EE43">
        <f t="array" ref="EE43">MAX(100+康康不同供能情况的补给物资上限!$A$2:$A$110*10000*(1+0.4*(ROUNDDOWN(EC43*(1+0.25*$B$6),0)-康康不同供能情况的补给物资上限!$A$2:$A$110)))</f>
        <v>5402100.0000000009</v>
      </c>
      <c r="EF43">
        <f t="shared" si="121"/>
        <v>1</v>
      </c>
      <c r="EG43">
        <f t="shared" si="122"/>
        <v>41</v>
      </c>
      <c r="EH43">
        <f t="shared" si="236"/>
        <v>1.1307129947092565</v>
      </c>
      <c r="EI43">
        <f t="shared" si="123"/>
        <v>58</v>
      </c>
      <c r="EJ43">
        <f t="shared" si="124"/>
        <v>5220204.577708941</v>
      </c>
      <c r="EK43">
        <f t="array" ref="EK43">MAX(100+康康不同供能情况的补给物资上限!$A$2:$A$110*10000*(1+0.4*(ROUNDDOWN(EI43*(1+0.25*$B$6),0)-康康不同供能情况的补给物资上限!$A$2:$A$110)))</f>
        <v>5550100</v>
      </c>
      <c r="EL43">
        <f t="shared" si="125"/>
        <v>1</v>
      </c>
      <c r="EM43">
        <f t="shared" si="126"/>
        <v>41</v>
      </c>
      <c r="EN43">
        <f t="shared" si="237"/>
        <v>1.1307129947092565</v>
      </c>
      <c r="EO43">
        <f t="shared" si="127"/>
        <v>59</v>
      </c>
      <c r="EP43">
        <f t="shared" si="128"/>
        <v>5902553.1510562459</v>
      </c>
      <c r="EQ43">
        <f t="array" ref="EQ43">MAX(100+康康不同供能情况的补给物资上限!$A$2:$A$110*10000*(1+0.4*(ROUNDDOWN(EO43*(1+0.25*$B$6),0)-康康不同供能情况的补给物资上限!$A$2:$A$110)))</f>
        <v>5700100</v>
      </c>
      <c r="ER43">
        <f t="shared" si="129"/>
        <v>0</v>
      </c>
      <c r="ES43">
        <f t="shared" si="130"/>
        <v>41</v>
      </c>
      <c r="ET43">
        <f t="shared" si="238"/>
        <v>1.1307129947092565</v>
      </c>
      <c r="EU43">
        <f t="shared" si="131"/>
        <v>60</v>
      </c>
      <c r="EV43">
        <f t="shared" si="132"/>
        <v>6674093.5498613659</v>
      </c>
      <c r="EW43">
        <f t="array" ref="EW43">MAX(100+康康不同供能情况的补给物资上限!$A$2:$A$110*10000*(1+0.4*(ROUNDDOWN(EU43*(1+0.25*$B$6),0)-康康不同供能情况的补给物资上限!$A$2:$A$110)))</f>
        <v>6006100</v>
      </c>
      <c r="EX43">
        <f t="shared" si="133"/>
        <v>0</v>
      </c>
      <c r="EY43">
        <f t="shared" si="134"/>
        <v>41</v>
      </c>
      <c r="EZ43">
        <f t="shared" si="239"/>
        <v>1.1307129947092565</v>
      </c>
      <c r="FA43">
        <f t="shared" si="135"/>
        <v>61</v>
      </c>
      <c r="FB43">
        <f t="shared" si="136"/>
        <v>7546484.3047334785</v>
      </c>
      <c r="FC43">
        <f t="array" ref="FC43">MAX(100+康康不同供能情况的补给物资上限!$A$2:$A$110*10000*(1+0.4*(ROUNDDOWN(FA43*(1+0.25*$B$6),0)-康康不同供能情况的补给物资上限!$A$2:$A$110)))</f>
        <v>6162100</v>
      </c>
      <c r="FD43">
        <f t="shared" si="137"/>
        <v>0</v>
      </c>
      <c r="FE43">
        <f t="shared" si="138"/>
        <v>41</v>
      </c>
      <c r="FF43">
        <f t="shared" si="240"/>
        <v>1.1307129947092565</v>
      </c>
      <c r="FG43">
        <f t="shared" si="139"/>
        <v>62</v>
      </c>
      <c r="FH43">
        <f t="shared" si="140"/>
        <v>8532907.8677315917</v>
      </c>
      <c r="FI43">
        <f t="array" ref="FI43">MAX(100+康康不同供能情况的补给物资上限!$A$2:$A$110*10000*(1+0.4*(ROUNDDOWN(FG43*(1+0.25*$B$6),0)-康康不同供能情况的补给物资上限!$A$2:$A$110)))</f>
        <v>6320100</v>
      </c>
      <c r="FJ43">
        <f t="shared" si="141"/>
        <v>0</v>
      </c>
      <c r="FK43">
        <f t="shared" si="142"/>
        <v>41</v>
      </c>
      <c r="FL43">
        <f t="shared" si="241"/>
        <v>1.1307129947092565</v>
      </c>
      <c r="FM43">
        <f t="shared" si="143"/>
        <v>63</v>
      </c>
      <c r="FN43">
        <f t="shared" si="144"/>
        <v>9648269.808700962</v>
      </c>
      <c r="FO43">
        <f t="array" ref="FO43">MAX(100+康康不同供能情况的补给物资上限!$A$2:$A$110*10000*(1+0.4*(ROUNDDOWN(FM43*(1+0.25*$B$6),0)-康康不同供能情况的补给物资上限!$A$2:$A$110)))</f>
        <v>6480100.0000000009</v>
      </c>
      <c r="FP43">
        <f t="shared" si="145"/>
        <v>0</v>
      </c>
      <c r="FQ43">
        <f t="shared" si="146"/>
        <v>41</v>
      </c>
      <c r="FR43">
        <f t="shared" si="242"/>
        <v>1.1307129947092565</v>
      </c>
      <c r="FS43">
        <f t="shared" si="147"/>
        <v>64</v>
      </c>
      <c r="FT43">
        <f t="shared" si="148"/>
        <v>10909424.049159171</v>
      </c>
      <c r="FU43">
        <f t="array" ref="FU43">MAX(100+康康不同供能情况的补给物资上限!$A$2:$A$110*10000*(1+0.4*(ROUNDDOWN(FS43*(1+0.25*$B$6),0)-康康不同供能情况的补给物资上限!$A$2:$A$110)))</f>
        <v>6806100.0000000009</v>
      </c>
      <c r="FV43">
        <f t="shared" si="149"/>
        <v>0</v>
      </c>
      <c r="FW43">
        <f t="shared" si="150"/>
        <v>41</v>
      </c>
      <c r="FX43">
        <f t="shared" si="243"/>
        <v>1.1307129947092565</v>
      </c>
      <c r="FY43">
        <f t="shared" si="151"/>
        <v>65</v>
      </c>
      <c r="FZ43">
        <f t="shared" si="152"/>
        <v>12335427.537177946</v>
      </c>
      <c r="GA43">
        <f t="array" ref="GA43">MAX(100+康康不同供能情况的补给物资上限!$A$2:$A$110*10000*(1+0.4*(ROUNDDOWN(FY43*(1+0.25*$B$6),0)-康康不同供能情况的补给物资上限!$A$2:$A$110)))</f>
        <v>6972100.0000000009</v>
      </c>
      <c r="GB43">
        <f t="shared" si="153"/>
        <v>0</v>
      </c>
      <c r="GC43">
        <f t="shared" si="154"/>
        <v>41</v>
      </c>
      <c r="GD43">
        <f t="shared" si="244"/>
        <v>1.1307129947092565</v>
      </c>
      <c r="GE43">
        <f t="shared" si="155"/>
        <v>66</v>
      </c>
      <c r="GF43">
        <f t="shared" si="156"/>
        <v>13947828.211581506</v>
      </c>
      <c r="GG43">
        <f t="array" ref="GG43">MAX(100+康康不同供能情况的补给物资上限!$A$2:$A$110*10000*(1+0.4*(ROUNDDOWN(GE43*(1+0.25*$B$6),0)-康康不同供能情况的补给物资上限!$A$2:$A$110)))</f>
        <v>7140100</v>
      </c>
      <c r="GH43">
        <f t="shared" si="157"/>
        <v>0</v>
      </c>
      <c r="GI43">
        <f t="shared" si="158"/>
        <v>41</v>
      </c>
      <c r="GJ43">
        <f t="shared" si="245"/>
        <v>1.1307129947092565</v>
      </c>
      <c r="GK43">
        <f t="shared" si="159"/>
        <v>67</v>
      </c>
      <c r="GL43">
        <f t="shared" si="160"/>
        <v>15770990.606807575</v>
      </c>
      <c r="GM43">
        <f t="array" ref="GM43">MAX(100+康康不同供能情况的补给物资上限!$A$2:$A$110*10000*(1+0.4*(ROUNDDOWN(GK43*(1+0.25*$B$6),0)-康康不同供能情况的补给物资上限!$A$2:$A$110)))</f>
        <v>7310100</v>
      </c>
      <c r="GN43">
        <f t="shared" si="161"/>
        <v>0</v>
      </c>
      <c r="GO43">
        <f t="shared" si="162"/>
        <v>41</v>
      </c>
      <c r="GP43">
        <f t="shared" si="246"/>
        <v>1.1307129947092565</v>
      </c>
      <c r="GQ43">
        <f t="shared" si="163"/>
        <v>68</v>
      </c>
      <c r="GR43">
        <f t="shared" si="164"/>
        <v>17832464.018554948</v>
      </c>
      <c r="GS43">
        <f t="array" ref="GS43">MAX(100+康康不同供能情况的补给物资上限!$A$2:$A$110*10000*(1+0.4*(ROUNDDOWN(GQ43*(1+0.25*$B$6),0)-康康不同供能情况的补给物资上限!$A$2:$A$110)))</f>
        <v>7656100.0000000009</v>
      </c>
      <c r="GT43">
        <f t="shared" si="165"/>
        <v>0</v>
      </c>
      <c r="GU43">
        <f t="shared" si="166"/>
        <v>41</v>
      </c>
      <c r="GV43">
        <f t="shared" si="247"/>
        <v>1.1307129947092565</v>
      </c>
      <c r="GW43">
        <f t="shared" si="167"/>
        <v>69</v>
      </c>
      <c r="GX43">
        <f t="shared" si="168"/>
        <v>20163398.793465327</v>
      </c>
      <c r="GY43">
        <f t="array" ref="GY43">MAX(100+康康不同供能情况的补给物资上限!$A$2:$A$110*10000*(1+0.4*(ROUNDDOWN(GW43*(1+0.25*$B$6),0)-康康不同供能情况的补给物资上限!$A$2:$A$110)))</f>
        <v>7832100</v>
      </c>
      <c r="GZ43">
        <f t="shared" si="169"/>
        <v>0</v>
      </c>
      <c r="HA43">
        <f t="shared" si="170"/>
        <v>41</v>
      </c>
      <c r="HB43">
        <f t="shared" si="248"/>
        <v>1.1307129947092565</v>
      </c>
      <c r="HC43">
        <f t="shared" si="171"/>
        <v>70</v>
      </c>
      <c r="HD43">
        <f t="shared" si="172"/>
        <v>22799017.033276189</v>
      </c>
      <c r="HE43">
        <f t="array" ref="HE43">MAX(100+康康不同供能情况的补给物资上限!$A$2:$A$110*10000*(1+0.4*(ROUNDDOWN(HC43*(1+0.25*$B$6),0)-康康不同供能情况的补给物资上限!$A$2:$A$110)))</f>
        <v>8010100</v>
      </c>
      <c r="HF43">
        <f t="shared" si="173"/>
        <v>0</v>
      </c>
      <c r="HG43">
        <f t="shared" si="174"/>
        <v>41</v>
      </c>
      <c r="HH43">
        <f t="shared" si="249"/>
        <v>1.1307129947092565</v>
      </c>
      <c r="HI43">
        <f t="shared" si="175"/>
        <v>71</v>
      </c>
      <c r="HJ43">
        <f t="shared" si="176"/>
        <v>25779144.826123063</v>
      </c>
      <c r="HK43">
        <f t="array" ref="HK43">MAX(100+康康不同供能情况的补给物资上限!$A$2:$A$110*10000*(1+0.4*(ROUNDDOWN(HI43*(1+0.25*$B$6),0)-康康不同供能情况的补给物资上限!$A$2:$A$110)))</f>
        <v>8190100</v>
      </c>
      <c r="HL43">
        <f t="shared" si="177"/>
        <v>0</v>
      </c>
      <c r="HM43">
        <f t="shared" si="178"/>
        <v>41</v>
      </c>
      <c r="HN43">
        <f t="shared" si="250"/>
        <v>1.1307129947092565</v>
      </c>
      <c r="HO43">
        <f t="shared" si="179"/>
        <v>72</v>
      </c>
      <c r="HP43">
        <f t="shared" si="180"/>
        <v>29148814.047389243</v>
      </c>
      <c r="HQ43">
        <f t="array" ref="HQ43">MAX(100+康康不同供能情况的补给物资上限!$A$2:$A$110*10000*(1+0.4*(ROUNDDOWN(HO43*(1+0.25*$B$6),0)-康康不同供能情况的补给物资上限!$A$2:$A$110)))</f>
        <v>8556100</v>
      </c>
      <c r="HR43">
        <f t="shared" si="181"/>
        <v>0</v>
      </c>
      <c r="HS43">
        <f t="shared" si="182"/>
        <v>41</v>
      </c>
      <c r="HT43">
        <f t="shared" si="251"/>
        <v>1.1307129947092565</v>
      </c>
      <c r="HU43">
        <f t="shared" si="183"/>
        <v>73</v>
      </c>
      <c r="HV43">
        <f t="shared" si="184"/>
        <v>32958942.823746733</v>
      </c>
      <c r="HW43">
        <f t="array" ref="HW43">MAX(100+康康不同供能情况的补给物资上限!$A$2:$A$110*10000*(1+0.4*(ROUNDDOWN(HU43*(1+0.25*$B$6),0)-康康不同供能情况的补给物资上限!$A$2:$A$110)))</f>
        <v>8742100</v>
      </c>
      <c r="HX43">
        <f t="shared" si="185"/>
        <v>0</v>
      </c>
      <c r="HY43">
        <f t="shared" si="186"/>
        <v>41</v>
      </c>
      <c r="HZ43">
        <f t="shared" si="252"/>
        <v>1.1307129947092565</v>
      </c>
      <c r="IA43">
        <f t="shared" si="187"/>
        <v>74</v>
      </c>
      <c r="IB43">
        <f t="shared" si="188"/>
        <v>37267104.942689821</v>
      </c>
      <c r="IC43">
        <f t="array" ref="IC43">MAX(100+康康不同供能情况的补给物资上限!$A$2:$A$110*10000*(1+0.4*(ROUNDDOWN(IA43*(1+0.25*$B$6),0)-康康不同供能情况的补给物资上限!$A$2:$A$110)))</f>
        <v>8930100</v>
      </c>
      <c r="ID43">
        <f t="shared" si="189"/>
        <v>0</v>
      </c>
      <c r="IE43">
        <f t="shared" si="190"/>
        <v>41</v>
      </c>
      <c r="IF43">
        <f t="shared" si="253"/>
        <v>1.1307129947092565</v>
      </c>
      <c r="IG43">
        <f t="shared" si="191"/>
        <v>75</v>
      </c>
      <c r="IH43">
        <f t="shared" si="192"/>
        <v>42138399.833892941</v>
      </c>
      <c r="II43">
        <f t="array" ref="II43">MAX(100+康康不同供能情况的补给物资上限!$A$2:$A$110*10000*(1+0.4*(ROUNDDOWN(IG43*(1+0.25*$B$6),0)-康康不同供能情况的补给物资上限!$A$2:$A$110)))</f>
        <v>9120100</v>
      </c>
      <c r="IJ43">
        <f t="shared" si="193"/>
        <v>0</v>
      </c>
      <c r="IK43">
        <f t="shared" si="194"/>
        <v>41</v>
      </c>
      <c r="IL43">
        <f t="shared" si="254"/>
        <v>1.1307129947092565</v>
      </c>
      <c r="IM43">
        <f t="shared" si="195"/>
        <v>76</v>
      </c>
      <c r="IN43">
        <f t="shared" si="196"/>
        <v>47646436.268437132</v>
      </c>
      <c r="IO43">
        <f t="array" ref="IO43">MAX(100+康康不同供能情况的补给物资上限!$A$2:$A$110*10000*(1+0.4*(ROUNDDOWN(IM43*(1+0.25*$B$6),0)-康康不同供能情况的补给物资上限!$A$2:$A$110)))</f>
        <v>9506100.0000000019</v>
      </c>
      <c r="IP43">
        <f t="shared" si="197"/>
        <v>0</v>
      </c>
      <c r="IQ43">
        <f t="shared" si="198"/>
        <v>41</v>
      </c>
      <c r="IR43">
        <f t="shared" si="255"/>
        <v>1.1307129947092565</v>
      </c>
      <c r="IS43">
        <f t="shared" si="199"/>
        <v>77</v>
      </c>
      <c r="IT43">
        <f t="shared" si="200"/>
        <v>53874444.640308276</v>
      </c>
      <c r="IU43">
        <f t="array" ref="IU43">MAX(100+康康不同供能情况的补给物资上限!$A$2:$A$110*10000*(1+0.4*(ROUNDDOWN(IS43*(1+0.25*$B$6),0)-康康不同供能情况的补给物资上限!$A$2:$A$110)))</f>
        <v>9702100</v>
      </c>
      <c r="IV43">
        <f t="shared" si="201"/>
        <v>0</v>
      </c>
      <c r="IW43">
        <f t="shared" si="202"/>
        <v>41</v>
      </c>
      <c r="IX43">
        <f t="shared" si="256"/>
        <v>1.1307129947092565</v>
      </c>
      <c r="IY43">
        <f t="shared" si="203"/>
        <v>78</v>
      </c>
      <c r="IZ43">
        <f t="shared" si="204"/>
        <v>60916534.637541026</v>
      </c>
      <c r="JA43">
        <f t="array" ref="JA43">MAX(100+康康不同供能情况的补给物资上限!$A$2:$A$110*10000*(1+0.4*(ROUNDDOWN(IY43*(1+0.25*$B$6),0)-康康不同供能情况的补给物资上限!$A$2:$A$110)))</f>
        <v>9900100</v>
      </c>
      <c r="JB43">
        <f t="shared" si="205"/>
        <v>0</v>
      </c>
      <c r="JC43">
        <f t="shared" si="206"/>
        <v>41</v>
      </c>
      <c r="JD43">
        <f t="shared" si="257"/>
        <v>1.1307129947092565</v>
      </c>
      <c r="JE43">
        <f t="shared" si="207"/>
        <v>79</v>
      </c>
      <c r="JF43">
        <f t="shared" si="208"/>
        <v>68879117.307324156</v>
      </c>
      <c r="JG43">
        <f t="array" ref="JG43">MAX(100+康康不同供能情况的补给物资上限!$A$2:$A$110*10000*(1+0.4*(ROUNDDOWN(JE43*(1+0.25*$B$6),0)-康康不同供能情况的补给物资上限!$A$2:$A$110)))</f>
        <v>10100100.000000002</v>
      </c>
      <c r="JH43">
        <f t="shared" si="209"/>
        <v>0</v>
      </c>
      <c r="JI43">
        <f t="shared" si="210"/>
        <v>41</v>
      </c>
      <c r="JJ43">
        <f t="shared" si="258"/>
        <v>1.1307129947092565</v>
      </c>
      <c r="JK43">
        <f t="shared" si="211"/>
        <v>80</v>
      </c>
      <c r="JL43">
        <f t="shared" si="212"/>
        <v>77882513.003494665</v>
      </c>
      <c r="JM43">
        <f t="array" ref="JM43">MAX(100+康康不同供能情况的补给物资上限!$A$2:$A$110*10000*(1+0.4*(ROUNDDOWN(JK43*(1+0.25*$B$6),0)-康康不同供能情况的补给物资上限!$A$2:$A$110)))</f>
        <v>10506100</v>
      </c>
      <c r="JN43">
        <f t="shared" si="213"/>
        <v>0</v>
      </c>
      <c r="JO43">
        <f t="shared" si="214"/>
        <v>41</v>
      </c>
      <c r="JP43">
        <f t="shared" si="259"/>
        <v>1.1307129947092565</v>
      </c>
      <c r="JQ43">
        <f t="shared" si="215"/>
        <v>81</v>
      </c>
      <c r="JR43">
        <f t="shared" si="216"/>
        <v>88062769.513664052</v>
      </c>
      <c r="JS43">
        <f t="array" ref="JS43">MAX(100+康康不同供能情况的补给物资上限!$A$2:$A$110*10000*(1+0.4*(ROUNDDOWN(JQ43*(1+0.25*$B$6),0)-康康不同供能情况的补给物资上限!$A$2:$A$110)))</f>
        <v>10712100</v>
      </c>
      <c r="JT43">
        <f t="shared" si="217"/>
        <v>0</v>
      </c>
    </row>
    <row r="44" spans="6:280" x14ac:dyDescent="0.25">
      <c r="F44">
        <v>40</v>
      </c>
      <c r="G44">
        <f t="shared" si="49"/>
        <v>1.1311129947092564</v>
      </c>
      <c r="H44">
        <f t="shared" si="50"/>
        <v>55</v>
      </c>
      <c r="I44">
        <f t="shared" si="218"/>
        <v>3681958.0665149279</v>
      </c>
      <c r="J44">
        <f t="array" ref="J44">MAX(100+康康不同供能情况的补给物资上限!$A$2:$A$110*10000*(1+0.4*(ROUNDDOWN(H44*(1+0.25*B$6),0)-康康不同供能情况的补给物资上限!$A$2:$A$110)))</f>
        <v>4970100</v>
      </c>
      <c r="K44">
        <f t="shared" si="219"/>
        <v>1</v>
      </c>
      <c r="AB44">
        <f t="shared" si="43"/>
        <v>59</v>
      </c>
      <c r="AC44">
        <v>42</v>
      </c>
      <c r="AD44">
        <f t="shared" si="0"/>
        <v>1.1303129947092565</v>
      </c>
      <c r="AE44">
        <f t="shared" si="51"/>
        <v>40</v>
      </c>
      <c r="AF44">
        <f t="shared" si="52"/>
        <v>563894.82795215235</v>
      </c>
      <c r="AG44">
        <f t="array" ref="AG44">MAX(100+康康不同供能情况的补给物资上限!$A$2:$A$110*10000*(1+0.4*(ROUNDDOWN(AE44*(1+0.25*B$6),0)-康康不同供能情况的补给物资上限!$A$2:$A$110)))</f>
        <v>2756100.0000000005</v>
      </c>
      <c r="AH44">
        <f t="shared" si="53"/>
        <v>1</v>
      </c>
      <c r="AI44">
        <f t="shared" si="54"/>
        <v>42</v>
      </c>
      <c r="AJ44">
        <f t="shared" si="45"/>
        <v>1.1303129947092565</v>
      </c>
      <c r="AK44">
        <f t="shared" si="55"/>
        <v>41</v>
      </c>
      <c r="AL44">
        <f t="shared" si="56"/>
        <v>637377.65168365825</v>
      </c>
      <c r="AM44">
        <f t="array" ref="AM44">MAX(100+康康不同供能情况的补给物资上限!$A$2:$A$110*10000*(1+0.4*(ROUNDDOWN(AK44*(1+0.25*$B$6),0)-康康不同供能情况的补给物资上限!$A$2:$A$110)))</f>
        <v>2862100.0000000005</v>
      </c>
      <c r="AN44">
        <f t="shared" si="57"/>
        <v>1</v>
      </c>
      <c r="AO44">
        <f t="shared" si="58"/>
        <v>42</v>
      </c>
      <c r="AP44">
        <f t="shared" si="220"/>
        <v>1.1303129947092565</v>
      </c>
      <c r="AQ44">
        <f t="shared" si="59"/>
        <v>42</v>
      </c>
      <c r="AR44">
        <f t="shared" si="60"/>
        <v>720436.2422353091</v>
      </c>
      <c r="AS44">
        <f t="array" ref="AS44">MAX(100+康康不同供能情况的补给物资上限!$A$2:$A$110*10000*(1+0.4*(ROUNDDOWN(AQ44*(1+0.25*$B$6),0)-康康不同供能情况的补给物资上限!$A$2:$A$110)))</f>
        <v>2970100</v>
      </c>
      <c r="AT44">
        <f t="shared" si="61"/>
        <v>1</v>
      </c>
      <c r="AU44">
        <f t="shared" si="62"/>
        <v>42</v>
      </c>
      <c r="AV44">
        <f t="shared" si="221"/>
        <v>1.1303129947092565</v>
      </c>
      <c r="AW44">
        <f t="shared" si="63"/>
        <v>43</v>
      </c>
      <c r="AX44">
        <f t="shared" si="64"/>
        <v>814318.44645807554</v>
      </c>
      <c r="AY44">
        <f t="array" ref="AY44">MAX(100+康康不同供能情况的补给物资上限!$A$2:$A$110*10000*(1+0.4*(ROUNDDOWN(AW44*(1+0.25*$B$6),0)-康康不同供能情况的补给物资上限!$A$2:$A$110)))</f>
        <v>3080100</v>
      </c>
      <c r="AZ44">
        <f t="shared" si="65"/>
        <v>1</v>
      </c>
      <c r="BA44">
        <f t="shared" si="66"/>
        <v>42</v>
      </c>
      <c r="BB44">
        <f t="shared" si="222"/>
        <v>1.1303129947092565</v>
      </c>
      <c r="BC44">
        <f t="shared" si="67"/>
        <v>44</v>
      </c>
      <c r="BD44">
        <f t="shared" si="68"/>
        <v>920434.7218630166</v>
      </c>
      <c r="BE44">
        <f t="array" ref="BE44">MAX(100+康康不同供能情况的补给物资上限!$A$2:$A$110*10000*(1+0.4*(ROUNDDOWN(BC44*(1+0.25*$B$6),0)-康康不同供能情况的补给物资上限!$A$2:$A$110)))</f>
        <v>3306100</v>
      </c>
      <c r="BF44">
        <f t="shared" si="69"/>
        <v>1</v>
      </c>
      <c r="BG44">
        <f t="shared" si="70"/>
        <v>42</v>
      </c>
      <c r="BH44">
        <f t="shared" si="223"/>
        <v>1.1303129947092565</v>
      </c>
      <c r="BI44">
        <f t="shared" si="71"/>
        <v>45</v>
      </c>
      <c r="BJ44">
        <f t="shared" si="72"/>
        <v>1040379.326903368</v>
      </c>
      <c r="BK44">
        <f t="array" ref="BK44">MAX(100+康康不同供能情况的补给物资上限!$A$2:$A$110*10000*(1+0.4*(ROUNDDOWN(BI44*(1+0.25*$B$6),0)-康康不同供能情况的补给物资上限!$A$2:$A$110)))</f>
        <v>3422100</v>
      </c>
      <c r="BL44">
        <f t="shared" si="73"/>
        <v>1</v>
      </c>
      <c r="BM44">
        <f t="shared" si="74"/>
        <v>42</v>
      </c>
      <c r="BN44">
        <f t="shared" si="224"/>
        <v>1.1303129947092565</v>
      </c>
      <c r="BO44">
        <f t="shared" si="75"/>
        <v>46</v>
      </c>
      <c r="BP44">
        <f t="shared" si="76"/>
        <v>1175954.2726257462</v>
      </c>
      <c r="BQ44">
        <f t="array" ref="BQ44">MAX(100+康康不同供能情况的补给物资上限!$A$2:$A$110*10000*(1+0.4*(ROUNDDOWN(BO44*(1+0.25*$B$6),0)-康康不同供能情况的补给物资上限!$A$2:$A$110)))</f>
        <v>3540100</v>
      </c>
      <c r="BR44">
        <f t="shared" si="77"/>
        <v>1</v>
      </c>
      <c r="BS44">
        <f t="shared" si="78"/>
        <v>42</v>
      </c>
      <c r="BT44">
        <f t="shared" si="225"/>
        <v>1.1303129947092565</v>
      </c>
      <c r="BU44">
        <f t="shared" si="79"/>
        <v>47</v>
      </c>
      <c r="BV44">
        <f t="shared" si="80"/>
        <v>1329196.3955327526</v>
      </c>
      <c r="BW44">
        <f t="array" ref="BW44">MAX(100+康康不同供能情况的补给物资上限!$A$2:$A$110*10000*(1+0.4*(ROUNDDOWN(BU44*(1+0.25*$B$6),0)-康康不同供能情况的补给物资上限!$A$2:$A$110)))</f>
        <v>3660100.0000000005</v>
      </c>
      <c r="BX44">
        <f t="shared" si="81"/>
        <v>1</v>
      </c>
      <c r="BY44">
        <f t="shared" si="82"/>
        <v>42</v>
      </c>
      <c r="BZ44">
        <f t="shared" si="226"/>
        <v>1.1303129947092565</v>
      </c>
      <c r="CA44">
        <f t="shared" si="83"/>
        <v>48</v>
      </c>
      <c r="CB44">
        <f t="shared" si="84"/>
        <v>1502407.9583913749</v>
      </c>
      <c r="CC44">
        <f t="array" ref="CC44">MAX(100+康康不同供能情况的补给物资上限!$A$2:$A$110*10000*(1+0.4*(ROUNDDOWN(CA44*(1+0.25*$B$6),0)-康康不同供能情况的补给物资上限!$A$2:$A$110)))</f>
        <v>3906100.0000000005</v>
      </c>
      <c r="CD44">
        <f t="shared" si="85"/>
        <v>1</v>
      </c>
      <c r="CE44">
        <f t="shared" si="86"/>
        <v>42</v>
      </c>
      <c r="CF44">
        <f t="shared" si="227"/>
        <v>1.1303129947092565</v>
      </c>
      <c r="CG44">
        <f t="shared" si="87"/>
        <v>49</v>
      </c>
      <c r="CH44">
        <f t="shared" si="88"/>
        <v>1698191.2387243751</v>
      </c>
      <c r="CI44">
        <f t="array" ref="CI44">MAX(100+康康不同供能情况的补给物资上限!$A$2:$A$110*10000*(1+0.4*(ROUNDDOWN(CG44*(1+0.25*$B$6),0)-康康不同供能情况的补给物资上限!$A$2:$A$110)))</f>
        <v>4032100.0000000005</v>
      </c>
      <c r="CJ44">
        <f t="shared" si="89"/>
        <v>1</v>
      </c>
      <c r="CK44">
        <f t="shared" si="90"/>
        <v>42</v>
      </c>
      <c r="CL44">
        <f t="shared" si="228"/>
        <v>1.1303129947092565</v>
      </c>
      <c r="CM44">
        <f t="shared" si="91"/>
        <v>50</v>
      </c>
      <c r="CN44">
        <f t="shared" si="92"/>
        <v>1919487.6246315702</v>
      </c>
      <c r="CO44">
        <f t="array" ref="CO44">MAX(100+康康不同供能情况的补给物资上限!$A$2:$A$110*10000*(1+0.4*(ROUNDDOWN(CM44*(1+0.25*$B$6),0)-康康不同供能情况的补给物资上限!$A$2:$A$110)))</f>
        <v>4160100</v>
      </c>
      <c r="CP44">
        <f t="shared" si="93"/>
        <v>1</v>
      </c>
      <c r="CQ44">
        <f t="shared" si="94"/>
        <v>42</v>
      </c>
      <c r="CR44">
        <f t="shared" si="229"/>
        <v>1.1303129947092565</v>
      </c>
      <c r="CS44">
        <f t="shared" si="95"/>
        <v>51</v>
      </c>
      <c r="CT44">
        <f t="shared" si="96"/>
        <v>2169621.805304667</v>
      </c>
      <c r="CU44">
        <f t="array" ref="CU44">MAX(100+康康不同供能情况的补给物资上限!$A$2:$A$110*10000*(1+0.4*(ROUNDDOWN(CS44*(1+0.25*$B$6),0)-康康不同供能情况的补给物资上限!$A$2:$A$110)))</f>
        <v>4290100</v>
      </c>
      <c r="CV44">
        <f t="shared" si="97"/>
        <v>1</v>
      </c>
      <c r="CW44">
        <f t="shared" si="98"/>
        <v>42</v>
      </c>
      <c r="CX44">
        <f t="shared" si="230"/>
        <v>1.1303129947092565</v>
      </c>
      <c r="CY44">
        <f t="shared" si="99"/>
        <v>52</v>
      </c>
      <c r="CZ44">
        <f t="shared" si="100"/>
        <v>2452351.7201404218</v>
      </c>
      <c r="DA44">
        <f t="array" ref="DA44">MAX(100+康康不同供能情况的补给物资上限!$A$2:$A$110*10000*(1+0.4*(ROUNDDOWN(CY44*(1+0.25*$B$6),0)-康康不同供能情况的补给物资上限!$A$2:$A$110)))</f>
        <v>4556100</v>
      </c>
      <c r="DB44">
        <f t="shared" si="101"/>
        <v>1</v>
      </c>
      <c r="DC44">
        <f t="shared" si="102"/>
        <v>42</v>
      </c>
      <c r="DD44">
        <f t="shared" si="231"/>
        <v>1.1303129947092565</v>
      </c>
      <c r="DE44">
        <f t="shared" si="103"/>
        <v>53</v>
      </c>
      <c r="DF44">
        <f t="shared" si="104"/>
        <v>2771925.0168723166</v>
      </c>
      <c r="DG44">
        <f t="array" ref="DG44">MAX(100+康康不同供能情况的补给物资上限!$A$2:$A$110*10000*(1+0.4*(ROUNDDOWN(DE44*(1+0.25*$B$6),0)-康康不同供能情况的补给物资上限!$A$2:$A$110)))</f>
        <v>4692100</v>
      </c>
      <c r="DH44">
        <f t="shared" si="105"/>
        <v>1</v>
      </c>
      <c r="DI44">
        <f t="shared" si="106"/>
        <v>42</v>
      </c>
      <c r="DJ44">
        <f t="shared" si="232"/>
        <v>1.1303129947092565</v>
      </c>
      <c r="DK44">
        <f t="shared" si="107"/>
        <v>54</v>
      </c>
      <c r="DL44">
        <f t="shared" si="108"/>
        <v>3133142.866930454</v>
      </c>
      <c r="DM44">
        <f t="array" ref="DM44">MAX(100+康康不同供能情况的补给物资上限!$A$2:$A$110*10000*(1+0.4*(ROUNDDOWN(DK44*(1+0.25*$B$6),0)-康康不同供能情况的补给物资上限!$A$2:$A$110)))</f>
        <v>4830100</v>
      </c>
      <c r="DN44">
        <f t="shared" si="109"/>
        <v>1</v>
      </c>
      <c r="DO44">
        <f t="shared" si="110"/>
        <v>42</v>
      </c>
      <c r="DP44">
        <f t="shared" si="233"/>
        <v>1.1303129947092565</v>
      </c>
      <c r="DQ44">
        <f t="shared" si="111"/>
        <v>55</v>
      </c>
      <c r="DR44">
        <f t="shared" si="112"/>
        <v>3541432.0967721073</v>
      </c>
      <c r="DS44">
        <f t="array" ref="DS44">MAX(100+康康不同供能情况的补给物资上限!$A$2:$A$110*10000*(1+0.4*(ROUNDDOWN(DQ44*(1+0.25*$B$6),0)-康康不同供能情况的补给物资上限!$A$2:$A$110)))</f>
        <v>4970100</v>
      </c>
      <c r="DT44">
        <f t="shared" si="113"/>
        <v>1</v>
      </c>
      <c r="DU44">
        <f t="shared" si="114"/>
        <v>42</v>
      </c>
      <c r="DV44">
        <f t="shared" si="234"/>
        <v>1.1303129947092565</v>
      </c>
      <c r="DW44">
        <f t="shared" si="115"/>
        <v>56</v>
      </c>
      <c r="DX44">
        <f t="shared" si="116"/>
        <v>4002926.7188619613</v>
      </c>
      <c r="DY44">
        <f t="array" ref="DY44">MAX(100+康康不同供能情况的补给物资上限!$A$2:$A$110*10000*(1+0.4*(ROUNDDOWN(DW44*(1+0.25*$B$6),0)-康康不同供能情况的补给物资上限!$A$2:$A$110)))</f>
        <v>5256100.0000000009</v>
      </c>
      <c r="DZ44">
        <f t="shared" si="117"/>
        <v>1</v>
      </c>
      <c r="EA44">
        <f t="shared" si="118"/>
        <v>42</v>
      </c>
      <c r="EB44">
        <f t="shared" si="235"/>
        <v>1.1303129947092565</v>
      </c>
      <c r="EC44">
        <f t="shared" si="119"/>
        <v>57</v>
      </c>
      <c r="ED44">
        <f t="shared" si="120"/>
        <v>4524560.0871985611</v>
      </c>
      <c r="EE44">
        <f t="array" ref="EE44">MAX(100+康康不同供能情况的补给物资上限!$A$2:$A$110*10000*(1+0.4*(ROUNDDOWN(EC44*(1+0.25*$B$6),0)-康康不同供能情况的补给物资上限!$A$2:$A$110)))</f>
        <v>5402100.0000000009</v>
      </c>
      <c r="EF44">
        <f t="shared" si="121"/>
        <v>1</v>
      </c>
      <c r="EG44">
        <f t="shared" si="122"/>
        <v>42</v>
      </c>
      <c r="EH44">
        <f t="shared" si="236"/>
        <v>1.1303129947092565</v>
      </c>
      <c r="EI44">
        <f t="shared" si="123"/>
        <v>58</v>
      </c>
      <c r="EJ44">
        <f t="shared" si="124"/>
        <v>5114169.0619033799</v>
      </c>
      <c r="EK44">
        <f t="array" ref="EK44">MAX(100+康康不同供能情况的补给物资上限!$A$2:$A$110*10000*(1+0.4*(ROUNDDOWN(EI44*(1+0.25*$B$6),0)-康康不同供能情况的补给物资上限!$A$2:$A$110)))</f>
        <v>5550100</v>
      </c>
      <c r="EL44">
        <f t="shared" si="125"/>
        <v>1</v>
      </c>
      <c r="EM44">
        <f t="shared" si="126"/>
        <v>42</v>
      </c>
      <c r="EN44">
        <f t="shared" si="237"/>
        <v>1.1303129947092565</v>
      </c>
      <c r="EO44">
        <f t="shared" si="127"/>
        <v>59</v>
      </c>
      <c r="EP44">
        <f t="shared" si="128"/>
        <v>5780611.747809438</v>
      </c>
      <c r="EQ44">
        <f t="array" ref="EQ44">MAX(100+康康不同供能情况的补给物资上限!$A$2:$A$110*10000*(1+0.4*(ROUNDDOWN(EO44*(1+0.25*$B$6),0)-康康不同供能情况的补给物资上限!$A$2:$A$110)))</f>
        <v>5700100</v>
      </c>
      <c r="ER44">
        <f t="shared" si="129"/>
        <v>0</v>
      </c>
      <c r="ES44">
        <f t="shared" si="130"/>
        <v>42</v>
      </c>
      <c r="ET44">
        <f t="shared" si="238"/>
        <v>1.1303129947092565</v>
      </c>
      <c r="EU44">
        <f t="shared" si="131"/>
        <v>60</v>
      </c>
      <c r="EV44">
        <f t="shared" si="132"/>
        <v>6533900.5759179955</v>
      </c>
      <c r="EW44">
        <f t="array" ref="EW44">MAX(100+康康不同供能情况的补给物资上限!$A$2:$A$110*10000*(1+0.4*(ROUNDDOWN(EU44*(1+0.25*$B$6),0)-康康不同供能情况的补给物资上限!$A$2:$A$110)))</f>
        <v>6006100</v>
      </c>
      <c r="EX44">
        <f t="shared" si="133"/>
        <v>0</v>
      </c>
      <c r="EY44">
        <f t="shared" si="134"/>
        <v>42</v>
      </c>
      <c r="EZ44">
        <f t="shared" si="239"/>
        <v>1.1303129947092565</v>
      </c>
      <c r="FA44">
        <f t="shared" si="135"/>
        <v>61</v>
      </c>
      <c r="FB44">
        <f t="shared" si="136"/>
        <v>7385352.7270984044</v>
      </c>
      <c r="FC44">
        <f t="array" ref="FC44">MAX(100+康康不同供能情况的补给物资上限!$A$2:$A$110*10000*(1+0.4*(ROUNDDOWN(FA44*(1+0.25*$B$6),0)-康康不同供能情况的补给物资上限!$A$2:$A$110)))</f>
        <v>6162100</v>
      </c>
      <c r="FD44">
        <f t="shared" si="137"/>
        <v>0</v>
      </c>
      <c r="FE44">
        <f t="shared" si="138"/>
        <v>42</v>
      </c>
      <c r="FF44">
        <f t="shared" si="240"/>
        <v>1.1303129947092565</v>
      </c>
      <c r="FG44">
        <f t="shared" si="139"/>
        <v>62</v>
      </c>
      <c r="FH44">
        <f t="shared" si="140"/>
        <v>8347760.157950771</v>
      </c>
      <c r="FI44">
        <f t="array" ref="FI44">MAX(100+康康不同供能情况的补给物资上限!$A$2:$A$110*10000*(1+0.4*(ROUNDDOWN(FG44*(1+0.25*$B$6),0)-康康不同供能情况的补给物资上限!$A$2:$A$110)))</f>
        <v>6320100</v>
      </c>
      <c r="FJ44">
        <f t="shared" si="141"/>
        <v>0</v>
      </c>
      <c r="FK44">
        <f t="shared" si="142"/>
        <v>42</v>
      </c>
      <c r="FL44">
        <f t="shared" si="241"/>
        <v>1.1303129947092565</v>
      </c>
      <c r="FM44">
        <f t="shared" si="143"/>
        <v>63</v>
      </c>
      <c r="FN44">
        <f t="shared" si="144"/>
        <v>9435581.7832479533</v>
      </c>
      <c r="FO44">
        <f t="array" ref="FO44">MAX(100+康康不同供能情况的补给物资上限!$A$2:$A$110*10000*(1+0.4*(ROUNDDOWN(FM44*(1+0.25*$B$6),0)-康康不同供能情况的补给物资上限!$A$2:$A$110)))</f>
        <v>6480100.0000000009</v>
      </c>
      <c r="FP44">
        <f t="shared" si="145"/>
        <v>0</v>
      </c>
      <c r="FQ44">
        <f t="shared" si="146"/>
        <v>42</v>
      </c>
      <c r="FR44">
        <f t="shared" si="242"/>
        <v>1.1303129947092565</v>
      </c>
      <c r="FS44">
        <f t="shared" si="147"/>
        <v>64</v>
      </c>
      <c r="FT44">
        <f t="shared" si="148"/>
        <v>10665160.7022471</v>
      </c>
      <c r="FU44">
        <f t="array" ref="FU44">MAX(100+康康不同供能情况的补给物资上限!$A$2:$A$110*10000*(1+0.4*(ROUNDDOWN(FS44*(1+0.25*$B$6),0)-康康不同供能情况的补给物资上限!$A$2:$A$110)))</f>
        <v>6806100.0000000009</v>
      </c>
      <c r="FV44">
        <f t="shared" si="149"/>
        <v>0</v>
      </c>
      <c r="FW44">
        <f t="shared" si="150"/>
        <v>42</v>
      </c>
      <c r="FX44">
        <f t="shared" si="243"/>
        <v>1.1303129947092565</v>
      </c>
      <c r="FY44">
        <f t="shared" si="151"/>
        <v>65</v>
      </c>
      <c r="FZ44">
        <f t="shared" si="152"/>
        <v>12054969.732412396</v>
      </c>
      <c r="GA44">
        <f t="array" ref="GA44">MAX(100+康康不同供能情况的补给物资上限!$A$2:$A$110*10000*(1+0.4*(ROUNDDOWN(FY44*(1+0.25*$B$6),0)-康康不同供能情况的补给物资上限!$A$2:$A$110)))</f>
        <v>6972100.0000000009</v>
      </c>
      <c r="GB44">
        <f t="shared" si="153"/>
        <v>0</v>
      </c>
      <c r="GC44">
        <f t="shared" si="154"/>
        <v>42</v>
      </c>
      <c r="GD44">
        <f t="shared" si="244"/>
        <v>1.1303129947092565</v>
      </c>
      <c r="GE44">
        <f t="shared" si="155"/>
        <v>66</v>
      </c>
      <c r="GF44">
        <f t="shared" si="156"/>
        <v>13625888.9393725</v>
      </c>
      <c r="GG44">
        <f t="array" ref="GG44">MAX(100+康康不同供能情况的补给物资上限!$A$2:$A$110*10000*(1+0.4*(ROUNDDOWN(GE44*(1+0.25*$B$6),0)-康康不同供能情况的补给物资上限!$A$2:$A$110)))</f>
        <v>7140100</v>
      </c>
      <c r="GH44">
        <f t="shared" si="157"/>
        <v>0</v>
      </c>
      <c r="GI44">
        <f t="shared" si="158"/>
        <v>42</v>
      </c>
      <c r="GJ44">
        <f t="shared" si="245"/>
        <v>1.1303129947092565</v>
      </c>
      <c r="GK44">
        <f t="shared" si="159"/>
        <v>67</v>
      </c>
      <c r="GL44">
        <f t="shared" si="160"/>
        <v>15401519.332637865</v>
      </c>
      <c r="GM44">
        <f t="array" ref="GM44">MAX(100+康康不同供能情况的补给物资上限!$A$2:$A$110*10000*(1+0.4*(ROUNDDOWN(GK44*(1+0.25*$B$6),0)-康康不同供能情况的补给物资上限!$A$2:$A$110)))</f>
        <v>7310100</v>
      </c>
      <c r="GN44">
        <f t="shared" si="161"/>
        <v>0</v>
      </c>
      <c r="GO44">
        <f t="shared" si="162"/>
        <v>42</v>
      </c>
      <c r="GP44">
        <f t="shared" si="246"/>
        <v>1.1303129947092565</v>
      </c>
      <c r="GQ44">
        <f t="shared" si="163"/>
        <v>68</v>
      </c>
      <c r="GR44">
        <f t="shared" si="164"/>
        <v>17408537.439946413</v>
      </c>
      <c r="GS44">
        <f t="array" ref="GS44">MAX(100+康康不同供能情况的补给物资上限!$A$2:$A$110*10000*(1+0.4*(ROUNDDOWN(GQ44*(1+0.25*$B$6),0)-康康不同供能情况的补给物资上限!$A$2:$A$110)))</f>
        <v>7656100.0000000009</v>
      </c>
      <c r="GT44">
        <f t="shared" si="165"/>
        <v>0</v>
      </c>
      <c r="GU44">
        <f t="shared" si="166"/>
        <v>42</v>
      </c>
      <c r="GV44">
        <f t="shared" si="247"/>
        <v>1.1303129947092565</v>
      </c>
      <c r="GW44">
        <f t="shared" si="167"/>
        <v>69</v>
      </c>
      <c r="GX44">
        <f t="shared" si="168"/>
        <v>19677096.087254044</v>
      </c>
      <c r="GY44">
        <f t="array" ref="GY44">MAX(100+康康不同供能情况的补给物资上限!$A$2:$A$110*10000*(1+0.4*(ROUNDDOWN(GW44*(1+0.25*$B$6),0)-康康不同供能情况的补给物资上限!$A$2:$A$110)))</f>
        <v>7832100</v>
      </c>
      <c r="GZ44">
        <f t="shared" si="169"/>
        <v>0</v>
      </c>
      <c r="HA44">
        <f t="shared" si="170"/>
        <v>42</v>
      </c>
      <c r="HB44">
        <f t="shared" si="248"/>
        <v>1.1303129947092565</v>
      </c>
      <c r="HC44">
        <f t="shared" si="171"/>
        <v>70</v>
      </c>
      <c r="HD44">
        <f t="shared" si="172"/>
        <v>22241277.405565906</v>
      </c>
      <c r="HE44">
        <f t="array" ref="HE44">MAX(100+康康不同供能情况的补给物资上限!$A$2:$A$110*10000*(1+0.4*(ROUNDDOWN(HC44*(1+0.25*$B$6),0)-康康不同供能情况的补给物资上限!$A$2:$A$110)))</f>
        <v>8010100</v>
      </c>
      <c r="HF44">
        <f t="shared" si="173"/>
        <v>0</v>
      </c>
      <c r="HG44">
        <f t="shared" si="174"/>
        <v>42</v>
      </c>
      <c r="HH44">
        <f t="shared" si="249"/>
        <v>1.1303129947092565</v>
      </c>
      <c r="HI44">
        <f t="shared" si="175"/>
        <v>71</v>
      </c>
      <c r="HJ44">
        <f t="shared" si="176"/>
        <v>25139604.870444525</v>
      </c>
      <c r="HK44">
        <f t="array" ref="HK44">MAX(100+康康不同供能情况的补给物资上限!$A$2:$A$110*10000*(1+0.4*(ROUNDDOWN(HI44*(1+0.25*$B$6),0)-康康不同供能情况的补给物资上限!$A$2:$A$110)))</f>
        <v>8190100</v>
      </c>
      <c r="HL44">
        <f t="shared" si="177"/>
        <v>0</v>
      </c>
      <c r="HM44">
        <f t="shared" si="178"/>
        <v>42</v>
      </c>
      <c r="HN44">
        <f t="shared" si="250"/>
        <v>1.1303129947092565</v>
      </c>
      <c r="HO44">
        <f t="shared" si="179"/>
        <v>72</v>
      </c>
      <c r="HP44">
        <f t="shared" si="180"/>
        <v>28415622.066919558</v>
      </c>
      <c r="HQ44">
        <f t="array" ref="HQ44">MAX(100+康康不同供能情况的补给物资上限!$A$2:$A$110*10000*(1+0.4*(ROUNDDOWN(HO44*(1+0.25*$B$6),0)-康康不同供能情况的补给物资上限!$A$2:$A$110)))</f>
        <v>8556100</v>
      </c>
      <c r="HR44">
        <f t="shared" si="181"/>
        <v>0</v>
      </c>
      <c r="HS44">
        <f t="shared" si="182"/>
        <v>42</v>
      </c>
      <c r="HT44">
        <f t="shared" si="251"/>
        <v>1.1303129947092565</v>
      </c>
      <c r="HU44">
        <f t="shared" si="183"/>
        <v>73</v>
      </c>
      <c r="HV44">
        <f t="shared" si="184"/>
        <v>32118546.874986276</v>
      </c>
      <c r="HW44">
        <f t="array" ref="HW44">MAX(100+康康不同供能情况的补给物资上限!$A$2:$A$110*10000*(1+0.4*(ROUNDDOWN(HU44*(1+0.25*$B$6),0)-康康不同供能情况的补给物资上限!$A$2:$A$110)))</f>
        <v>8742100</v>
      </c>
      <c r="HX44">
        <f t="shared" si="185"/>
        <v>0</v>
      </c>
      <c r="HY44">
        <f t="shared" si="186"/>
        <v>42</v>
      </c>
      <c r="HZ44">
        <f t="shared" si="252"/>
        <v>1.1303129947092565</v>
      </c>
      <c r="IA44">
        <f t="shared" si="187"/>
        <v>74</v>
      </c>
      <c r="IB44">
        <f t="shared" si="188"/>
        <v>36304010.903975375</v>
      </c>
      <c r="IC44">
        <f t="array" ref="IC44">MAX(100+康康不同供能情况的补给物资上限!$A$2:$A$110*10000*(1+0.4*(ROUNDDOWN(IA44*(1+0.25*$B$6),0)-康康不同供能情况的补给物资上限!$A$2:$A$110)))</f>
        <v>8930100</v>
      </c>
      <c r="ID44">
        <f t="shared" si="189"/>
        <v>0</v>
      </c>
      <c r="IE44">
        <f t="shared" si="190"/>
        <v>42</v>
      </c>
      <c r="IF44">
        <f t="shared" si="253"/>
        <v>1.1303129947092565</v>
      </c>
      <c r="IG44">
        <f t="shared" si="191"/>
        <v>75</v>
      </c>
      <c r="IH44">
        <f t="shared" si="192"/>
        <v>41034895.2848299</v>
      </c>
      <c r="II44">
        <f t="array" ref="II44">MAX(100+康康不同供能情况的补给物资上限!$A$2:$A$110*10000*(1+0.4*(ROUNDDOWN(IG44*(1+0.25*$B$6),0)-康康不同供能情况的补给物资上限!$A$2:$A$110)))</f>
        <v>9120100</v>
      </c>
      <c r="IJ44">
        <f t="shared" si="193"/>
        <v>0</v>
      </c>
      <c r="IK44">
        <f t="shared" si="194"/>
        <v>42</v>
      </c>
      <c r="IL44">
        <f t="shared" si="254"/>
        <v>1.1303129947092565</v>
      </c>
      <c r="IM44">
        <f t="shared" si="195"/>
        <v>76</v>
      </c>
      <c r="IN44">
        <f t="shared" si="196"/>
        <v>46382275.376976833</v>
      </c>
      <c r="IO44">
        <f t="array" ref="IO44">MAX(100+康康不同供能情况的补给物资上限!$A$2:$A$110*10000*(1+0.4*(ROUNDDOWN(IM44*(1+0.25*$B$6),0)-康康不同供能情况的补给物资上限!$A$2:$A$110)))</f>
        <v>9506100.0000000019</v>
      </c>
      <c r="IP44">
        <f t="shared" si="197"/>
        <v>0</v>
      </c>
      <c r="IQ44">
        <f t="shared" si="198"/>
        <v>42</v>
      </c>
      <c r="IR44">
        <f t="shared" si="255"/>
        <v>1.1303129947092565</v>
      </c>
      <c r="IS44">
        <f t="shared" si="199"/>
        <v>77</v>
      </c>
      <c r="IT44">
        <f t="shared" si="200"/>
        <v>52426488.582780093</v>
      </c>
      <c r="IU44">
        <f t="array" ref="IU44">MAX(100+康康不同供能情况的补给物资上限!$A$2:$A$110*10000*(1+0.4*(ROUNDDOWN(IS44*(1+0.25*$B$6),0)-康康不同供能情况的补给物资上限!$A$2:$A$110)))</f>
        <v>9702100</v>
      </c>
      <c r="IV44">
        <f t="shared" si="201"/>
        <v>0</v>
      </c>
      <c r="IW44">
        <f t="shared" si="202"/>
        <v>42</v>
      </c>
      <c r="IX44">
        <f t="shared" si="256"/>
        <v>1.1303129947092565</v>
      </c>
      <c r="IY44">
        <f t="shared" si="203"/>
        <v>78</v>
      </c>
      <c r="IZ44">
        <f t="shared" si="204"/>
        <v>59258341.312092803</v>
      </c>
      <c r="JA44">
        <f t="array" ref="JA44">MAX(100+康康不同供能情况的补给物资上限!$A$2:$A$110*10000*(1+0.4*(ROUNDDOWN(IY44*(1+0.25*$B$6),0)-康康不同供能情况的补给物资上限!$A$2:$A$110)))</f>
        <v>9900100</v>
      </c>
      <c r="JB44">
        <f t="shared" si="205"/>
        <v>0</v>
      </c>
      <c r="JC44">
        <f t="shared" si="206"/>
        <v>42</v>
      </c>
      <c r="JD44">
        <f t="shared" si="257"/>
        <v>1.1303129947092565</v>
      </c>
      <c r="JE44">
        <f t="shared" si="207"/>
        <v>79</v>
      </c>
      <c r="JF44">
        <f t="shared" si="208"/>
        <v>66980473.229974866</v>
      </c>
      <c r="JG44">
        <f t="array" ref="JG44">MAX(100+康康不同供能情况的补给物资上限!$A$2:$A$110*10000*(1+0.4*(ROUNDDOWN(JE44*(1+0.25*$B$6),0)-康康不同供能情况的补给物资上限!$A$2:$A$110)))</f>
        <v>10100100.000000002</v>
      </c>
      <c r="JH44">
        <f t="shared" si="209"/>
        <v>0</v>
      </c>
      <c r="JI44">
        <f t="shared" si="210"/>
        <v>42</v>
      </c>
      <c r="JJ44">
        <f t="shared" si="258"/>
        <v>1.1303129947092565</v>
      </c>
      <c r="JK44">
        <f t="shared" si="211"/>
        <v>80</v>
      </c>
      <c r="JL44">
        <f t="shared" si="212"/>
        <v>75708899.283616066</v>
      </c>
      <c r="JM44">
        <f t="array" ref="JM44">MAX(100+康康不同供能情况的补给物资上限!$A$2:$A$110*10000*(1+0.4*(ROUNDDOWN(JK44*(1+0.25*$B$6),0)-康康不同供能情况的补给物资上限!$A$2:$A$110)))</f>
        <v>10506100</v>
      </c>
      <c r="JN44">
        <f t="shared" si="213"/>
        <v>0</v>
      </c>
      <c r="JO44">
        <f t="shared" si="214"/>
        <v>42</v>
      </c>
      <c r="JP44">
        <f t="shared" si="259"/>
        <v>1.1303129947092565</v>
      </c>
      <c r="JQ44">
        <f t="shared" si="215"/>
        <v>81</v>
      </c>
      <c r="JR44">
        <f t="shared" si="216"/>
        <v>85574752.675405577</v>
      </c>
      <c r="JS44">
        <f t="array" ref="JS44">MAX(100+康康不同供能情况的补给物资上限!$A$2:$A$110*10000*(1+0.4*(ROUNDDOWN(JQ44*(1+0.25*$B$6),0)-康康不同供能情况的补给物资上限!$A$2:$A$110)))</f>
        <v>10712100</v>
      </c>
      <c r="JT44">
        <f t="shared" si="217"/>
        <v>0</v>
      </c>
    </row>
    <row r="45" spans="6:280" x14ac:dyDescent="0.25">
      <c r="F45">
        <v>41</v>
      </c>
      <c r="G45">
        <f t="shared" si="49"/>
        <v>1.1307129947092565</v>
      </c>
      <c r="H45">
        <f t="shared" si="50"/>
        <v>55</v>
      </c>
      <c r="I45">
        <f t="shared" si="218"/>
        <v>3611023.9858367802</v>
      </c>
      <c r="J45">
        <f t="array" ref="J45">MAX(100+康康不同供能情况的补给物资上限!$A$2:$A$110*10000*(1+0.4*(ROUNDDOWN(H45*(1+0.25*B$6),0)-康康不同供能情况的补给物资上限!$A$2:$A$110)))</f>
        <v>4970100</v>
      </c>
      <c r="K45">
        <f t="shared" si="219"/>
        <v>1</v>
      </c>
      <c r="AB45">
        <f t="shared" si="43"/>
        <v>60</v>
      </c>
      <c r="AC45">
        <v>43</v>
      </c>
      <c r="AD45">
        <f t="shared" si="0"/>
        <v>1.1299129947092565</v>
      </c>
      <c r="AE45">
        <f t="shared" si="51"/>
        <v>40</v>
      </c>
      <c r="AF45">
        <f t="shared" si="52"/>
        <v>555967.52395145257</v>
      </c>
      <c r="AG45">
        <f t="array" ref="AG45">MAX(100+康康不同供能情况的补给物资上限!$A$2:$A$110*10000*(1+0.4*(ROUNDDOWN(AE45*(1+0.25*B$6),0)-康康不同供能情况的补给物资上限!$A$2:$A$110)))</f>
        <v>2756100.0000000005</v>
      </c>
      <c r="AH45">
        <f t="shared" si="53"/>
        <v>1</v>
      </c>
      <c r="AI45">
        <f t="shared" si="54"/>
        <v>43</v>
      </c>
      <c r="AJ45">
        <f t="shared" si="45"/>
        <v>1.1299129947092565</v>
      </c>
      <c r="AK45">
        <f t="shared" si="55"/>
        <v>41</v>
      </c>
      <c r="AL45">
        <f t="shared" si="56"/>
        <v>628194.92994907615</v>
      </c>
      <c r="AM45">
        <f t="array" ref="AM45">MAX(100+康康不同供能情况的补给物资上限!$A$2:$A$110*10000*(1+0.4*(ROUNDDOWN(AK45*(1+0.25*$B$6),0)-康康不同供能情况的补给物资上限!$A$2:$A$110)))</f>
        <v>2862100.0000000005</v>
      </c>
      <c r="AN45">
        <f t="shared" si="57"/>
        <v>1</v>
      </c>
      <c r="AO45">
        <f t="shared" si="58"/>
        <v>43</v>
      </c>
      <c r="AP45">
        <f t="shared" si="220"/>
        <v>1.1299129947092565</v>
      </c>
      <c r="AQ45">
        <f t="shared" si="59"/>
        <v>42</v>
      </c>
      <c r="AR45">
        <f t="shared" si="60"/>
        <v>709805.61455993226</v>
      </c>
      <c r="AS45">
        <f t="array" ref="AS45">MAX(100+康康不同供能情况的补给物资上限!$A$2:$A$110*10000*(1+0.4*(ROUNDDOWN(AQ45*(1+0.25*$B$6),0)-康康不同供能情况的补给物资上限!$A$2:$A$110)))</f>
        <v>2970100</v>
      </c>
      <c r="AT45">
        <f t="shared" si="61"/>
        <v>1</v>
      </c>
      <c r="AU45">
        <f t="shared" si="62"/>
        <v>43</v>
      </c>
      <c r="AV45">
        <f t="shared" si="221"/>
        <v>1.1299129947092565</v>
      </c>
      <c r="AW45">
        <f t="shared" si="63"/>
        <v>43</v>
      </c>
      <c r="AX45">
        <f t="shared" si="64"/>
        <v>802018.58760885731</v>
      </c>
      <c r="AY45">
        <f t="array" ref="AY45">MAX(100+康康不同供能情况的补给物资上限!$A$2:$A$110*10000*(1+0.4*(ROUNDDOWN(AW45*(1+0.25*$B$6),0)-康康不同供能情况的补给物资上限!$A$2:$A$110)))</f>
        <v>3080100</v>
      </c>
      <c r="AZ45">
        <f t="shared" si="65"/>
        <v>1</v>
      </c>
      <c r="BA45">
        <f t="shared" si="66"/>
        <v>43</v>
      </c>
      <c r="BB45">
        <f t="shared" si="222"/>
        <v>1.1299129947092565</v>
      </c>
      <c r="BC45">
        <f t="shared" si="67"/>
        <v>44</v>
      </c>
      <c r="BD45">
        <f t="shared" si="68"/>
        <v>906211.22413761215</v>
      </c>
      <c r="BE45">
        <f t="array" ref="BE45">MAX(100+康康不同供能情况的补给物资上限!$A$2:$A$110*10000*(1+0.4*(ROUNDDOWN(BC45*(1+0.25*$B$6),0)-康康不同供能情况的补给物资上限!$A$2:$A$110)))</f>
        <v>3306100</v>
      </c>
      <c r="BF45">
        <f t="shared" si="69"/>
        <v>1</v>
      </c>
      <c r="BG45">
        <f t="shared" si="70"/>
        <v>43</v>
      </c>
      <c r="BH45">
        <f t="shared" si="223"/>
        <v>1.1299129947092565</v>
      </c>
      <c r="BI45">
        <f t="shared" si="71"/>
        <v>45</v>
      </c>
      <c r="BJ45">
        <f t="shared" si="72"/>
        <v>1023939.8381044705</v>
      </c>
      <c r="BK45">
        <f t="array" ref="BK45">MAX(100+康康不同供能情况的补给物资上限!$A$2:$A$110*10000*(1+0.4*(ROUNDDOWN(BI45*(1+0.25*$B$6),0)-康康不同供能情况的补给物资上限!$A$2:$A$110)))</f>
        <v>3422100</v>
      </c>
      <c r="BL45">
        <f t="shared" si="73"/>
        <v>1</v>
      </c>
      <c r="BM45">
        <f t="shared" si="74"/>
        <v>43</v>
      </c>
      <c r="BN45">
        <f t="shared" si="224"/>
        <v>1.1299129947092565</v>
      </c>
      <c r="BO45">
        <f t="shared" si="75"/>
        <v>46</v>
      </c>
      <c r="BP45">
        <f t="shared" si="76"/>
        <v>1156962.9288747336</v>
      </c>
      <c r="BQ45">
        <f t="array" ref="BQ45">MAX(100+康康不同供能情况的补给物资上限!$A$2:$A$110*10000*(1+0.4*(ROUNDDOWN(BO45*(1+0.25*$B$6),0)-康康不同供能情况的补给物资上限!$A$2:$A$110)))</f>
        <v>3540100</v>
      </c>
      <c r="BR45">
        <f t="shared" si="77"/>
        <v>1</v>
      </c>
      <c r="BS45">
        <f t="shared" si="78"/>
        <v>43</v>
      </c>
      <c r="BT45">
        <f t="shared" si="225"/>
        <v>1.1299129947092565</v>
      </c>
      <c r="BU45">
        <f t="shared" si="79"/>
        <v>47</v>
      </c>
      <c r="BV45">
        <f t="shared" si="80"/>
        <v>1307267.4477324428</v>
      </c>
      <c r="BW45">
        <f t="array" ref="BW45">MAX(100+康康不同供能情况的补给物资上限!$A$2:$A$110*10000*(1+0.4*(ROUNDDOWN(BU45*(1+0.25*$B$6),0)-康康不同供能情况的补给物资上限!$A$2:$A$110)))</f>
        <v>3660100.0000000005</v>
      </c>
      <c r="BX45">
        <f t="shared" si="81"/>
        <v>1</v>
      </c>
      <c r="BY45">
        <f t="shared" si="82"/>
        <v>43</v>
      </c>
      <c r="BZ45">
        <f t="shared" si="226"/>
        <v>1.1299129947092565</v>
      </c>
      <c r="CA45">
        <f t="shared" si="83"/>
        <v>48</v>
      </c>
      <c r="CB45">
        <f t="shared" si="84"/>
        <v>1477098.4767532907</v>
      </c>
      <c r="CC45">
        <f t="array" ref="CC45">MAX(100+康康不同供能情况的补给物资上限!$A$2:$A$110*10000*(1+0.4*(ROUNDDOWN(CA45*(1+0.25*$B$6),0)-康康不同供能情况的补给物资上限!$A$2:$A$110)))</f>
        <v>3906100.0000000005</v>
      </c>
      <c r="CD45">
        <f t="shared" si="85"/>
        <v>1</v>
      </c>
      <c r="CE45">
        <f t="shared" si="86"/>
        <v>43</v>
      </c>
      <c r="CF45">
        <f t="shared" si="227"/>
        <v>1.1299129947092565</v>
      </c>
      <c r="CG45">
        <f t="shared" si="87"/>
        <v>49</v>
      </c>
      <c r="CH45">
        <f t="shared" si="88"/>
        <v>1668992.7633487922</v>
      </c>
      <c r="CI45">
        <f t="array" ref="CI45">MAX(100+康康不同供能情况的补给物资上限!$A$2:$A$110*10000*(1+0.4*(ROUNDDOWN(CG45*(1+0.25*$B$6),0)-康康不同供能情况的补给物资上限!$A$2:$A$110)))</f>
        <v>4032100.0000000005</v>
      </c>
      <c r="CJ45">
        <f t="shared" si="89"/>
        <v>1</v>
      </c>
      <c r="CK45">
        <f t="shared" si="90"/>
        <v>43</v>
      </c>
      <c r="CL45">
        <f t="shared" si="228"/>
        <v>1.1299129947092565</v>
      </c>
      <c r="CM45">
        <f t="shared" si="91"/>
        <v>50</v>
      </c>
      <c r="CN45">
        <f t="shared" si="92"/>
        <v>1885816.6113835108</v>
      </c>
      <c r="CO45">
        <f t="array" ref="CO45">MAX(100+康康不同供能情况的补给物资上限!$A$2:$A$110*10000*(1+0.4*(ROUNDDOWN(CM45*(1+0.25*$B$6),0)-康康不同供能情况的补给物资上限!$A$2:$A$110)))</f>
        <v>4160100</v>
      </c>
      <c r="CP45">
        <f t="shared" si="93"/>
        <v>1</v>
      </c>
      <c r="CQ45">
        <f t="shared" si="94"/>
        <v>43</v>
      </c>
      <c r="CR45">
        <f t="shared" si="229"/>
        <v>1.1299129947092565</v>
      </c>
      <c r="CS45">
        <f t="shared" si="95"/>
        <v>51</v>
      </c>
      <c r="CT45">
        <f t="shared" si="96"/>
        <v>2130808.6948408051</v>
      </c>
      <c r="CU45">
        <f t="array" ref="CU45">MAX(100+康康不同供能情况的补给物资上限!$A$2:$A$110*10000*(1+0.4*(ROUNDDOWN(CS45*(1+0.25*$B$6),0)-康康不同供能情况的补给物资上限!$A$2:$A$110)))</f>
        <v>4290100</v>
      </c>
      <c r="CV45">
        <f t="shared" si="97"/>
        <v>1</v>
      </c>
      <c r="CW45">
        <f t="shared" si="98"/>
        <v>43</v>
      </c>
      <c r="CX45">
        <f t="shared" si="230"/>
        <v>1.1299129947092565</v>
      </c>
      <c r="CY45">
        <f t="shared" si="99"/>
        <v>52</v>
      </c>
      <c r="CZ45">
        <f t="shared" si="100"/>
        <v>2407628.4335400965</v>
      </c>
      <c r="DA45">
        <f t="array" ref="DA45">MAX(100+康康不同供能情况的补给物资上限!$A$2:$A$110*10000*(1+0.4*(ROUNDDOWN(CY45*(1+0.25*$B$6),0)-康康不同供能情况的补给物资上限!$A$2:$A$110)))</f>
        <v>4556100</v>
      </c>
      <c r="DB45">
        <f t="shared" si="101"/>
        <v>1</v>
      </c>
      <c r="DC45">
        <f t="shared" si="102"/>
        <v>43</v>
      </c>
      <c r="DD45">
        <f t="shared" si="231"/>
        <v>1.1299129947092565</v>
      </c>
      <c r="DE45">
        <f t="shared" si="103"/>
        <v>53</v>
      </c>
      <c r="DF45">
        <f t="shared" si="104"/>
        <v>2720410.6534884465</v>
      </c>
      <c r="DG45">
        <f t="array" ref="DG45">MAX(100+康康不同供能情况的补给物资上限!$A$2:$A$110*10000*(1+0.4*(ROUNDDOWN(DE45*(1+0.25*$B$6),0)-康康不同供能情况的补给物资上限!$A$2:$A$110)))</f>
        <v>4692100</v>
      </c>
      <c r="DH45">
        <f t="shared" si="105"/>
        <v>1</v>
      </c>
      <c r="DI45">
        <f t="shared" si="106"/>
        <v>43</v>
      </c>
      <c r="DJ45">
        <f t="shared" si="232"/>
        <v>1.1299129947092565</v>
      </c>
      <c r="DK45">
        <f t="shared" si="107"/>
        <v>54</v>
      </c>
      <c r="DL45">
        <f t="shared" si="108"/>
        <v>3073827.3483220958</v>
      </c>
      <c r="DM45">
        <f t="array" ref="DM45">MAX(100+康康不同供能情况的补给物资上限!$A$2:$A$110*10000*(1+0.4*(ROUNDDOWN(DK45*(1+0.25*$B$6),0)-康康不同供能情况的补给物资上限!$A$2:$A$110)))</f>
        <v>4830100</v>
      </c>
      <c r="DN45">
        <f t="shared" si="109"/>
        <v>1</v>
      </c>
      <c r="DO45">
        <f t="shared" si="110"/>
        <v>43</v>
      </c>
      <c r="DP45">
        <f t="shared" si="233"/>
        <v>1.1299129947092565</v>
      </c>
      <c r="DQ45">
        <f t="shared" si="111"/>
        <v>55</v>
      </c>
      <c r="DR45">
        <f t="shared" si="112"/>
        <v>3473157.464361832</v>
      </c>
      <c r="DS45">
        <f t="array" ref="DS45">MAX(100+康康不同供能情况的补给物资上限!$A$2:$A$110*10000*(1+0.4*(ROUNDDOWN(DQ45*(1+0.25*$B$6),0)-康康不同供能情况的补给物资上限!$A$2:$A$110)))</f>
        <v>4970100</v>
      </c>
      <c r="DT45">
        <f t="shared" si="113"/>
        <v>1</v>
      </c>
      <c r="DU45">
        <f t="shared" si="114"/>
        <v>43</v>
      </c>
      <c r="DV45">
        <f t="shared" si="234"/>
        <v>1.1299129947092565</v>
      </c>
      <c r="DW45">
        <f t="shared" si="115"/>
        <v>56</v>
      </c>
      <c r="DX45">
        <f t="shared" si="116"/>
        <v>3924365.751653885</v>
      </c>
      <c r="DY45">
        <f t="array" ref="DY45">MAX(100+康康不同供能情况的补给物资上限!$A$2:$A$110*10000*(1+0.4*(ROUNDDOWN(DW45*(1+0.25*$B$6),0)-康康不同供能情况的补给物资上限!$A$2:$A$110)))</f>
        <v>5256100.0000000009</v>
      </c>
      <c r="DZ45">
        <f t="shared" si="117"/>
        <v>1</v>
      </c>
      <c r="EA45">
        <f t="shared" si="118"/>
        <v>43</v>
      </c>
      <c r="EB45">
        <f t="shared" si="235"/>
        <v>1.1299129947092565</v>
      </c>
      <c r="EC45">
        <f t="shared" si="119"/>
        <v>57</v>
      </c>
      <c r="ED45">
        <f t="shared" si="120"/>
        <v>4434191.8587856842</v>
      </c>
      <c r="EE45">
        <f t="array" ref="EE45">MAX(100+康康不同供能情况的补给物资上限!$A$2:$A$110*10000*(1+0.4*(ROUNDDOWN(EC45*(1+0.25*$B$6),0)-康康不同供能情况的补给物资上限!$A$2:$A$110)))</f>
        <v>5402100.0000000009</v>
      </c>
      <c r="EF45">
        <f t="shared" si="121"/>
        <v>1</v>
      </c>
      <c r="EG45">
        <f t="shared" si="122"/>
        <v>43</v>
      </c>
      <c r="EH45">
        <f t="shared" si="236"/>
        <v>1.1299129947092565</v>
      </c>
      <c r="EI45">
        <f t="shared" si="123"/>
        <v>58</v>
      </c>
      <c r="EJ45">
        <f t="shared" si="124"/>
        <v>5010251.0022759363</v>
      </c>
      <c r="EK45">
        <f t="array" ref="EK45">MAX(100+康康不同供能情况的补给物资上限!$A$2:$A$110*10000*(1+0.4*(ROUNDDOWN(EI45*(1+0.25*$B$6),0)-康康不同供能情况的补给物资上限!$A$2:$A$110)))</f>
        <v>5550100</v>
      </c>
      <c r="EL45">
        <f t="shared" si="125"/>
        <v>1</v>
      </c>
      <c r="EM45">
        <f t="shared" si="126"/>
        <v>43</v>
      </c>
      <c r="EN45">
        <f t="shared" si="237"/>
        <v>1.1299129947092565</v>
      </c>
      <c r="EO45">
        <f t="shared" si="127"/>
        <v>59</v>
      </c>
      <c r="EP45">
        <f t="shared" si="128"/>
        <v>5661147.7142266575</v>
      </c>
      <c r="EQ45">
        <f t="array" ref="EQ45">MAX(100+康康不同供能情况的补给物资上限!$A$2:$A$110*10000*(1+0.4*(ROUNDDOWN(EO45*(1+0.25*$B$6),0)-康康不同供能情况的补给物资上限!$A$2:$A$110)))</f>
        <v>5700100</v>
      </c>
      <c r="ER45">
        <f t="shared" si="129"/>
        <v>1</v>
      </c>
      <c r="ES45">
        <f t="shared" si="130"/>
        <v>43</v>
      </c>
      <c r="ET45">
        <f t="shared" si="238"/>
        <v>1.1299129947092565</v>
      </c>
      <c r="EU45">
        <f t="shared" si="131"/>
        <v>60</v>
      </c>
      <c r="EV45">
        <f t="shared" si="132"/>
        <v>6396604.3672733055</v>
      </c>
      <c r="EW45">
        <f t="array" ref="EW45">MAX(100+康康不同供能情况的补给物资上限!$A$2:$A$110*10000*(1+0.4*(ROUNDDOWN(EU45*(1+0.25*$B$6),0)-康康不同供能情况的补给物资上限!$A$2:$A$110)))</f>
        <v>6006100</v>
      </c>
      <c r="EX45">
        <f t="shared" si="133"/>
        <v>0</v>
      </c>
      <c r="EY45">
        <f t="shared" si="134"/>
        <v>43</v>
      </c>
      <c r="EZ45">
        <f t="shared" si="239"/>
        <v>1.1299129947092565</v>
      </c>
      <c r="FA45">
        <f t="shared" si="135"/>
        <v>61</v>
      </c>
      <c r="FB45">
        <f t="shared" si="136"/>
        <v>7227606.396596089</v>
      </c>
      <c r="FC45">
        <f t="array" ref="FC45">MAX(100+康康不同供能情况的补给物资上限!$A$2:$A$110*10000*(1+0.4*(ROUNDDOWN(FA45*(1+0.25*$B$6),0)-康康不同供能情况的补给物资上限!$A$2:$A$110)))</f>
        <v>6162100</v>
      </c>
      <c r="FD45">
        <f t="shared" si="137"/>
        <v>0</v>
      </c>
      <c r="FE45">
        <f t="shared" si="138"/>
        <v>43</v>
      </c>
      <c r="FF45">
        <f t="shared" si="240"/>
        <v>1.1299129947092565</v>
      </c>
      <c r="FG45">
        <f t="shared" si="139"/>
        <v>62</v>
      </c>
      <c r="FH45">
        <f t="shared" si="140"/>
        <v>8166566.3881576657</v>
      </c>
      <c r="FI45">
        <f t="array" ref="FI45">MAX(100+康康不同供能情况的补给物资上限!$A$2:$A$110*10000*(1+0.4*(ROUNDDOWN(FG45*(1+0.25*$B$6),0)-康康不同供能情况的补给物资上限!$A$2:$A$110)))</f>
        <v>6320100</v>
      </c>
      <c r="FJ45">
        <f t="shared" si="141"/>
        <v>0</v>
      </c>
      <c r="FK45">
        <f t="shared" si="142"/>
        <v>43</v>
      </c>
      <c r="FL45">
        <f t="shared" si="241"/>
        <v>1.1299129947092565</v>
      </c>
      <c r="FM45">
        <f t="shared" si="143"/>
        <v>63</v>
      </c>
      <c r="FN45">
        <f t="shared" si="144"/>
        <v>9227509.4841351844</v>
      </c>
      <c r="FO45">
        <f t="array" ref="FO45">MAX(100+康康不同供能情况的补给物资上限!$A$2:$A$110*10000*(1+0.4*(ROUNDDOWN(FM45*(1+0.25*$B$6),0)-康康不同供能情况的补给物资上限!$A$2:$A$110)))</f>
        <v>6480100.0000000009</v>
      </c>
      <c r="FP45">
        <f t="shared" si="145"/>
        <v>0</v>
      </c>
      <c r="FQ45">
        <f t="shared" si="146"/>
        <v>43</v>
      </c>
      <c r="FR45">
        <f t="shared" si="242"/>
        <v>1.1299129947092565</v>
      </c>
      <c r="FS45">
        <f t="shared" si="147"/>
        <v>64</v>
      </c>
      <c r="FT45">
        <f t="shared" si="148"/>
        <v>10426282.874927251</v>
      </c>
      <c r="FU45">
        <f t="array" ref="FU45">MAX(100+康康不同供能情况的补给物资上限!$A$2:$A$110*10000*(1+0.4*(ROUNDDOWN(FS45*(1+0.25*$B$6),0)-康康不同供能情况的补给物资上限!$A$2:$A$110)))</f>
        <v>6806100.0000000009</v>
      </c>
      <c r="FV45">
        <f t="shared" si="149"/>
        <v>0</v>
      </c>
      <c r="FW45">
        <f t="shared" si="150"/>
        <v>43</v>
      </c>
      <c r="FX45">
        <f t="shared" si="243"/>
        <v>1.1299129947092565</v>
      </c>
      <c r="FY45">
        <f t="shared" si="151"/>
        <v>65</v>
      </c>
      <c r="FZ45">
        <f t="shared" si="152"/>
        <v>11780792.506894888</v>
      </c>
      <c r="GA45">
        <f t="array" ref="GA45">MAX(100+康康不同供能情况的补给物资上限!$A$2:$A$110*10000*(1+0.4*(ROUNDDOWN(FY45*(1+0.25*$B$6),0)-康康不同供能情况的补给物资上限!$A$2:$A$110)))</f>
        <v>6972100.0000000009</v>
      </c>
      <c r="GB45">
        <f t="shared" si="153"/>
        <v>0</v>
      </c>
      <c r="GC45">
        <f t="shared" si="154"/>
        <v>43</v>
      </c>
      <c r="GD45">
        <f t="shared" si="244"/>
        <v>1.1299129947092565</v>
      </c>
      <c r="GE45">
        <f t="shared" si="155"/>
        <v>66</v>
      </c>
      <c r="GF45">
        <f t="shared" si="156"/>
        <v>13311270.541513972</v>
      </c>
      <c r="GG45">
        <f t="array" ref="GG45">MAX(100+康康不同供能情况的补给物资上限!$A$2:$A$110*10000*(1+0.4*(ROUNDDOWN(GE45*(1+0.25*$B$6),0)-康康不同供能情况的补给物资上限!$A$2:$A$110)))</f>
        <v>7140100</v>
      </c>
      <c r="GH45">
        <f t="shared" si="157"/>
        <v>0</v>
      </c>
      <c r="GI45">
        <f t="shared" si="158"/>
        <v>43</v>
      </c>
      <c r="GJ45">
        <f t="shared" si="245"/>
        <v>1.1299129947092565</v>
      </c>
      <c r="GK45">
        <f t="shared" si="159"/>
        <v>67</v>
      </c>
      <c r="GL45">
        <f t="shared" si="160"/>
        <v>15040577.560947157</v>
      </c>
      <c r="GM45">
        <f t="array" ref="GM45">MAX(100+康康不同供能情况的补给物资上限!$A$2:$A$110*10000*(1+0.4*(ROUNDDOWN(GK45*(1+0.25*$B$6),0)-康康不同供能情况的补给物资上限!$A$2:$A$110)))</f>
        <v>7310100</v>
      </c>
      <c r="GN45">
        <f t="shared" si="161"/>
        <v>0</v>
      </c>
      <c r="GO45">
        <f t="shared" si="162"/>
        <v>43</v>
      </c>
      <c r="GP45">
        <f t="shared" si="246"/>
        <v>1.1299129947092565</v>
      </c>
      <c r="GQ45">
        <f t="shared" si="163"/>
        <v>68</v>
      </c>
      <c r="GR45">
        <f t="shared" si="164"/>
        <v>16994544.034046646</v>
      </c>
      <c r="GS45">
        <f t="array" ref="GS45">MAX(100+康康不同供能情况的补给物资上限!$A$2:$A$110*10000*(1+0.4*(ROUNDDOWN(GQ45*(1+0.25*$B$6),0)-康康不同供能情况的补给物资上限!$A$2:$A$110)))</f>
        <v>7656100.0000000009</v>
      </c>
      <c r="GT45">
        <f t="shared" si="165"/>
        <v>0</v>
      </c>
      <c r="GU45">
        <f t="shared" si="166"/>
        <v>43</v>
      </c>
      <c r="GV45">
        <f t="shared" si="247"/>
        <v>1.1299129947092565</v>
      </c>
      <c r="GW45">
        <f t="shared" si="167"/>
        <v>69</v>
      </c>
      <c r="GX45">
        <f t="shared" si="168"/>
        <v>19202356.14322798</v>
      </c>
      <c r="GY45">
        <f t="array" ref="GY45">MAX(100+康康不同供能情况的补给物资上限!$A$2:$A$110*10000*(1+0.4*(ROUNDDOWN(GW45*(1+0.25*$B$6),0)-康康不同供能情况的补给物资上限!$A$2:$A$110)))</f>
        <v>7832100</v>
      </c>
      <c r="GZ45">
        <f t="shared" si="169"/>
        <v>0</v>
      </c>
      <c r="HA45">
        <f t="shared" si="170"/>
        <v>43</v>
      </c>
      <c r="HB45">
        <f t="shared" si="248"/>
        <v>1.1299129947092565</v>
      </c>
      <c r="HC45">
        <f t="shared" si="171"/>
        <v>70</v>
      </c>
      <c r="HD45">
        <f t="shared" si="172"/>
        <v>21696991.73526841</v>
      </c>
      <c r="HE45">
        <f t="array" ref="HE45">MAX(100+康康不同供能情况的补给物资上限!$A$2:$A$110*10000*(1+0.4*(ROUNDDOWN(HC45*(1+0.25*$B$6),0)-康康不同供能情况的补给物资上限!$A$2:$A$110)))</f>
        <v>8010100</v>
      </c>
      <c r="HF45">
        <f t="shared" si="173"/>
        <v>0</v>
      </c>
      <c r="HG45">
        <f t="shared" si="174"/>
        <v>43</v>
      </c>
      <c r="HH45">
        <f t="shared" si="249"/>
        <v>1.1299129947092565</v>
      </c>
      <c r="HI45">
        <f t="shared" si="175"/>
        <v>71</v>
      </c>
      <c r="HJ45">
        <f t="shared" si="176"/>
        <v>24515712.90777912</v>
      </c>
      <c r="HK45">
        <f t="array" ref="HK45">MAX(100+康康不同供能情况的补给物资上限!$A$2:$A$110*10000*(1+0.4*(ROUNDDOWN(HI45*(1+0.25*$B$6),0)-康康不同供能情况的补给物资上限!$A$2:$A$110)))</f>
        <v>8190100</v>
      </c>
      <c r="HL45">
        <f t="shared" si="177"/>
        <v>0</v>
      </c>
      <c r="HM45">
        <f t="shared" si="178"/>
        <v>43</v>
      </c>
      <c r="HN45">
        <f t="shared" si="250"/>
        <v>1.1299129947092565</v>
      </c>
      <c r="HO45">
        <f t="shared" si="179"/>
        <v>72</v>
      </c>
      <c r="HP45">
        <f t="shared" si="180"/>
        <v>27700622.589061078</v>
      </c>
      <c r="HQ45">
        <f t="array" ref="HQ45">MAX(100+康康不同供能情况的补给物资上限!$A$2:$A$110*10000*(1+0.4*(ROUNDDOWN(HO45*(1+0.25*$B$6),0)-康康不同供能情况的补给物资上限!$A$2:$A$110)))</f>
        <v>8556100</v>
      </c>
      <c r="HR45">
        <f t="shared" si="181"/>
        <v>0</v>
      </c>
      <c r="HS45">
        <f t="shared" si="182"/>
        <v>43</v>
      </c>
      <c r="HT45">
        <f t="shared" si="251"/>
        <v>1.1299129947092565</v>
      </c>
      <c r="HU45">
        <f t="shared" si="183"/>
        <v>73</v>
      </c>
      <c r="HV45">
        <f t="shared" si="184"/>
        <v>31299293.424916882</v>
      </c>
      <c r="HW45">
        <f t="array" ref="HW45">MAX(100+康康不同供能情况的补给物资上限!$A$2:$A$110*10000*(1+0.4*(ROUNDDOWN(HU45*(1+0.25*$B$6),0)-康康不同供能情况的补给物资上限!$A$2:$A$110)))</f>
        <v>8742100</v>
      </c>
      <c r="HX45">
        <f t="shared" si="185"/>
        <v>0</v>
      </c>
      <c r="HY45">
        <f t="shared" si="186"/>
        <v>43</v>
      </c>
      <c r="HZ45">
        <f t="shared" si="252"/>
        <v>1.1299129947092565</v>
      </c>
      <c r="IA45">
        <f t="shared" si="187"/>
        <v>74</v>
      </c>
      <c r="IB45">
        <f t="shared" si="188"/>
        <v>35365478.36603158</v>
      </c>
      <c r="IC45">
        <f t="array" ref="IC45">MAX(100+康康不同供能情况的补给物资上限!$A$2:$A$110*10000*(1+0.4*(ROUNDDOWN(IA45*(1+0.25*$B$6),0)-康康不同供能情况的补给物资上限!$A$2:$A$110)))</f>
        <v>8930100</v>
      </c>
      <c r="ID45">
        <f t="shared" si="189"/>
        <v>0</v>
      </c>
      <c r="IE45">
        <f t="shared" si="190"/>
        <v>43</v>
      </c>
      <c r="IF45">
        <f t="shared" si="253"/>
        <v>1.1299129947092565</v>
      </c>
      <c r="IG45">
        <f t="shared" si="191"/>
        <v>75</v>
      </c>
      <c r="IH45">
        <f t="shared" si="192"/>
        <v>39959913.56988816</v>
      </c>
      <c r="II45">
        <f t="array" ref="II45">MAX(100+康康不同供能情况的补给物资上限!$A$2:$A$110*10000*(1+0.4*(ROUNDDOWN(IG45*(1+0.25*$B$6),0)-康康不同供能情况的补给物资上限!$A$2:$A$110)))</f>
        <v>9120100</v>
      </c>
      <c r="IJ45">
        <f t="shared" si="193"/>
        <v>0</v>
      </c>
      <c r="IK45">
        <f t="shared" si="194"/>
        <v>43</v>
      </c>
      <c r="IL45">
        <f t="shared" si="254"/>
        <v>1.1299129947092565</v>
      </c>
      <c r="IM45">
        <f t="shared" si="195"/>
        <v>76</v>
      </c>
      <c r="IN45">
        <f t="shared" si="196"/>
        <v>45151225.610075392</v>
      </c>
      <c r="IO45">
        <f t="array" ref="IO45">MAX(100+康康不同供能情况的补给物资上限!$A$2:$A$110*10000*(1+0.4*(ROUNDDOWN(IM45*(1+0.25*$B$6),0)-康康不同供能情况的补给物资上限!$A$2:$A$110)))</f>
        <v>9506100.0000000019</v>
      </c>
      <c r="IP45">
        <f t="shared" si="197"/>
        <v>0</v>
      </c>
      <c r="IQ45">
        <f t="shared" si="198"/>
        <v>43</v>
      </c>
      <c r="IR45">
        <f t="shared" si="255"/>
        <v>1.1299129947092565</v>
      </c>
      <c r="IS45">
        <f t="shared" si="199"/>
        <v>77</v>
      </c>
      <c r="IT45">
        <f t="shared" si="200"/>
        <v>51016956.543873556</v>
      </c>
      <c r="IU45">
        <f t="array" ref="IU45">MAX(100+康康不同供能情况的补给物资上限!$A$2:$A$110*10000*(1+0.4*(ROUNDDOWN(IS45*(1+0.25*$B$6),0)-康康不同供能情况的补给物资上限!$A$2:$A$110)))</f>
        <v>9702100</v>
      </c>
      <c r="IV45">
        <f t="shared" si="201"/>
        <v>0</v>
      </c>
      <c r="IW45">
        <f t="shared" si="202"/>
        <v>43</v>
      </c>
      <c r="IX45">
        <f t="shared" si="256"/>
        <v>1.1299129947092565</v>
      </c>
      <c r="IY45">
        <f t="shared" si="203"/>
        <v>78</v>
      </c>
      <c r="IZ45">
        <f t="shared" si="204"/>
        <v>57644722.149440169</v>
      </c>
      <c r="JA45">
        <f t="array" ref="JA45">MAX(100+康康不同供能情况的补给物资上限!$A$2:$A$110*10000*(1+0.4*(ROUNDDOWN(IY45*(1+0.25*$B$6),0)-康康不同供能情况的补给物资上限!$A$2:$A$110)))</f>
        <v>9900100</v>
      </c>
      <c r="JB45">
        <f t="shared" si="205"/>
        <v>0</v>
      </c>
      <c r="JC45">
        <f t="shared" si="206"/>
        <v>43</v>
      </c>
      <c r="JD45">
        <f t="shared" si="257"/>
        <v>1.1299129947092565</v>
      </c>
      <c r="JE45">
        <f t="shared" si="207"/>
        <v>79</v>
      </c>
      <c r="JF45">
        <f t="shared" si="208"/>
        <v>65133520.633056954</v>
      </c>
      <c r="JG45">
        <f t="array" ref="JG45">MAX(100+康康不同供能情况的补给物资上限!$A$2:$A$110*10000*(1+0.4*(ROUNDDOWN(JE45*(1+0.25*$B$6),0)-康康不同供能情况的补给物资上限!$A$2:$A$110)))</f>
        <v>10100100.000000002</v>
      </c>
      <c r="JH45">
        <f t="shared" si="209"/>
        <v>0</v>
      </c>
      <c r="JI45">
        <f t="shared" si="210"/>
        <v>43</v>
      </c>
      <c r="JJ45">
        <f t="shared" si="258"/>
        <v>1.1299129947092565</v>
      </c>
      <c r="JK45">
        <f t="shared" si="211"/>
        <v>80</v>
      </c>
      <c r="JL45">
        <f t="shared" si="212"/>
        <v>73595211.354454532</v>
      </c>
      <c r="JM45">
        <f t="array" ref="JM45">MAX(100+康康不同供能情况的补给物资上限!$A$2:$A$110*10000*(1+0.4*(ROUNDDOWN(JK45*(1+0.25*$B$6),0)-康康不同供能情况的补给物资上限!$A$2:$A$110)))</f>
        <v>10506100</v>
      </c>
      <c r="JN45">
        <f t="shared" si="213"/>
        <v>0</v>
      </c>
      <c r="JO45">
        <f t="shared" si="214"/>
        <v>43</v>
      </c>
      <c r="JP45">
        <f t="shared" si="259"/>
        <v>1.1299129947092565</v>
      </c>
      <c r="JQ45">
        <f t="shared" si="215"/>
        <v>81</v>
      </c>
      <c r="JR45">
        <f t="shared" si="216"/>
        <v>83156185.657772407</v>
      </c>
      <c r="JS45">
        <f t="array" ref="JS45">MAX(100+康康不同供能情况的补给物资上限!$A$2:$A$110*10000*(1+0.4*(ROUNDDOWN(JQ45*(1+0.25*$B$6),0)-康康不同供能情况的补给物资上限!$A$2:$A$110)))</f>
        <v>10712100</v>
      </c>
      <c r="JT45">
        <f t="shared" si="217"/>
        <v>0</v>
      </c>
    </row>
    <row r="46" spans="6:280" x14ac:dyDescent="0.25">
      <c r="F46">
        <v>42</v>
      </c>
      <c r="G46">
        <f t="shared" si="49"/>
        <v>1.1303129947092565</v>
      </c>
      <c r="H46">
        <f t="shared" si="50"/>
        <v>55</v>
      </c>
      <c r="I46">
        <f t="shared" si="218"/>
        <v>3541432.0967721073</v>
      </c>
      <c r="J46">
        <f t="array" ref="J46">MAX(100+康康不同供能情况的补给物资上限!$A$2:$A$110*10000*(1+0.4*(ROUNDDOWN(H46*(1+0.25*B$6),0)-康康不同供能情况的补给物资上限!$A$2:$A$110)))</f>
        <v>4970100</v>
      </c>
      <c r="K46">
        <f t="shared" si="219"/>
        <v>1</v>
      </c>
      <c r="AB46">
        <f t="shared" si="43"/>
        <v>60</v>
      </c>
      <c r="AC46">
        <v>44</v>
      </c>
      <c r="AD46">
        <f t="shared" si="0"/>
        <v>1.1295129947092564</v>
      </c>
      <c r="AE46">
        <f t="shared" si="51"/>
        <v>40</v>
      </c>
      <c r="AF46">
        <f t="shared" si="52"/>
        <v>548148.91515300446</v>
      </c>
      <c r="AG46">
        <f t="array" ref="AG46">MAX(100+康康不同供能情况的补给物资上限!$A$2:$A$110*10000*(1+0.4*(ROUNDDOWN(AE46*(1+0.25*B$6),0)-康康不同供能情况的补给物资上限!$A$2:$A$110)))</f>
        <v>2756100.0000000005</v>
      </c>
      <c r="AH46">
        <f t="shared" si="53"/>
        <v>1</v>
      </c>
      <c r="AI46">
        <f t="shared" si="54"/>
        <v>44</v>
      </c>
      <c r="AJ46">
        <f t="shared" si="45"/>
        <v>1.1295129947092564</v>
      </c>
      <c r="AK46">
        <f t="shared" si="55"/>
        <v>41</v>
      </c>
      <c r="AL46">
        <f t="shared" si="56"/>
        <v>619141.32270110014</v>
      </c>
      <c r="AM46">
        <f t="array" ref="AM46">MAX(100+康康不同供能情况的补给物资上限!$A$2:$A$110*10000*(1+0.4*(ROUNDDOWN(AK46*(1+0.25*$B$6),0)-康康不同供能情况的补给物资上限!$A$2:$A$110)))</f>
        <v>2862100.0000000005</v>
      </c>
      <c r="AN46">
        <f t="shared" si="57"/>
        <v>1</v>
      </c>
      <c r="AO46">
        <f t="shared" si="58"/>
        <v>44</v>
      </c>
      <c r="AP46">
        <f t="shared" si="220"/>
        <v>1.1295129947092564</v>
      </c>
      <c r="AQ46">
        <f t="shared" si="59"/>
        <v>42</v>
      </c>
      <c r="AR46">
        <f t="shared" si="60"/>
        <v>699328.16955236986</v>
      </c>
      <c r="AS46">
        <f t="array" ref="AS46">MAX(100+康康不同供能情况的补给物资上限!$A$2:$A$110*10000*(1+0.4*(ROUNDDOWN(AQ46*(1+0.25*$B$6),0)-康康不同供能情况的补给物资上限!$A$2:$A$110)))</f>
        <v>2970100</v>
      </c>
      <c r="AT46">
        <f t="shared" si="61"/>
        <v>1</v>
      </c>
      <c r="AU46">
        <f t="shared" si="62"/>
        <v>44</v>
      </c>
      <c r="AV46">
        <f t="shared" si="221"/>
        <v>1.1295129947092564</v>
      </c>
      <c r="AW46">
        <f t="shared" si="63"/>
        <v>43</v>
      </c>
      <c r="AX46">
        <f t="shared" si="64"/>
        <v>789900.25507563981</v>
      </c>
      <c r="AY46">
        <f t="array" ref="AY46">MAX(100+康康不同供能情况的补给物资上限!$A$2:$A$110*10000*(1+0.4*(ROUNDDOWN(AW46*(1+0.25*$B$6),0)-康康不同供能情况的补给物资上限!$A$2:$A$110)))</f>
        <v>3080100</v>
      </c>
      <c r="AZ46">
        <f t="shared" si="65"/>
        <v>1</v>
      </c>
      <c r="BA46">
        <f t="shared" si="66"/>
        <v>44</v>
      </c>
      <c r="BB46">
        <f t="shared" si="222"/>
        <v>1.1295129947092564</v>
      </c>
      <c r="BC46">
        <f t="shared" si="67"/>
        <v>44</v>
      </c>
      <c r="BD46">
        <f t="shared" si="68"/>
        <v>892202.60263209138</v>
      </c>
      <c r="BE46">
        <f t="array" ref="BE46">MAX(100+康康不同供能情况的补给物资上限!$A$2:$A$110*10000*(1+0.4*(ROUNDDOWN(BC46*(1+0.25*$B$6),0)-康康不同供能情况的补给物资上限!$A$2:$A$110)))</f>
        <v>3306100</v>
      </c>
      <c r="BF46">
        <f t="shared" si="69"/>
        <v>1</v>
      </c>
      <c r="BG46">
        <f t="shared" si="70"/>
        <v>44</v>
      </c>
      <c r="BH46">
        <f t="shared" si="223"/>
        <v>1.1295129947092564</v>
      </c>
      <c r="BI46">
        <f t="shared" si="71"/>
        <v>45</v>
      </c>
      <c r="BJ46">
        <f t="shared" si="72"/>
        <v>1007754.4335863661</v>
      </c>
      <c r="BK46">
        <f t="array" ref="BK46">MAX(100+康康不同供能情况的补给物资上限!$A$2:$A$110*10000*(1+0.4*(ROUNDDOWN(BI46*(1+0.25*$B$6),0)-康康不同供能情况的补给物资上限!$A$2:$A$110)))</f>
        <v>3422100</v>
      </c>
      <c r="BL46">
        <f t="shared" si="73"/>
        <v>1</v>
      </c>
      <c r="BM46">
        <f t="shared" si="74"/>
        <v>44</v>
      </c>
      <c r="BN46">
        <f t="shared" si="224"/>
        <v>1.1295129947092564</v>
      </c>
      <c r="BO46">
        <f t="shared" si="75"/>
        <v>46</v>
      </c>
      <c r="BP46">
        <f t="shared" si="76"/>
        <v>1138271.7282116672</v>
      </c>
      <c r="BQ46">
        <f t="array" ref="BQ46">MAX(100+康康不同供能情况的补给物资上限!$A$2:$A$110*10000*(1+0.4*(ROUNDDOWN(BO46*(1+0.25*$B$6),0)-康康不同供能情况的补给物资上限!$A$2:$A$110)))</f>
        <v>3540100</v>
      </c>
      <c r="BR46">
        <f t="shared" si="77"/>
        <v>1</v>
      </c>
      <c r="BS46">
        <f t="shared" si="78"/>
        <v>44</v>
      </c>
      <c r="BT46">
        <f t="shared" si="225"/>
        <v>1.1295129947092564</v>
      </c>
      <c r="BU46">
        <f t="shared" si="79"/>
        <v>47</v>
      </c>
      <c r="BV46">
        <f t="shared" si="80"/>
        <v>1285692.7085252407</v>
      </c>
      <c r="BW46">
        <f t="array" ref="BW46">MAX(100+康康不同供能情况的补给物资上限!$A$2:$A$110*10000*(1+0.4*(ROUNDDOWN(BU46*(1+0.25*$B$6),0)-康康不同供能情况的补给物资上限!$A$2:$A$110)))</f>
        <v>3660100.0000000005</v>
      </c>
      <c r="BX46">
        <f t="shared" si="81"/>
        <v>1</v>
      </c>
      <c r="BY46">
        <f t="shared" si="82"/>
        <v>44</v>
      </c>
      <c r="BZ46">
        <f t="shared" si="226"/>
        <v>1.1295129947092564</v>
      </c>
      <c r="CA46">
        <f t="shared" si="83"/>
        <v>48</v>
      </c>
      <c r="CB46">
        <f t="shared" si="84"/>
        <v>1452206.6214821998</v>
      </c>
      <c r="CC46">
        <f t="array" ref="CC46">MAX(100+康康不同供能情况的补给物资上限!$A$2:$A$110*10000*(1+0.4*(ROUNDDOWN(CA46*(1+0.25*$B$6),0)-康康不同供能情况的补给物资上限!$A$2:$A$110)))</f>
        <v>3906100.0000000005</v>
      </c>
      <c r="CD46">
        <f t="shared" si="85"/>
        <v>1</v>
      </c>
      <c r="CE46">
        <f t="shared" si="86"/>
        <v>44</v>
      </c>
      <c r="CF46">
        <f t="shared" si="227"/>
        <v>1.1295129947092564</v>
      </c>
      <c r="CG46">
        <f t="shared" si="87"/>
        <v>49</v>
      </c>
      <c r="CH46">
        <f t="shared" si="88"/>
        <v>1640286.2499669711</v>
      </c>
      <c r="CI46">
        <f t="array" ref="CI46">MAX(100+康康不同供能情况的补给物资上限!$A$2:$A$110*10000*(1+0.4*(ROUNDDOWN(CG46*(1+0.25*$B$6),0)-康康不同供能情况的补给物资上限!$A$2:$A$110)))</f>
        <v>4032100.0000000005</v>
      </c>
      <c r="CJ46">
        <f t="shared" si="89"/>
        <v>1</v>
      </c>
      <c r="CK46">
        <f t="shared" si="90"/>
        <v>44</v>
      </c>
      <c r="CL46">
        <f t="shared" si="228"/>
        <v>1.1295129947092564</v>
      </c>
      <c r="CM46">
        <f t="shared" si="91"/>
        <v>50</v>
      </c>
      <c r="CN46">
        <f t="shared" si="92"/>
        <v>1852724.634380609</v>
      </c>
      <c r="CO46">
        <f t="array" ref="CO46">MAX(100+康康不同供能情况的补给物资上限!$A$2:$A$110*10000*(1+0.4*(ROUNDDOWN(CM46*(1+0.25*$B$6),0)-康康不同供能情况的补给物资上限!$A$2:$A$110)))</f>
        <v>4160100</v>
      </c>
      <c r="CP46">
        <f t="shared" si="93"/>
        <v>1</v>
      </c>
      <c r="CQ46">
        <f t="shared" si="94"/>
        <v>44</v>
      </c>
      <c r="CR46">
        <f t="shared" si="229"/>
        <v>1.1295129947092564</v>
      </c>
      <c r="CS46">
        <f t="shared" si="95"/>
        <v>51</v>
      </c>
      <c r="CT46">
        <f t="shared" si="96"/>
        <v>2092676.5501508536</v>
      </c>
      <c r="CU46">
        <f t="array" ref="CU46">MAX(100+康康不同供能情况的补给物资上限!$A$2:$A$110*10000*(1+0.4*(ROUNDDOWN(CS46*(1+0.25*$B$6),0)-康康不同供能情况的补给物资上限!$A$2:$A$110)))</f>
        <v>4290100</v>
      </c>
      <c r="CV46">
        <f t="shared" si="97"/>
        <v>1</v>
      </c>
      <c r="CW46">
        <f t="shared" si="98"/>
        <v>44</v>
      </c>
      <c r="CX46">
        <f t="shared" si="230"/>
        <v>1.1295129947092564</v>
      </c>
      <c r="CY46">
        <f t="shared" si="99"/>
        <v>52</v>
      </c>
      <c r="CZ46">
        <f t="shared" si="100"/>
        <v>2363705.3571187262</v>
      </c>
      <c r="DA46">
        <f t="array" ref="DA46">MAX(100+康康不同供能情况的补给物资上限!$A$2:$A$110*10000*(1+0.4*(ROUNDDOWN(CY46*(1+0.25*$B$6),0)-康康不同供能情况的补给物资上限!$A$2:$A$110)))</f>
        <v>4556100</v>
      </c>
      <c r="DB46">
        <f t="shared" si="101"/>
        <v>1</v>
      </c>
      <c r="DC46">
        <f t="shared" si="102"/>
        <v>44</v>
      </c>
      <c r="DD46">
        <f t="shared" si="231"/>
        <v>1.1295129947092564</v>
      </c>
      <c r="DE46">
        <f t="shared" si="103"/>
        <v>53</v>
      </c>
      <c r="DF46">
        <f t="shared" si="104"/>
        <v>2669835.9165294846</v>
      </c>
      <c r="DG46">
        <f t="array" ref="DG46">MAX(100+康康不同供能情况的补给物资上限!$A$2:$A$110*10000*(1+0.4*(ROUNDDOWN(DE46*(1+0.25*$B$6),0)-康康不同供能情况的补给物资上限!$A$2:$A$110)))</f>
        <v>4692100</v>
      </c>
      <c r="DH46">
        <f t="shared" si="105"/>
        <v>1</v>
      </c>
      <c r="DI46">
        <f t="shared" si="106"/>
        <v>44</v>
      </c>
      <c r="DJ46">
        <f t="shared" si="232"/>
        <v>1.1295129947092564</v>
      </c>
      <c r="DK46">
        <f t="shared" si="107"/>
        <v>54</v>
      </c>
      <c r="DL46">
        <f t="shared" si="108"/>
        <v>3015614.3614615509</v>
      </c>
      <c r="DM46">
        <f t="array" ref="DM46">MAX(100+康康不同供能情况的补给物资上限!$A$2:$A$110*10000*(1+0.4*(ROUNDDOWN(DK46*(1+0.25*$B$6),0)-康康不同供能情况的补给物资上限!$A$2:$A$110)))</f>
        <v>4830100</v>
      </c>
      <c r="DN46">
        <f t="shared" si="109"/>
        <v>1</v>
      </c>
      <c r="DO46">
        <f t="shared" si="110"/>
        <v>44</v>
      </c>
      <c r="DP46">
        <f t="shared" si="233"/>
        <v>1.1295129947092564</v>
      </c>
      <c r="DQ46">
        <f t="shared" si="111"/>
        <v>55</v>
      </c>
      <c r="DR46">
        <f t="shared" si="112"/>
        <v>3406175.6083026784</v>
      </c>
      <c r="DS46">
        <f t="array" ref="DS46">MAX(100+康康不同供能情况的补给物资上限!$A$2:$A$110*10000*(1+0.4*(ROUNDDOWN(DQ46*(1+0.25*$B$6),0)-康康不同供能情况的补给物资上限!$A$2:$A$110)))</f>
        <v>4970100</v>
      </c>
      <c r="DT46">
        <f t="shared" si="113"/>
        <v>1</v>
      </c>
      <c r="DU46">
        <f t="shared" si="114"/>
        <v>44</v>
      </c>
      <c r="DV46">
        <f t="shared" si="234"/>
        <v>1.1295129947092564</v>
      </c>
      <c r="DW46">
        <f t="shared" si="115"/>
        <v>56</v>
      </c>
      <c r="DX46">
        <f t="shared" si="116"/>
        <v>3847319.6118395813</v>
      </c>
      <c r="DY46">
        <f t="array" ref="DY46">MAX(100+康康不同供能情况的补给物资上限!$A$2:$A$110*10000*(1+0.4*(ROUNDDOWN(DW46*(1+0.25*$B$6),0)-康康不同供能情况的补给物资上限!$A$2:$A$110)))</f>
        <v>5256100.0000000009</v>
      </c>
      <c r="DZ46">
        <f t="shared" si="117"/>
        <v>1</v>
      </c>
      <c r="EA46">
        <f t="shared" si="118"/>
        <v>44</v>
      </c>
      <c r="EB46">
        <f t="shared" si="235"/>
        <v>1.1295129947092564</v>
      </c>
      <c r="EC46">
        <f t="shared" si="119"/>
        <v>57</v>
      </c>
      <c r="ED46">
        <f t="shared" si="120"/>
        <v>4345597.4963725796</v>
      </c>
      <c r="EE46">
        <f t="array" ref="EE46">MAX(100+康康不同供能情况的补给物资上限!$A$2:$A$110*10000*(1+0.4*(ROUNDDOWN(EC46*(1+0.25*$B$6),0)-康康不同供能情况的补给物资上限!$A$2:$A$110)))</f>
        <v>5402100.0000000009</v>
      </c>
      <c r="EF46">
        <f t="shared" si="121"/>
        <v>1</v>
      </c>
      <c r="EG46">
        <f t="shared" si="122"/>
        <v>44</v>
      </c>
      <c r="EH46">
        <f t="shared" si="236"/>
        <v>1.1295129947092564</v>
      </c>
      <c r="EI46">
        <f t="shared" si="123"/>
        <v>58</v>
      </c>
      <c r="EJ46">
        <f t="shared" si="124"/>
        <v>4908408.8419288378</v>
      </c>
      <c r="EK46">
        <f t="array" ref="EK46">MAX(100+康康不同供能情况的补给物资上限!$A$2:$A$110*10000*(1+0.4*(ROUNDDOWN(EI46*(1+0.25*$B$6),0)-康康不同供能情况的补给物资上限!$A$2:$A$110)))</f>
        <v>5550100</v>
      </c>
      <c r="EL46">
        <f t="shared" si="125"/>
        <v>1</v>
      </c>
      <c r="EM46">
        <f t="shared" si="126"/>
        <v>44</v>
      </c>
      <c r="EN46">
        <f t="shared" si="237"/>
        <v>1.1295129947092564</v>
      </c>
      <c r="EO46">
        <f t="shared" si="127"/>
        <v>59</v>
      </c>
      <c r="EP46">
        <f t="shared" si="128"/>
        <v>5544111.5703044347</v>
      </c>
      <c r="EQ46">
        <f t="array" ref="EQ46">MAX(100+康康不同供能情况的补给物资上限!$A$2:$A$110*10000*(1+0.4*(ROUNDDOWN(EO46*(1+0.25*$B$6),0)-康康不同供能情况的补给物资上限!$A$2:$A$110)))</f>
        <v>5700100</v>
      </c>
      <c r="ER46">
        <f t="shared" si="129"/>
        <v>1</v>
      </c>
      <c r="ES46">
        <f t="shared" si="130"/>
        <v>44</v>
      </c>
      <c r="ET46">
        <f t="shared" si="238"/>
        <v>1.1295129947092564</v>
      </c>
      <c r="EU46">
        <f t="shared" si="131"/>
        <v>60</v>
      </c>
      <c r="EV46">
        <f t="shared" si="132"/>
        <v>6262146.0627768012</v>
      </c>
      <c r="EW46">
        <f t="array" ref="EW46">MAX(100+康康不同供能情况的补给物资上限!$A$2:$A$110*10000*(1+0.4*(ROUNDDOWN(EU46*(1+0.25*$B$6),0)-康康不同供能情况的补给物资上限!$A$2:$A$110)))</f>
        <v>6006100</v>
      </c>
      <c r="EX46">
        <f t="shared" si="133"/>
        <v>0</v>
      </c>
      <c r="EY46">
        <f t="shared" si="134"/>
        <v>44</v>
      </c>
      <c r="EZ46">
        <f t="shared" si="239"/>
        <v>1.1295129947092564</v>
      </c>
      <c r="FA46">
        <f t="shared" si="135"/>
        <v>61</v>
      </c>
      <c r="FB46">
        <f t="shared" si="136"/>
        <v>7073175.3526738035</v>
      </c>
      <c r="FC46">
        <f t="array" ref="FC46">MAX(100+康康不同供能情况的补给物资上限!$A$2:$A$110*10000*(1+0.4*(ROUNDDOWN(FA46*(1+0.25*$B$6),0)-康康不同供能情况的补给物资上限!$A$2:$A$110)))</f>
        <v>6162100</v>
      </c>
      <c r="FD46">
        <f t="shared" si="137"/>
        <v>0</v>
      </c>
      <c r="FE46">
        <f t="shared" si="138"/>
        <v>44</v>
      </c>
      <c r="FF46">
        <f t="shared" si="240"/>
        <v>1.1295129947092564</v>
      </c>
      <c r="FG46">
        <f t="shared" si="139"/>
        <v>62</v>
      </c>
      <c r="FH46">
        <f t="shared" si="140"/>
        <v>7989243.4747022893</v>
      </c>
      <c r="FI46">
        <f t="array" ref="FI46">MAX(100+康康不同供能情况的补给物资上限!$A$2:$A$110*10000*(1+0.4*(ROUNDDOWN(FG46*(1+0.25*$B$6),0)-康康不同供能情况的补给物资上限!$A$2:$A$110)))</f>
        <v>6320100</v>
      </c>
      <c r="FJ46">
        <f t="shared" si="141"/>
        <v>0</v>
      </c>
      <c r="FK46">
        <f t="shared" si="142"/>
        <v>44</v>
      </c>
      <c r="FL46">
        <f t="shared" si="241"/>
        <v>1.1295129947092564</v>
      </c>
      <c r="FM46">
        <f t="shared" si="143"/>
        <v>63</v>
      </c>
      <c r="FN46">
        <f t="shared" si="144"/>
        <v>9023954.3225723654</v>
      </c>
      <c r="FO46">
        <f t="array" ref="FO46">MAX(100+康康不同供能情况的补给物资上限!$A$2:$A$110*10000*(1+0.4*(ROUNDDOWN(FM46*(1+0.25*$B$6),0)-康康不同供能情况的补给物资上限!$A$2:$A$110)))</f>
        <v>6480100.0000000009</v>
      </c>
      <c r="FP46">
        <f t="shared" si="145"/>
        <v>0</v>
      </c>
      <c r="FQ46">
        <f t="shared" si="146"/>
        <v>44</v>
      </c>
      <c r="FR46">
        <f t="shared" si="242"/>
        <v>1.1295129947092564</v>
      </c>
      <c r="FS46">
        <f t="shared" si="147"/>
        <v>64</v>
      </c>
      <c r="FT46">
        <f t="shared" si="148"/>
        <v>10192673.671008255</v>
      </c>
      <c r="FU46">
        <f t="array" ref="FU46">MAX(100+康康不同供能情况的补给物资上限!$A$2:$A$110*10000*(1+0.4*(ROUNDDOWN(FS46*(1+0.25*$B$6),0)-康康不同供能情况的补给物资上限!$A$2:$A$110)))</f>
        <v>6806100.0000000009</v>
      </c>
      <c r="FV46">
        <f t="shared" si="149"/>
        <v>0</v>
      </c>
      <c r="FW46">
        <f t="shared" si="150"/>
        <v>44</v>
      </c>
      <c r="FX46">
        <f t="shared" si="243"/>
        <v>1.1295129947092564</v>
      </c>
      <c r="FY46">
        <f t="shared" si="151"/>
        <v>65</v>
      </c>
      <c r="FZ46">
        <f t="shared" si="152"/>
        <v>11512757.362234725</v>
      </c>
      <c r="GA46">
        <f t="array" ref="GA46">MAX(100+康康不同供能情况的补给物资上限!$A$2:$A$110*10000*(1+0.4*(ROUNDDOWN(FY46*(1+0.25*$B$6),0)-康康不同供能情况的补给物资上限!$A$2:$A$110)))</f>
        <v>6972100.0000000009</v>
      </c>
      <c r="GB46">
        <f t="shared" si="153"/>
        <v>0</v>
      </c>
      <c r="GC46">
        <f t="shared" si="154"/>
        <v>44</v>
      </c>
      <c r="GD46">
        <f t="shared" si="244"/>
        <v>1.1295129947092564</v>
      </c>
      <c r="GE46">
        <f t="shared" si="155"/>
        <v>66</v>
      </c>
      <c r="GF46">
        <f t="shared" si="156"/>
        <v>13003809.045578782</v>
      </c>
      <c r="GG46">
        <f t="array" ref="GG46">MAX(100+康康不同供能情况的补给物资上限!$A$2:$A$110*10000*(1+0.4*(ROUNDDOWN(GE46*(1+0.25*$B$6),0)-康康不同供能情况的补给物资上限!$A$2:$A$110)))</f>
        <v>7140100</v>
      </c>
      <c r="GH46">
        <f t="shared" si="157"/>
        <v>0</v>
      </c>
      <c r="GI46">
        <f t="shared" si="158"/>
        <v>44</v>
      </c>
      <c r="GJ46">
        <f t="shared" si="245"/>
        <v>1.1295129947092564</v>
      </c>
      <c r="GK46">
        <f t="shared" si="159"/>
        <v>67</v>
      </c>
      <c r="GL46">
        <f t="shared" si="160"/>
        <v>14687971.297699006</v>
      </c>
      <c r="GM46">
        <f t="array" ref="GM46">MAX(100+康康不同供能情况的补给物资上限!$A$2:$A$110*10000*(1+0.4*(ROUNDDOWN(GK46*(1+0.25*$B$6),0)-康康不同供能情况的补给物资上限!$A$2:$A$110)))</f>
        <v>7310100</v>
      </c>
      <c r="GN46">
        <f t="shared" si="161"/>
        <v>0</v>
      </c>
      <c r="GO46">
        <f t="shared" si="162"/>
        <v>44</v>
      </c>
      <c r="GP46">
        <f t="shared" si="246"/>
        <v>1.1295129947092564</v>
      </c>
      <c r="GQ46">
        <f t="shared" si="163"/>
        <v>68</v>
      </c>
      <c r="GR46">
        <f t="shared" si="164"/>
        <v>16590254.446667606</v>
      </c>
      <c r="GS46">
        <f t="array" ref="GS46">MAX(100+康康不同供能情况的补给物资上限!$A$2:$A$110*10000*(1+0.4*(ROUNDDOWN(GQ46*(1+0.25*$B$6),0)-康康不同供能情况的补给物资上限!$A$2:$A$110)))</f>
        <v>7656100.0000000009</v>
      </c>
      <c r="GT46">
        <f t="shared" si="165"/>
        <v>0</v>
      </c>
      <c r="GU46">
        <f t="shared" si="166"/>
        <v>44</v>
      </c>
      <c r="GV46">
        <f t="shared" si="247"/>
        <v>1.1295129947092564</v>
      </c>
      <c r="GW46">
        <f t="shared" si="167"/>
        <v>69</v>
      </c>
      <c r="GX46">
        <f t="shared" si="168"/>
        <v>18738907.983044084</v>
      </c>
      <c r="GY46">
        <f t="array" ref="GY46">MAX(100+康康不同供能情况的补给物资上限!$A$2:$A$110*10000*(1+0.4*(ROUNDDOWN(GW46*(1+0.25*$B$6),0)-康康不同供能情况的补给物资上限!$A$2:$A$110)))</f>
        <v>7832100</v>
      </c>
      <c r="GZ46">
        <f t="shared" si="169"/>
        <v>0</v>
      </c>
      <c r="HA46">
        <f t="shared" si="170"/>
        <v>44</v>
      </c>
      <c r="HB46">
        <f t="shared" si="248"/>
        <v>1.1295129947092564</v>
      </c>
      <c r="HC46">
        <f t="shared" si="171"/>
        <v>70</v>
      </c>
      <c r="HD46">
        <f t="shared" si="172"/>
        <v>21165840.073509317</v>
      </c>
      <c r="HE46">
        <f t="array" ref="HE46">MAX(100+康康不同供能情况的补给物资上限!$A$2:$A$110*10000*(1+0.4*(ROUNDDOWN(HC46*(1+0.25*$B$6),0)-康康不同供能情况的补给物资上限!$A$2:$A$110)))</f>
        <v>8010100</v>
      </c>
      <c r="HF46">
        <f t="shared" si="173"/>
        <v>0</v>
      </c>
      <c r="HG46">
        <f t="shared" si="174"/>
        <v>44</v>
      </c>
      <c r="HH46">
        <f t="shared" si="249"/>
        <v>1.1295129947092564</v>
      </c>
      <c r="HI46">
        <f t="shared" si="175"/>
        <v>71</v>
      </c>
      <c r="HJ46">
        <f t="shared" si="176"/>
        <v>23907091.406966694</v>
      </c>
      <c r="HK46">
        <f t="array" ref="HK46">MAX(100+康康不同供能情况的补给物资上限!$A$2:$A$110*10000*(1+0.4*(ROUNDDOWN(HI46*(1+0.25*$B$6),0)-康康不同供能情况的补给物资上限!$A$2:$A$110)))</f>
        <v>8190100</v>
      </c>
      <c r="HL46">
        <f t="shared" si="177"/>
        <v>0</v>
      </c>
      <c r="HM46">
        <f t="shared" si="178"/>
        <v>44</v>
      </c>
      <c r="HN46">
        <f t="shared" si="250"/>
        <v>1.1295129947092564</v>
      </c>
      <c r="HO46">
        <f t="shared" si="179"/>
        <v>72</v>
      </c>
      <c r="HP46">
        <f t="shared" si="180"/>
        <v>27003370.409870882</v>
      </c>
      <c r="HQ46">
        <f t="array" ref="HQ46">MAX(100+康康不同供能情况的补给物资上限!$A$2:$A$110*10000*(1+0.4*(ROUNDDOWN(HO46*(1+0.25*$B$6),0)-康康不同供能情况的补给物资上限!$A$2:$A$110)))</f>
        <v>8556100</v>
      </c>
      <c r="HR46">
        <f t="shared" si="181"/>
        <v>0</v>
      </c>
      <c r="HS46">
        <f t="shared" si="182"/>
        <v>44</v>
      </c>
      <c r="HT46">
        <f t="shared" si="251"/>
        <v>1.1295129947092564</v>
      </c>
      <c r="HU46">
        <f t="shared" si="183"/>
        <v>73</v>
      </c>
      <c r="HV46">
        <f t="shared" si="184"/>
        <v>30500657.778896578</v>
      </c>
      <c r="HW46">
        <f t="array" ref="HW46">MAX(100+康康不同供能情况的补给物资上限!$A$2:$A$110*10000*(1+0.4*(ROUNDDOWN(HU46*(1+0.25*$B$6),0)-康康不同供能情况的补给物资上限!$A$2:$A$110)))</f>
        <v>8742100</v>
      </c>
      <c r="HX46">
        <f t="shared" si="185"/>
        <v>0</v>
      </c>
      <c r="HY46">
        <f t="shared" si="186"/>
        <v>44</v>
      </c>
      <c r="HZ46">
        <f t="shared" si="252"/>
        <v>1.1295129947092564</v>
      </c>
      <c r="IA46">
        <f t="shared" si="187"/>
        <v>74</v>
      </c>
      <c r="IB46">
        <f t="shared" si="188"/>
        <v>34450889.308443651</v>
      </c>
      <c r="IC46">
        <f t="array" ref="IC46">MAX(100+康康不同供能情况的补给物资上限!$A$2:$A$110*10000*(1+0.4*(ROUNDDOWN(IA46*(1+0.25*$B$6),0)-康康不同供能情况的补给物资上限!$A$2:$A$110)))</f>
        <v>8930100</v>
      </c>
      <c r="ID46">
        <f t="shared" si="189"/>
        <v>0</v>
      </c>
      <c r="IE46">
        <f t="shared" si="190"/>
        <v>44</v>
      </c>
      <c r="IF46">
        <f t="shared" si="253"/>
        <v>1.1295129947092564</v>
      </c>
      <c r="IG46">
        <f t="shared" si="191"/>
        <v>75</v>
      </c>
      <c r="IH46">
        <f t="shared" si="192"/>
        <v>38912727.153177284</v>
      </c>
      <c r="II46">
        <f t="array" ref="II46">MAX(100+康康不同供能情况的补给物资上限!$A$2:$A$110*10000*(1+0.4*(ROUNDDOWN(IG46*(1+0.25*$B$6),0)-康康不同供能情况的补给物资上限!$A$2:$A$110)))</f>
        <v>9120100</v>
      </c>
      <c r="IJ46">
        <f t="shared" si="193"/>
        <v>0</v>
      </c>
      <c r="IK46">
        <f t="shared" si="194"/>
        <v>44</v>
      </c>
      <c r="IL46">
        <f t="shared" si="254"/>
        <v>1.1295129947092564</v>
      </c>
      <c r="IM46">
        <f t="shared" si="195"/>
        <v>76</v>
      </c>
      <c r="IN46">
        <f t="shared" si="196"/>
        <v>43952430.979089476</v>
      </c>
      <c r="IO46">
        <f t="array" ref="IO46">MAX(100+康康不同供能情况的补给物资上限!$A$2:$A$110*10000*(1+0.4*(ROUNDDOWN(IM46*(1+0.25*$B$6),0)-康康不同供能情况的补给物资上限!$A$2:$A$110)))</f>
        <v>9506100.0000000019</v>
      </c>
      <c r="IP46">
        <f t="shared" si="197"/>
        <v>0</v>
      </c>
      <c r="IQ46">
        <f t="shared" si="198"/>
        <v>44</v>
      </c>
      <c r="IR46">
        <f t="shared" si="255"/>
        <v>1.1295129947092564</v>
      </c>
      <c r="IS46">
        <f t="shared" si="199"/>
        <v>77</v>
      </c>
      <c r="IT46">
        <f t="shared" si="200"/>
        <v>49644841.939943247</v>
      </c>
      <c r="IU46">
        <f t="array" ref="IU46">MAX(100+康康不同供能情况的补给物资上限!$A$2:$A$110*10000*(1+0.4*(ROUNDDOWN(IS46*(1+0.25*$B$6),0)-康康不同供能情况的补给物资上限!$A$2:$A$110)))</f>
        <v>9702100</v>
      </c>
      <c r="IV46">
        <f t="shared" si="201"/>
        <v>0</v>
      </c>
      <c r="IW46">
        <f t="shared" si="202"/>
        <v>44</v>
      </c>
      <c r="IX46">
        <f t="shared" si="256"/>
        <v>1.1295129947092564</v>
      </c>
      <c r="IY46">
        <f t="shared" si="203"/>
        <v>78</v>
      </c>
      <c r="IZ46">
        <f t="shared" si="204"/>
        <v>56074494.091452993</v>
      </c>
      <c r="JA46">
        <f t="array" ref="JA46">MAX(100+康康不同供能情况的补给物资上限!$A$2:$A$110*10000*(1+0.4*(ROUNDDOWN(IY46*(1+0.25*$B$6),0)-康康不同供能情况的补给物资上限!$A$2:$A$110)))</f>
        <v>9900100</v>
      </c>
      <c r="JB46">
        <f t="shared" si="205"/>
        <v>0</v>
      </c>
      <c r="JC46">
        <f t="shared" si="206"/>
        <v>44</v>
      </c>
      <c r="JD46">
        <f t="shared" si="257"/>
        <v>1.1295129947092564</v>
      </c>
      <c r="JE46">
        <f t="shared" si="207"/>
        <v>79</v>
      </c>
      <c r="JF46">
        <f t="shared" si="208"/>
        <v>63336869.748043567</v>
      </c>
      <c r="JG46">
        <f t="array" ref="JG46">MAX(100+康康不同供能情况的补给物资上限!$A$2:$A$110*10000*(1+0.4*(ROUNDDOWN(JE46*(1+0.25*$B$6),0)-康康不同供能情况的补给物资上限!$A$2:$A$110)))</f>
        <v>10100100.000000002</v>
      </c>
      <c r="JH46">
        <f t="shared" si="209"/>
        <v>0</v>
      </c>
      <c r="JI46">
        <f t="shared" si="210"/>
        <v>44</v>
      </c>
      <c r="JJ46">
        <f t="shared" si="258"/>
        <v>1.1295129947092564</v>
      </c>
      <c r="JK46">
        <f t="shared" si="211"/>
        <v>80</v>
      </c>
      <c r="JL46">
        <f t="shared" si="212"/>
        <v>71539817.424622804</v>
      </c>
      <c r="JM46">
        <f t="array" ref="JM46">MAX(100+康康不同供能情况的补给物资上限!$A$2:$A$110*10000*(1+0.4*(ROUNDDOWN(JK46*(1+0.25*$B$6),0)-康康不同供能情况的补给物资上限!$A$2:$A$110)))</f>
        <v>10506100</v>
      </c>
      <c r="JN46">
        <f t="shared" si="213"/>
        <v>0</v>
      </c>
      <c r="JO46">
        <f t="shared" si="214"/>
        <v>44</v>
      </c>
      <c r="JP46">
        <f t="shared" si="259"/>
        <v>1.1295129947092564</v>
      </c>
      <c r="JQ46">
        <f t="shared" si="215"/>
        <v>81</v>
      </c>
      <c r="JR46">
        <f t="shared" si="216"/>
        <v>80805153.420239136</v>
      </c>
      <c r="JS46">
        <f t="array" ref="JS46">MAX(100+康康不同供能情况的补给物资上限!$A$2:$A$110*10000*(1+0.4*(ROUNDDOWN(JQ46*(1+0.25*$B$6),0)-康康不同供能情况的补给物资上限!$A$2:$A$110)))</f>
        <v>10712100</v>
      </c>
      <c r="JT46">
        <f t="shared" si="217"/>
        <v>0</v>
      </c>
    </row>
    <row r="47" spans="6:280" x14ac:dyDescent="0.25">
      <c r="F47">
        <v>43</v>
      </c>
      <c r="G47">
        <f t="shared" si="49"/>
        <v>1.1299129947092565</v>
      </c>
      <c r="H47">
        <f t="shared" si="50"/>
        <v>55</v>
      </c>
      <c r="I47">
        <f t="shared" si="218"/>
        <v>3473157.464361832</v>
      </c>
      <c r="J47">
        <f t="array" ref="J47">MAX(100+康康不同供能情况的补给物资上限!$A$2:$A$110*10000*(1+0.4*(ROUNDDOWN(H47*(1+0.25*B$6),0)-康康不同供能情况的补给物资上限!$A$2:$A$110)))</f>
        <v>4970100</v>
      </c>
      <c r="K47">
        <f t="shared" si="219"/>
        <v>1</v>
      </c>
      <c r="AB47">
        <f t="shared" si="43"/>
        <v>60</v>
      </c>
      <c r="AC47">
        <v>45</v>
      </c>
      <c r="AD47">
        <f t="shared" si="0"/>
        <v>1.1291129947092564</v>
      </c>
      <c r="AE47">
        <f t="shared" si="51"/>
        <v>40</v>
      </c>
      <c r="AF47">
        <f t="shared" si="52"/>
        <v>540437.5488862897</v>
      </c>
      <c r="AG47">
        <f t="array" ref="AG47">MAX(100+康康不同供能情况的补给物资上限!$A$2:$A$110*10000*(1+0.4*(ROUNDDOWN(AE47*(1+0.25*B$6),0)-康康不同供能情况的补给物资上限!$A$2:$A$110)))</f>
        <v>2756100.0000000005</v>
      </c>
      <c r="AH47">
        <f t="shared" si="53"/>
        <v>1</v>
      </c>
      <c r="AI47">
        <f t="shared" si="54"/>
        <v>45</v>
      </c>
      <c r="AJ47">
        <f t="shared" si="45"/>
        <v>1.1291129947092564</v>
      </c>
      <c r="AK47">
        <f t="shared" si="55"/>
        <v>41</v>
      </c>
      <c r="AL47">
        <f t="shared" si="56"/>
        <v>610215.05927632854</v>
      </c>
      <c r="AM47">
        <f t="array" ref="AM47">MAX(100+康康不同供能情况的补给物资上限!$A$2:$A$110*10000*(1+0.4*(ROUNDDOWN(AK47*(1+0.25*$B$6),0)-康康不同供能情况的补给物资上限!$A$2:$A$110)))</f>
        <v>2862100.0000000005</v>
      </c>
      <c r="AN47">
        <f t="shared" si="57"/>
        <v>1</v>
      </c>
      <c r="AO47">
        <f t="shared" si="58"/>
        <v>45</v>
      </c>
      <c r="AP47">
        <f t="shared" si="220"/>
        <v>1.1291129947092564</v>
      </c>
      <c r="AQ47">
        <f t="shared" si="59"/>
        <v>42</v>
      </c>
      <c r="AR47">
        <f t="shared" si="60"/>
        <v>689001.75299618195</v>
      </c>
      <c r="AS47">
        <f t="array" ref="AS47">MAX(100+康康不同供能情况的补给物资上限!$A$2:$A$110*10000*(1+0.4*(ROUNDDOWN(AQ47*(1+0.25*$B$6),0)-康康不同供能情况的补给物资上限!$A$2:$A$110)))</f>
        <v>2970100</v>
      </c>
      <c r="AT47">
        <f t="shared" si="61"/>
        <v>1</v>
      </c>
      <c r="AU47">
        <f t="shared" si="62"/>
        <v>45</v>
      </c>
      <c r="AV47">
        <f t="shared" si="221"/>
        <v>1.1291129947092564</v>
      </c>
      <c r="AW47">
        <f t="shared" si="63"/>
        <v>43</v>
      </c>
      <c r="AX47">
        <f t="shared" si="64"/>
        <v>777960.83268544637</v>
      </c>
      <c r="AY47">
        <f t="array" ref="AY47">MAX(100+康康不同供能情况的补给物资上限!$A$2:$A$110*10000*(1+0.4*(ROUNDDOWN(AW47*(1+0.25*$B$6),0)-康康不同供能情况的补给物资上限!$A$2:$A$110)))</f>
        <v>3080100</v>
      </c>
      <c r="AZ47">
        <f t="shared" si="65"/>
        <v>1</v>
      </c>
      <c r="BA47">
        <f t="shared" si="66"/>
        <v>45</v>
      </c>
      <c r="BB47">
        <f t="shared" si="222"/>
        <v>1.1291129947092564</v>
      </c>
      <c r="BC47">
        <f t="shared" si="67"/>
        <v>44</v>
      </c>
      <c r="BD47">
        <f t="shared" si="68"/>
        <v>878405.68555997091</v>
      </c>
      <c r="BE47">
        <f t="array" ref="BE47">MAX(100+康康不同供能情况的补给物资上限!$A$2:$A$110*10000*(1+0.4*(ROUNDDOWN(BC47*(1+0.25*$B$6),0)-康康不同供能情况的补给物资上限!$A$2:$A$110)))</f>
        <v>3306100</v>
      </c>
      <c r="BF47">
        <f t="shared" si="69"/>
        <v>1</v>
      </c>
      <c r="BG47">
        <f t="shared" si="70"/>
        <v>45</v>
      </c>
      <c r="BH47">
        <f t="shared" si="223"/>
        <v>1.1291129947092564</v>
      </c>
      <c r="BI47">
        <f t="shared" si="71"/>
        <v>45</v>
      </c>
      <c r="BJ47">
        <f t="shared" si="72"/>
        <v>991819.27419225639</v>
      </c>
      <c r="BK47">
        <f t="array" ref="BK47">MAX(100+康康不同供能情况的补给物资上限!$A$2:$A$110*10000*(1+0.4*(ROUNDDOWN(BI47*(1+0.25*$B$6),0)-康康不同供能情况的补给物资上限!$A$2:$A$110)))</f>
        <v>3422100</v>
      </c>
      <c r="BL47">
        <f t="shared" si="73"/>
        <v>1</v>
      </c>
      <c r="BM47">
        <f t="shared" si="74"/>
        <v>45</v>
      </c>
      <c r="BN47">
        <f t="shared" si="224"/>
        <v>1.1291129947092564</v>
      </c>
      <c r="BO47">
        <f t="shared" si="75"/>
        <v>46</v>
      </c>
      <c r="BP47">
        <f t="shared" si="76"/>
        <v>1119876.0308935798</v>
      </c>
      <c r="BQ47">
        <f t="array" ref="BQ47">MAX(100+康康不同供能情况的补给物资上限!$A$2:$A$110*10000*(1+0.4*(ROUNDDOWN(BO47*(1+0.25*$B$6),0)-康康不同供能情况的补给物资上限!$A$2:$A$110)))</f>
        <v>3540100</v>
      </c>
      <c r="BR47">
        <f t="shared" si="77"/>
        <v>1</v>
      </c>
      <c r="BS47">
        <f t="shared" si="78"/>
        <v>45</v>
      </c>
      <c r="BT47">
        <f t="shared" si="225"/>
        <v>1.1291129947092564</v>
      </c>
      <c r="BU47">
        <f t="shared" si="79"/>
        <v>47</v>
      </c>
      <c r="BV47">
        <f t="shared" si="80"/>
        <v>1264466.5789453655</v>
      </c>
      <c r="BW47">
        <f t="array" ref="BW47">MAX(100+康康不同供能情况的补给物资上限!$A$2:$A$110*10000*(1+0.4*(ROUNDDOWN(BU47*(1+0.25*$B$6),0)-康康不同供能情况的补给物资上限!$A$2:$A$110)))</f>
        <v>3660100.0000000005</v>
      </c>
      <c r="BX47">
        <f t="shared" si="81"/>
        <v>1</v>
      </c>
      <c r="BY47">
        <f t="shared" si="82"/>
        <v>45</v>
      </c>
      <c r="BZ47">
        <f t="shared" si="226"/>
        <v>1.1291129947092564</v>
      </c>
      <c r="CA47">
        <f t="shared" si="83"/>
        <v>48</v>
      </c>
      <c r="CB47">
        <f t="shared" si="84"/>
        <v>1427725.6456627704</v>
      </c>
      <c r="CC47">
        <f t="array" ref="CC47">MAX(100+康康不同供能情况的补给物资上限!$A$2:$A$110*10000*(1+0.4*(ROUNDDOWN(CA47*(1+0.25*$B$6),0)-康康不同供能情况的补给物资上限!$A$2:$A$110)))</f>
        <v>3906100.0000000005</v>
      </c>
      <c r="CD47">
        <f t="shared" si="85"/>
        <v>1</v>
      </c>
      <c r="CE47">
        <f t="shared" si="86"/>
        <v>45</v>
      </c>
      <c r="CF47">
        <f t="shared" si="227"/>
        <v>1.1291129947092564</v>
      </c>
      <c r="CG47">
        <f t="shared" si="87"/>
        <v>49</v>
      </c>
      <c r="CH47">
        <f t="shared" si="88"/>
        <v>1612063.5793974972</v>
      </c>
      <c r="CI47">
        <f t="array" ref="CI47">MAX(100+康康不同供能情况的补给物资上限!$A$2:$A$110*10000*(1+0.4*(ROUNDDOWN(CG47*(1+0.25*$B$6),0)-康康不同供能情况的补给物资上限!$A$2:$A$110)))</f>
        <v>4032100.0000000005</v>
      </c>
      <c r="CJ47">
        <f t="shared" si="89"/>
        <v>1</v>
      </c>
      <c r="CK47">
        <f t="shared" si="90"/>
        <v>45</v>
      </c>
      <c r="CL47">
        <f t="shared" si="228"/>
        <v>1.1291129947092564</v>
      </c>
      <c r="CM47">
        <f t="shared" si="91"/>
        <v>50</v>
      </c>
      <c r="CN47">
        <f t="shared" si="92"/>
        <v>1820201.9357952313</v>
      </c>
      <c r="CO47">
        <f t="array" ref="CO47">MAX(100+康康不同供能情况的补给物资上限!$A$2:$A$110*10000*(1+0.4*(ROUNDDOWN(CM47*(1+0.25*$B$6),0)-康康不同供能情况的补给物资上限!$A$2:$A$110)))</f>
        <v>4160100</v>
      </c>
      <c r="CP47">
        <f t="shared" si="93"/>
        <v>1</v>
      </c>
      <c r="CQ47">
        <f t="shared" si="94"/>
        <v>45</v>
      </c>
      <c r="CR47">
        <f t="shared" si="229"/>
        <v>1.1291129947092564</v>
      </c>
      <c r="CS47">
        <f t="shared" si="95"/>
        <v>51</v>
      </c>
      <c r="CT47">
        <f t="shared" si="96"/>
        <v>2055213.6587013395</v>
      </c>
      <c r="CU47">
        <f t="array" ref="CU47">MAX(100+康康不同供能情况的补给物资上限!$A$2:$A$110*10000*(1+0.4*(ROUNDDOWN(CS47*(1+0.25*$B$6),0)-康康不同供能情况的补给物资上限!$A$2:$A$110)))</f>
        <v>4290100</v>
      </c>
      <c r="CV47">
        <f t="shared" si="97"/>
        <v>1</v>
      </c>
      <c r="CW47">
        <f t="shared" si="98"/>
        <v>45</v>
      </c>
      <c r="CX47">
        <f t="shared" si="230"/>
        <v>1.1291129947092564</v>
      </c>
      <c r="CY47">
        <f t="shared" si="99"/>
        <v>52</v>
      </c>
      <c r="CZ47">
        <f t="shared" si="100"/>
        <v>2320568.4489436368</v>
      </c>
      <c r="DA47">
        <f t="array" ref="DA47">MAX(100+康康不同供能情况的补给物资上限!$A$2:$A$110*10000*(1+0.4*(ROUNDDOWN(CY47*(1+0.25*$B$6),0)-康康不同供能情况的补给物资上限!$A$2:$A$110)))</f>
        <v>4556100</v>
      </c>
      <c r="DB47">
        <f t="shared" si="101"/>
        <v>1</v>
      </c>
      <c r="DC47">
        <f t="shared" si="102"/>
        <v>45</v>
      </c>
      <c r="DD47">
        <f t="shared" si="231"/>
        <v>1.1291129947092564</v>
      </c>
      <c r="DE47">
        <f t="shared" si="103"/>
        <v>53</v>
      </c>
      <c r="DF47">
        <f t="shared" si="104"/>
        <v>2620183.9908145638</v>
      </c>
      <c r="DG47">
        <f t="array" ref="DG47">MAX(100+康康不同供能情况的补给物资上限!$A$2:$A$110*10000*(1+0.4*(ROUNDDOWN(DE47*(1+0.25*$B$6),0)-康康不同供能情况的补给物资上限!$A$2:$A$110)))</f>
        <v>4692100</v>
      </c>
      <c r="DH47">
        <f t="shared" si="105"/>
        <v>1</v>
      </c>
      <c r="DI47">
        <f t="shared" si="106"/>
        <v>45</v>
      </c>
      <c r="DJ47">
        <f t="shared" si="232"/>
        <v>1.1291129947092564</v>
      </c>
      <c r="DK47">
        <f t="shared" si="107"/>
        <v>54</v>
      </c>
      <c r="DL47">
        <f t="shared" si="108"/>
        <v>2958483.7925578835</v>
      </c>
      <c r="DM47">
        <f t="array" ref="DM47">MAX(100+康康不同供能情况的补给物资上限!$A$2:$A$110*10000*(1+0.4*(ROUNDDOWN(DK47*(1+0.25*$B$6),0)-康康不同供能情况的补给物资上限!$A$2:$A$110)))</f>
        <v>4830100</v>
      </c>
      <c r="DN47">
        <f t="shared" si="109"/>
        <v>1</v>
      </c>
      <c r="DO47">
        <f t="shared" si="110"/>
        <v>45</v>
      </c>
      <c r="DP47">
        <f t="shared" si="233"/>
        <v>1.1291129947092564</v>
      </c>
      <c r="DQ47">
        <f t="shared" si="111"/>
        <v>55</v>
      </c>
      <c r="DR47">
        <f t="shared" si="112"/>
        <v>3340462.4948138301</v>
      </c>
      <c r="DS47">
        <f t="array" ref="DS47">MAX(100+康康不同供能情况的补给物资上限!$A$2:$A$110*10000*(1+0.4*(ROUNDDOWN(DQ47*(1+0.25*$B$6),0)-康康不同供能情况的补给物资上限!$A$2:$A$110)))</f>
        <v>4970100</v>
      </c>
      <c r="DT47">
        <f t="shared" si="113"/>
        <v>1</v>
      </c>
      <c r="DU47">
        <f t="shared" si="114"/>
        <v>45</v>
      </c>
      <c r="DV47">
        <f t="shared" si="234"/>
        <v>1.1291129947092564</v>
      </c>
      <c r="DW47">
        <f t="shared" si="115"/>
        <v>56</v>
      </c>
      <c r="DX47">
        <f t="shared" si="116"/>
        <v>3771759.6112331981</v>
      </c>
      <c r="DY47">
        <f t="array" ref="DY47">MAX(100+康康不同供能情况的补给物资上限!$A$2:$A$110*10000*(1+0.4*(ROUNDDOWN(DW47*(1+0.25*$B$6),0)-康康不同供能情况的补给物资上限!$A$2:$A$110)))</f>
        <v>5256100.0000000009</v>
      </c>
      <c r="DZ47">
        <f t="shared" si="117"/>
        <v>1</v>
      </c>
      <c r="EA47">
        <f t="shared" si="118"/>
        <v>45</v>
      </c>
      <c r="EB47">
        <f t="shared" si="235"/>
        <v>1.1291129947092564</v>
      </c>
      <c r="EC47">
        <f t="shared" si="119"/>
        <v>57</v>
      </c>
      <c r="ED47">
        <f t="shared" si="120"/>
        <v>4258742.7899629371</v>
      </c>
      <c r="EE47">
        <f t="array" ref="EE47">MAX(100+康康不同供能情况的补给物资上限!$A$2:$A$110*10000*(1+0.4*(ROUNDDOWN(EC47*(1+0.25*$B$6),0)-康康不同供能情况的补给物资上限!$A$2:$A$110)))</f>
        <v>5402100.0000000009</v>
      </c>
      <c r="EF47">
        <f t="shared" si="121"/>
        <v>1</v>
      </c>
      <c r="EG47">
        <f t="shared" si="122"/>
        <v>45</v>
      </c>
      <c r="EH47">
        <f t="shared" si="236"/>
        <v>1.1291129947092564</v>
      </c>
      <c r="EI47">
        <f t="shared" si="123"/>
        <v>58</v>
      </c>
      <c r="EJ47">
        <f t="shared" si="124"/>
        <v>4808601.8252715059</v>
      </c>
      <c r="EK47">
        <f t="array" ref="EK47">MAX(100+康康不同供能情况的补给物资上限!$A$2:$A$110*10000*(1+0.4*(ROUNDDOWN(EI47*(1+0.25*$B$6),0)-康康不同供能情况的补给物资上限!$A$2:$A$110)))</f>
        <v>5550100</v>
      </c>
      <c r="EL47">
        <f t="shared" si="125"/>
        <v>1</v>
      </c>
      <c r="EM47">
        <f t="shared" si="126"/>
        <v>45</v>
      </c>
      <c r="EN47">
        <f t="shared" si="237"/>
        <v>1.1291129947092564</v>
      </c>
      <c r="EO47">
        <f t="shared" si="127"/>
        <v>59</v>
      </c>
      <c r="EP47">
        <f t="shared" si="128"/>
        <v>5429454.8072967064</v>
      </c>
      <c r="EQ47">
        <f t="array" ref="EQ47">MAX(100+康康不同供能情况的补给物资上限!$A$2:$A$110*10000*(1+0.4*(ROUNDDOWN(EO47*(1+0.25*$B$6),0)-康康不同供能情况的补给物资上限!$A$2:$A$110)))</f>
        <v>5700100</v>
      </c>
      <c r="ER47">
        <f t="shared" si="129"/>
        <v>1</v>
      </c>
      <c r="ES47">
        <f t="shared" si="130"/>
        <v>45</v>
      </c>
      <c r="ET47">
        <f t="shared" si="238"/>
        <v>1.1291129947092564</v>
      </c>
      <c r="EU47">
        <f t="shared" si="131"/>
        <v>60</v>
      </c>
      <c r="EV47">
        <f t="shared" si="132"/>
        <v>6130467.9771053521</v>
      </c>
      <c r="EW47">
        <f t="array" ref="EW47">MAX(100+康康不同供能情况的补给物资上限!$A$2:$A$110*10000*(1+0.4*(ROUNDDOWN(EU47*(1+0.25*$B$6),0)-康康不同供能情况的补给物资上限!$A$2:$A$110)))</f>
        <v>6006100</v>
      </c>
      <c r="EX47">
        <f t="shared" si="133"/>
        <v>0</v>
      </c>
      <c r="EY47">
        <f t="shared" si="134"/>
        <v>45</v>
      </c>
      <c r="EZ47">
        <f t="shared" si="239"/>
        <v>1.1291129947092564</v>
      </c>
      <c r="FA47">
        <f t="shared" si="135"/>
        <v>61</v>
      </c>
      <c r="FB47">
        <f t="shared" si="136"/>
        <v>6921991.0565986224</v>
      </c>
      <c r="FC47">
        <f t="array" ref="FC47">MAX(100+康康不同供能情况的补给物资上限!$A$2:$A$110*10000*(1+0.4*(ROUNDDOWN(FA47*(1+0.25*$B$6),0)-康康不同供能情况的补给物资上限!$A$2:$A$110)))</f>
        <v>6162100</v>
      </c>
      <c r="FD47">
        <f t="shared" si="137"/>
        <v>0</v>
      </c>
      <c r="FE47">
        <f t="shared" si="138"/>
        <v>45</v>
      </c>
      <c r="FF47">
        <f t="shared" si="240"/>
        <v>1.1291129947092564</v>
      </c>
      <c r="FG47">
        <f t="shared" si="139"/>
        <v>62</v>
      </c>
      <c r="FH47">
        <f t="shared" si="140"/>
        <v>7815710.0512667624</v>
      </c>
      <c r="FI47">
        <f t="array" ref="FI47">MAX(100+康康不同供能情况的补给物资上限!$A$2:$A$110*10000*(1+0.4*(ROUNDDOWN(FG47*(1+0.25*$B$6),0)-康康不同供能情况的补给物资上限!$A$2:$A$110)))</f>
        <v>6320100</v>
      </c>
      <c r="FJ47">
        <f t="shared" si="141"/>
        <v>0</v>
      </c>
      <c r="FK47">
        <f t="shared" si="142"/>
        <v>45</v>
      </c>
      <c r="FL47">
        <f t="shared" si="241"/>
        <v>1.1291129947092564</v>
      </c>
      <c r="FM47">
        <f t="shared" si="143"/>
        <v>63</v>
      </c>
      <c r="FN47">
        <f t="shared" si="144"/>
        <v>8824819.7817650493</v>
      </c>
      <c r="FO47">
        <f t="array" ref="FO47">MAX(100+康康不同供能情况的补给物资上限!$A$2:$A$110*10000*(1+0.4*(ROUNDDOWN(FM47*(1+0.25*$B$6),0)-康康不同供能情况的补给物资上限!$A$2:$A$110)))</f>
        <v>6480100.0000000009</v>
      </c>
      <c r="FP47">
        <f t="shared" si="145"/>
        <v>0</v>
      </c>
      <c r="FQ47">
        <f t="shared" si="146"/>
        <v>45</v>
      </c>
      <c r="FR47">
        <f t="shared" si="242"/>
        <v>1.1291129947092564</v>
      </c>
      <c r="FS47">
        <f t="shared" si="147"/>
        <v>64</v>
      </c>
      <c r="FT47">
        <f t="shared" si="148"/>
        <v>9964218.6915582214</v>
      </c>
      <c r="FU47">
        <f t="array" ref="FU47">MAX(100+康康不同供能情况的补给物资上限!$A$2:$A$110*10000*(1+0.4*(ROUNDDOWN(FS47*(1+0.25*$B$6),0)-康康不同供能情况的补给物资上限!$A$2:$A$110)))</f>
        <v>6806100.0000000009</v>
      </c>
      <c r="FV47">
        <f t="shared" si="149"/>
        <v>0</v>
      </c>
      <c r="FW47">
        <f t="shared" si="150"/>
        <v>45</v>
      </c>
      <c r="FX47">
        <f t="shared" si="243"/>
        <v>1.1291129947092564</v>
      </c>
      <c r="FY47">
        <f t="shared" si="151"/>
        <v>65</v>
      </c>
      <c r="FZ47">
        <f t="shared" si="152"/>
        <v>11250728.806763252</v>
      </c>
      <c r="GA47">
        <f t="array" ref="GA47">MAX(100+康康不同供能情况的补给物资上限!$A$2:$A$110*10000*(1+0.4*(ROUNDDOWN(FY47*(1+0.25*$B$6),0)-康康不同供能情况的补给物资上限!$A$2:$A$110)))</f>
        <v>6972100.0000000009</v>
      </c>
      <c r="GB47">
        <f t="shared" si="153"/>
        <v>0</v>
      </c>
      <c r="GC47">
        <f t="shared" si="154"/>
        <v>45</v>
      </c>
      <c r="GD47">
        <f t="shared" si="244"/>
        <v>1.1291129947092564</v>
      </c>
      <c r="GE47">
        <f t="shared" si="155"/>
        <v>66</v>
      </c>
      <c r="GF47">
        <f t="shared" si="156"/>
        <v>12703344.095666155</v>
      </c>
      <c r="GG47">
        <f t="array" ref="GG47">MAX(100+康康不同供能情况的补给物资上限!$A$2:$A$110*10000*(1+0.4*(ROUNDDOWN(GE47*(1+0.25*$B$6),0)-康康不同供能情况的补给物资上限!$A$2:$A$110)))</f>
        <v>7140100</v>
      </c>
      <c r="GH47">
        <f t="shared" si="157"/>
        <v>0</v>
      </c>
      <c r="GI47">
        <f t="shared" si="158"/>
        <v>45</v>
      </c>
      <c r="GJ47">
        <f t="shared" si="245"/>
        <v>1.1291129947092564</v>
      </c>
      <c r="GK47">
        <f t="shared" si="159"/>
        <v>67</v>
      </c>
      <c r="GL47">
        <f t="shared" si="160"/>
        <v>14343510.894679764</v>
      </c>
      <c r="GM47">
        <f t="array" ref="GM47">MAX(100+康康不同供能情况的补给物资上限!$A$2:$A$110*10000*(1+0.4*(ROUNDDOWN(GK47*(1+0.25*$B$6),0)-康康不同供能情况的补给物资上限!$A$2:$A$110)))</f>
        <v>7310100</v>
      </c>
      <c r="GN47">
        <f t="shared" si="161"/>
        <v>0</v>
      </c>
      <c r="GO47">
        <f t="shared" si="162"/>
        <v>45</v>
      </c>
      <c r="GP47">
        <f t="shared" si="246"/>
        <v>1.1291129947092564</v>
      </c>
      <c r="GQ47">
        <f t="shared" si="163"/>
        <v>68</v>
      </c>
      <c r="GR47">
        <f t="shared" si="164"/>
        <v>16195444.540936712</v>
      </c>
      <c r="GS47">
        <f t="array" ref="GS47">MAX(100+康康不同供能情况的补给物资上限!$A$2:$A$110*10000*(1+0.4*(ROUNDDOWN(GQ47*(1+0.25*$B$6),0)-康康不同供能情况的补给物资上限!$A$2:$A$110)))</f>
        <v>7656100.0000000009</v>
      </c>
      <c r="GT47">
        <f t="shared" si="165"/>
        <v>0</v>
      </c>
      <c r="GU47">
        <f t="shared" si="166"/>
        <v>45</v>
      </c>
      <c r="GV47">
        <f t="shared" si="247"/>
        <v>1.1291129947092564</v>
      </c>
      <c r="GW47">
        <f t="shared" si="167"/>
        <v>69</v>
      </c>
      <c r="GX47">
        <f t="shared" si="168"/>
        <v>18286486.88626473</v>
      </c>
      <c r="GY47">
        <f t="array" ref="GY47">MAX(100+康康不同供能情况的补给物资上限!$A$2:$A$110*10000*(1+0.4*(ROUNDDOWN(GW47*(1+0.25*$B$6),0)-康康不同供能情况的补给物资上限!$A$2:$A$110)))</f>
        <v>7832100</v>
      </c>
      <c r="GZ47">
        <f t="shared" si="169"/>
        <v>0</v>
      </c>
      <c r="HA47">
        <f t="shared" si="170"/>
        <v>45</v>
      </c>
      <c r="HB47">
        <f t="shared" si="248"/>
        <v>1.1291129947092564</v>
      </c>
      <c r="HC47">
        <f t="shared" si="171"/>
        <v>70</v>
      </c>
      <c r="HD47">
        <f t="shared" si="172"/>
        <v>20647509.970861919</v>
      </c>
      <c r="HE47">
        <f t="array" ref="HE47">MAX(100+康康不同供能情况的补给物资上限!$A$2:$A$110*10000*(1+0.4*(ROUNDDOWN(HC47*(1+0.25*$B$6),0)-康康不同供能情况的补给物资上限!$A$2:$A$110)))</f>
        <v>8010100</v>
      </c>
      <c r="HF47">
        <f t="shared" si="173"/>
        <v>0</v>
      </c>
      <c r="HG47">
        <f t="shared" si="174"/>
        <v>45</v>
      </c>
      <c r="HH47">
        <f t="shared" si="249"/>
        <v>1.1291129947092564</v>
      </c>
      <c r="HI47">
        <f t="shared" si="175"/>
        <v>71</v>
      </c>
      <c r="HJ47">
        <f t="shared" si="176"/>
        <v>23313371.81648913</v>
      </c>
      <c r="HK47">
        <f t="array" ref="HK47">MAX(100+康康不同供能情况的补给物资上限!$A$2:$A$110*10000*(1+0.4*(ROUNDDOWN(HI47*(1+0.25*$B$6),0)-康康不同供能情况的补给物资上限!$A$2:$A$110)))</f>
        <v>8190100</v>
      </c>
      <c r="HL47">
        <f t="shared" si="177"/>
        <v>0</v>
      </c>
      <c r="HM47">
        <f t="shared" si="178"/>
        <v>45</v>
      </c>
      <c r="HN47">
        <f t="shared" si="250"/>
        <v>1.1291129947092564</v>
      </c>
      <c r="HO47">
        <f t="shared" si="179"/>
        <v>72</v>
      </c>
      <c r="HP47">
        <f t="shared" si="180"/>
        <v>26323431.068486422</v>
      </c>
      <c r="HQ47">
        <f t="array" ref="HQ47">MAX(100+康康不同供能情况的补给物资上限!$A$2:$A$110*10000*(1+0.4*(ROUNDDOWN(HO47*(1+0.25*$B$6),0)-康康不同供能情况的补给物资上限!$A$2:$A$110)))</f>
        <v>8556100</v>
      </c>
      <c r="HR47">
        <f t="shared" si="181"/>
        <v>0</v>
      </c>
      <c r="HS47">
        <f t="shared" si="182"/>
        <v>45</v>
      </c>
      <c r="HT47">
        <f t="shared" si="251"/>
        <v>1.1291129947092564</v>
      </c>
      <c r="HU47">
        <f t="shared" si="183"/>
        <v>73</v>
      </c>
      <c r="HV47">
        <f t="shared" si="184"/>
        <v>29722128.084761385</v>
      </c>
      <c r="HW47">
        <f t="array" ref="HW47">MAX(100+康康不同供能情况的补给物资上限!$A$2:$A$110*10000*(1+0.4*(ROUNDDOWN(HU47*(1+0.25*$B$6),0)-康康不同供能情况的补给物资上限!$A$2:$A$110)))</f>
        <v>8742100</v>
      </c>
      <c r="HX47">
        <f t="shared" si="185"/>
        <v>0</v>
      </c>
      <c r="HY47">
        <f t="shared" si="186"/>
        <v>45</v>
      </c>
      <c r="HZ47">
        <f t="shared" si="252"/>
        <v>1.1291129947092564</v>
      </c>
      <c r="IA47">
        <f t="shared" si="187"/>
        <v>74</v>
      </c>
      <c r="IB47">
        <f t="shared" si="188"/>
        <v>33559641.050917029</v>
      </c>
      <c r="IC47">
        <f t="array" ref="IC47">MAX(100+康康不同供能情况的补给物资上限!$A$2:$A$110*10000*(1+0.4*(ROUNDDOWN(IA47*(1+0.25*$B$6),0)-康康不同供能情况的补给物资上限!$A$2:$A$110)))</f>
        <v>8930100</v>
      </c>
      <c r="ID47">
        <f t="shared" si="189"/>
        <v>0</v>
      </c>
      <c r="IE47">
        <f t="shared" si="190"/>
        <v>45</v>
      </c>
      <c r="IF47">
        <f t="shared" si="253"/>
        <v>1.1291129947092564</v>
      </c>
      <c r="IG47">
        <f t="shared" si="191"/>
        <v>75</v>
      </c>
      <c r="IH47">
        <f t="shared" si="192"/>
        <v>37892626.808368616</v>
      </c>
      <c r="II47">
        <f t="array" ref="II47">MAX(100+康康不同供能情况的补给物资上限!$A$2:$A$110*10000*(1+0.4*(ROUNDDOWN(IG47*(1+0.25*$B$6),0)-康康不同供能情况的补给物资上限!$A$2:$A$110)))</f>
        <v>9120100</v>
      </c>
      <c r="IJ47">
        <f t="shared" si="193"/>
        <v>0</v>
      </c>
      <c r="IK47">
        <f t="shared" si="194"/>
        <v>45</v>
      </c>
      <c r="IL47">
        <f t="shared" si="254"/>
        <v>1.1291129947092564</v>
      </c>
      <c r="IM47">
        <f t="shared" si="195"/>
        <v>76</v>
      </c>
      <c r="IN47">
        <f t="shared" si="196"/>
        <v>42785057.332997344</v>
      </c>
      <c r="IO47">
        <f t="array" ref="IO47">MAX(100+康康不同供能情况的补给物资上限!$A$2:$A$110*10000*(1+0.4*(ROUNDDOWN(IM47*(1+0.25*$B$6),0)-康康不同供能情况的补给物资上限!$A$2:$A$110)))</f>
        <v>9506100.0000000019</v>
      </c>
      <c r="IP47">
        <f t="shared" si="197"/>
        <v>0</v>
      </c>
      <c r="IQ47">
        <f t="shared" si="198"/>
        <v>45</v>
      </c>
      <c r="IR47">
        <f t="shared" si="255"/>
        <v>1.1291129947092564</v>
      </c>
      <c r="IS47">
        <f t="shared" si="199"/>
        <v>77</v>
      </c>
      <c r="IT47">
        <f t="shared" si="200"/>
        <v>48309164.214067869</v>
      </c>
      <c r="IU47">
        <f t="array" ref="IU47">MAX(100+康康不同供能情况的补给物资上限!$A$2:$A$110*10000*(1+0.4*(ROUNDDOWN(IS47*(1+0.25*$B$6),0)-康康不同供能情况的补给物资上限!$A$2:$A$110)))</f>
        <v>9702100</v>
      </c>
      <c r="IV47">
        <f t="shared" si="201"/>
        <v>0</v>
      </c>
      <c r="IW47">
        <f t="shared" si="202"/>
        <v>45</v>
      </c>
      <c r="IX47">
        <f t="shared" si="256"/>
        <v>1.1291129947092564</v>
      </c>
      <c r="IY47">
        <f t="shared" si="203"/>
        <v>78</v>
      </c>
      <c r="IZ47">
        <f t="shared" si="204"/>
        <v>54546505.077647418</v>
      </c>
      <c r="JA47">
        <f t="array" ref="JA47">MAX(100+康康不同供能情况的补给物资上限!$A$2:$A$110*10000*(1+0.4*(ROUNDDOWN(IY47*(1+0.25*$B$6),0)-康康不同供能情况的补给物资上限!$A$2:$A$110)))</f>
        <v>9900100</v>
      </c>
      <c r="JB47">
        <f t="shared" si="205"/>
        <v>0</v>
      </c>
      <c r="JC47">
        <f t="shared" si="206"/>
        <v>45</v>
      </c>
      <c r="JD47">
        <f t="shared" si="257"/>
        <v>1.1291129947092564</v>
      </c>
      <c r="JE47">
        <f t="shared" si="207"/>
        <v>79</v>
      </c>
      <c r="JF47">
        <f t="shared" si="208"/>
        <v>61589167.699146122</v>
      </c>
      <c r="JG47">
        <f t="array" ref="JG47">MAX(100+康康不同供能情况的补给物资上限!$A$2:$A$110*10000*(1+0.4*(ROUNDDOWN(JE47*(1+0.25*$B$6),0)-康康不同供能情况的补给物资上限!$A$2:$A$110)))</f>
        <v>10100100.000000002</v>
      </c>
      <c r="JH47">
        <f t="shared" si="209"/>
        <v>0</v>
      </c>
      <c r="JI47">
        <f t="shared" si="210"/>
        <v>45</v>
      </c>
      <c r="JJ47">
        <f t="shared" si="258"/>
        <v>1.1291129947092564</v>
      </c>
      <c r="JK47">
        <f t="shared" si="211"/>
        <v>80</v>
      </c>
      <c r="JL47">
        <f t="shared" si="212"/>
        <v>69541129.582433492</v>
      </c>
      <c r="JM47">
        <f t="array" ref="JM47">MAX(100+康康不同供能情况的补给物资上限!$A$2:$A$110*10000*(1+0.4*(ROUNDDOWN(JK47*(1+0.25*$B$6),0)-康康不同供能情况的补给物资上限!$A$2:$A$110)))</f>
        <v>10506100</v>
      </c>
      <c r="JN47">
        <f t="shared" si="213"/>
        <v>0</v>
      </c>
      <c r="JO47">
        <f t="shared" si="214"/>
        <v>45</v>
      </c>
      <c r="JP47">
        <f t="shared" si="259"/>
        <v>1.1291129947092564</v>
      </c>
      <c r="JQ47">
        <f t="shared" si="215"/>
        <v>81</v>
      </c>
      <c r="JR47">
        <f t="shared" si="216"/>
        <v>78519793.078285947</v>
      </c>
      <c r="JS47">
        <f t="array" ref="JS47">MAX(100+康康不同供能情况的补给物资上限!$A$2:$A$110*10000*(1+0.4*(ROUNDDOWN(JQ47*(1+0.25*$B$6),0)-康康不同供能情况的补给物资上限!$A$2:$A$110)))</f>
        <v>10712100</v>
      </c>
      <c r="JT47">
        <f t="shared" si="217"/>
        <v>0</v>
      </c>
    </row>
    <row r="48" spans="6:280" x14ac:dyDescent="0.25">
      <c r="F48">
        <v>44</v>
      </c>
      <c r="G48">
        <f t="shared" si="49"/>
        <v>1.1295129947092564</v>
      </c>
      <c r="H48">
        <f t="shared" si="50"/>
        <v>55</v>
      </c>
      <c r="I48">
        <f t="shared" si="218"/>
        <v>3406175.6083026784</v>
      </c>
      <c r="J48">
        <f t="array" ref="J48">MAX(100+康康不同供能情况的补给物资上限!$A$2:$A$110*10000*(1+0.4*(ROUNDDOWN(H48*(1+0.25*B$6),0)-康康不同供能情况的补给物资上限!$A$2:$A$110)))</f>
        <v>4970100</v>
      </c>
      <c r="K48">
        <f t="shared" si="219"/>
        <v>1</v>
      </c>
      <c r="AB48">
        <f t="shared" si="43"/>
        <v>61</v>
      </c>
      <c r="AC48">
        <v>46</v>
      </c>
      <c r="AD48">
        <f t="shared" si="0"/>
        <v>1.1287129947092565</v>
      </c>
      <c r="AE48">
        <f t="shared" si="51"/>
        <v>40</v>
      </c>
      <c r="AF48">
        <f t="shared" si="52"/>
        <v>532831.99139092688</v>
      </c>
      <c r="AG48">
        <f t="array" ref="AG48">MAX(100+康康不同供能情况的补给物资上限!$A$2:$A$110*10000*(1+0.4*(ROUNDDOWN(AE48*(1+0.25*B$6),0)-康康不同供能情况的补给物资上限!$A$2:$A$110)))</f>
        <v>2756100.0000000005</v>
      </c>
      <c r="AH48">
        <f t="shared" si="53"/>
        <v>1</v>
      </c>
      <c r="AI48">
        <f t="shared" si="54"/>
        <v>46</v>
      </c>
      <c r="AJ48">
        <f t="shared" si="45"/>
        <v>1.1287129947092565</v>
      </c>
      <c r="AK48">
        <f t="shared" si="55"/>
        <v>41</v>
      </c>
      <c r="AL48">
        <f t="shared" si="56"/>
        <v>601414.39267974976</v>
      </c>
      <c r="AM48">
        <f t="array" ref="AM48">MAX(100+康康不同供能情况的补给物资上限!$A$2:$A$110*10000*(1+0.4*(ROUNDDOWN(AK48*(1+0.25*$B$6),0)-康康不同供能情况的补给物资上限!$A$2:$A$110)))</f>
        <v>2862100.0000000005</v>
      </c>
      <c r="AN48">
        <f t="shared" si="57"/>
        <v>1</v>
      </c>
      <c r="AO48">
        <f t="shared" si="58"/>
        <v>46</v>
      </c>
      <c r="AP48">
        <f t="shared" si="220"/>
        <v>1.1287129947092565</v>
      </c>
      <c r="AQ48">
        <f t="shared" si="59"/>
        <v>42</v>
      </c>
      <c r="AR48">
        <f t="shared" si="60"/>
        <v>678824.24022280914</v>
      </c>
      <c r="AS48">
        <f t="array" ref="AS48">MAX(100+康康不同供能情况的补给物资上限!$A$2:$A$110*10000*(1+0.4*(ROUNDDOWN(AQ48*(1+0.25*$B$6),0)-康康不同供能情况的补给物资上限!$A$2:$A$110)))</f>
        <v>2970100</v>
      </c>
      <c r="AT48">
        <f t="shared" si="61"/>
        <v>1</v>
      </c>
      <c r="AU48">
        <f t="shared" si="62"/>
        <v>46</v>
      </c>
      <c r="AV48">
        <f t="shared" si="221"/>
        <v>1.1287129947092565</v>
      </c>
      <c r="AW48">
        <f t="shared" si="63"/>
        <v>43</v>
      </c>
      <c r="AX48">
        <f t="shared" si="64"/>
        <v>766197.74106312275</v>
      </c>
      <c r="AY48">
        <f t="array" ref="AY48">MAX(100+康康不同供能情况的补给物资上限!$A$2:$A$110*10000*(1+0.4*(ROUNDDOWN(AW48*(1+0.25*$B$6),0)-康康不同供能情况的补给物资上限!$A$2:$A$110)))</f>
        <v>3080100</v>
      </c>
      <c r="AZ48">
        <f t="shared" si="65"/>
        <v>1</v>
      </c>
      <c r="BA48">
        <f t="shared" si="66"/>
        <v>46</v>
      </c>
      <c r="BB48">
        <f t="shared" si="222"/>
        <v>1.1287129947092565</v>
      </c>
      <c r="BC48">
        <f t="shared" si="67"/>
        <v>44</v>
      </c>
      <c r="BD48">
        <f t="shared" si="68"/>
        <v>864817.34685482469</v>
      </c>
      <c r="BE48">
        <f t="array" ref="BE48">MAX(100+康康不同供能情况的补给物资上限!$A$2:$A$110*10000*(1+0.4*(ROUNDDOWN(BC48*(1+0.25*$B$6),0)-康康不同供能情况的补给物资上限!$A$2:$A$110)))</f>
        <v>3306100</v>
      </c>
      <c r="BF48">
        <f t="shared" si="69"/>
        <v>1</v>
      </c>
      <c r="BG48">
        <f t="shared" si="70"/>
        <v>46</v>
      </c>
      <c r="BH48">
        <f t="shared" si="223"/>
        <v>1.1287129947092565</v>
      </c>
      <c r="BI48">
        <f t="shared" si="71"/>
        <v>45</v>
      </c>
      <c r="BJ48">
        <f t="shared" si="72"/>
        <v>976130.57744502288</v>
      </c>
      <c r="BK48">
        <f t="array" ref="BK48">MAX(100+康康不同供能情况的补给物资上限!$A$2:$A$110*10000*(1+0.4*(ROUNDDOWN(BI48*(1+0.25*$B$6),0)-康康不同供能情况的补给物资上限!$A$2:$A$110)))</f>
        <v>3422100</v>
      </c>
      <c r="BL48">
        <f t="shared" si="73"/>
        <v>1</v>
      </c>
      <c r="BM48">
        <f t="shared" si="74"/>
        <v>46</v>
      </c>
      <c r="BN48">
        <f t="shared" si="224"/>
        <v>1.1287129947092565</v>
      </c>
      <c r="BO48">
        <f t="shared" si="75"/>
        <v>46</v>
      </c>
      <c r="BP48">
        <f t="shared" si="76"/>
        <v>1101771.2672952474</v>
      </c>
      <c r="BQ48">
        <f t="array" ref="BQ48">MAX(100+康康不同供能情况的补给物资上限!$A$2:$A$110*10000*(1+0.4*(ROUNDDOWN(BO48*(1+0.25*$B$6),0)-康康不同供能情况的补给物资上限!$A$2:$A$110)))</f>
        <v>3540100</v>
      </c>
      <c r="BR48">
        <f t="shared" si="77"/>
        <v>1</v>
      </c>
      <c r="BS48">
        <f t="shared" si="78"/>
        <v>46</v>
      </c>
      <c r="BT48">
        <f t="shared" si="225"/>
        <v>1.1287129947092565</v>
      </c>
      <c r="BU48">
        <f t="shared" si="79"/>
        <v>47</v>
      </c>
      <c r="BV48">
        <f t="shared" si="80"/>
        <v>1243583.5465934314</v>
      </c>
      <c r="BW48">
        <f t="array" ref="BW48">MAX(100+康康不同供能情况的补给物资上限!$A$2:$A$110*10000*(1+0.4*(ROUNDDOWN(BU48*(1+0.25*$B$6),0)-康康不同供能情况的补给物资上限!$A$2:$A$110)))</f>
        <v>3660100.0000000005</v>
      </c>
      <c r="BX48">
        <f t="shared" si="81"/>
        <v>1</v>
      </c>
      <c r="BY48">
        <f t="shared" si="82"/>
        <v>46</v>
      </c>
      <c r="BZ48">
        <f t="shared" si="226"/>
        <v>1.1287129947092565</v>
      </c>
      <c r="CA48">
        <f t="shared" si="83"/>
        <v>48</v>
      </c>
      <c r="CB48">
        <f t="shared" si="84"/>
        <v>1403648.9090466299</v>
      </c>
      <c r="CC48">
        <f t="array" ref="CC48">MAX(100+康康不同供能情况的补给物资上限!$A$2:$A$110*10000*(1+0.4*(ROUNDDOWN(CA48*(1+0.25*$B$6),0)-康康不同供能情况的补给物资上限!$A$2:$A$110)))</f>
        <v>3906100.0000000005</v>
      </c>
      <c r="CD48">
        <f t="shared" si="85"/>
        <v>1</v>
      </c>
      <c r="CE48">
        <f t="shared" si="86"/>
        <v>46</v>
      </c>
      <c r="CF48">
        <f t="shared" si="227"/>
        <v>1.1287129947092565</v>
      </c>
      <c r="CG48">
        <f t="shared" si="87"/>
        <v>49</v>
      </c>
      <c r="CH48">
        <f t="shared" si="88"/>
        <v>1584316.7636504024</v>
      </c>
      <c r="CI48">
        <f t="array" ref="CI48">MAX(100+康康不同供能情况的补给物资上限!$A$2:$A$110*10000*(1+0.4*(ROUNDDOWN(CG48*(1+0.25*$B$6),0)-康康不同供能情况的补给物资上限!$A$2:$A$110)))</f>
        <v>4032100.0000000005</v>
      </c>
      <c r="CJ48">
        <f t="shared" si="89"/>
        <v>1</v>
      </c>
      <c r="CK48">
        <f t="shared" si="90"/>
        <v>46</v>
      </c>
      <c r="CL48">
        <f t="shared" si="228"/>
        <v>1.1287129947092565</v>
      </c>
      <c r="CM48">
        <f t="shared" si="91"/>
        <v>50</v>
      </c>
      <c r="CN48">
        <f t="shared" si="92"/>
        <v>1788238.9188679231</v>
      </c>
      <c r="CO48">
        <f t="array" ref="CO48">MAX(100+康康不同供能情况的补给物资上限!$A$2:$A$110*10000*(1+0.4*(ROUNDDOWN(CM48*(1+0.25*$B$6),0)-康康不同供能情况的补给物资上限!$A$2:$A$110)))</f>
        <v>4160100</v>
      </c>
      <c r="CP48">
        <f t="shared" si="93"/>
        <v>1</v>
      </c>
      <c r="CQ48">
        <f t="shared" si="94"/>
        <v>46</v>
      </c>
      <c r="CR48">
        <f t="shared" si="229"/>
        <v>1.1287129947092565</v>
      </c>
      <c r="CS48">
        <f t="shared" si="95"/>
        <v>51</v>
      </c>
      <c r="CT48">
        <f t="shared" si="96"/>
        <v>2018408.5053710565</v>
      </c>
      <c r="CU48">
        <f t="array" ref="CU48">MAX(100+康康不同供能情况的补给物资上限!$A$2:$A$110*10000*(1+0.4*(ROUNDDOWN(CS48*(1+0.25*$B$6),0)-康康不同供能情况的补给物资上限!$A$2:$A$110)))</f>
        <v>4290100</v>
      </c>
      <c r="CV48">
        <f t="shared" si="97"/>
        <v>1</v>
      </c>
      <c r="CW48">
        <f t="shared" si="98"/>
        <v>46</v>
      </c>
      <c r="CX48">
        <f t="shared" si="230"/>
        <v>1.1287129947092565</v>
      </c>
      <c r="CY48">
        <f t="shared" si="99"/>
        <v>52</v>
      </c>
      <c r="CZ48">
        <f t="shared" si="100"/>
        <v>2278203.9086439991</v>
      </c>
      <c r="DA48">
        <f t="array" ref="DA48">MAX(100+康康不同供能情况的补给物资上限!$A$2:$A$110*10000*(1+0.4*(ROUNDDOWN(CY48*(1+0.25*$B$6),0)-康康不同供能情况的补给物资上限!$A$2:$A$110)))</f>
        <v>4556100</v>
      </c>
      <c r="DB48">
        <f t="shared" si="101"/>
        <v>1</v>
      </c>
      <c r="DC48">
        <f t="shared" si="102"/>
        <v>46</v>
      </c>
      <c r="DD48">
        <f t="shared" si="231"/>
        <v>1.1287129947092565</v>
      </c>
      <c r="DE48">
        <f t="shared" si="103"/>
        <v>53</v>
      </c>
      <c r="DF48">
        <f t="shared" si="104"/>
        <v>2571438.3562839022</v>
      </c>
      <c r="DG48">
        <f t="array" ref="DG48">MAX(100+康康不同供能情况的补给物资上限!$A$2:$A$110*10000*(1+0.4*(ROUNDDOWN(DE48*(1+0.25*$B$6),0)-康康不同供能情况的补给物资上限!$A$2:$A$110)))</f>
        <v>4692100</v>
      </c>
      <c r="DH48">
        <f t="shared" si="105"/>
        <v>1</v>
      </c>
      <c r="DI48">
        <f t="shared" si="106"/>
        <v>46</v>
      </c>
      <c r="DJ48">
        <f t="shared" si="232"/>
        <v>1.1287129947092565</v>
      </c>
      <c r="DK48">
        <f t="shared" si="107"/>
        <v>54</v>
      </c>
      <c r="DL48">
        <f t="shared" si="108"/>
        <v>2902415.8878314504</v>
      </c>
      <c r="DM48">
        <f t="array" ref="DM48">MAX(100+康康不同供能情况的补给物资上限!$A$2:$A$110*10000*(1+0.4*(ROUNDDOWN(DK48*(1+0.25*$B$6),0)-康康不同供能情况的补给物资上限!$A$2:$A$110)))</f>
        <v>4830100</v>
      </c>
      <c r="DN48">
        <f t="shared" si="109"/>
        <v>1</v>
      </c>
      <c r="DO48">
        <f t="shared" si="110"/>
        <v>46</v>
      </c>
      <c r="DP48">
        <f t="shared" si="233"/>
        <v>1.1287129947092565</v>
      </c>
      <c r="DQ48">
        <f t="shared" si="111"/>
        <v>55</v>
      </c>
      <c r="DR48">
        <f t="shared" si="112"/>
        <v>3275994.5286459625</v>
      </c>
      <c r="DS48">
        <f t="array" ref="DS48">MAX(100+康康不同供能情况的补给物资上限!$A$2:$A$110*10000*(1+0.4*(ROUNDDOWN(DQ48*(1+0.25*$B$6),0)-康康不同供能情况的补给物资上限!$A$2:$A$110)))</f>
        <v>4970100</v>
      </c>
      <c r="DT48">
        <f t="shared" si="113"/>
        <v>1</v>
      </c>
      <c r="DU48">
        <f t="shared" si="114"/>
        <v>46</v>
      </c>
      <c r="DV48">
        <f t="shared" si="234"/>
        <v>1.1287129947092565</v>
      </c>
      <c r="DW48">
        <f t="shared" si="115"/>
        <v>56</v>
      </c>
      <c r="DX48">
        <f t="shared" si="116"/>
        <v>3697657.5950791226</v>
      </c>
      <c r="DY48">
        <f t="array" ref="DY48">MAX(100+康康不同供能情况的补给物资上限!$A$2:$A$110*10000*(1+0.4*(ROUNDDOWN(DW48*(1+0.25*$B$6),0)-康康不同供能情况的补给物资上限!$A$2:$A$110)))</f>
        <v>5256100.0000000009</v>
      </c>
      <c r="DZ48">
        <f t="shared" si="117"/>
        <v>1</v>
      </c>
      <c r="EA48">
        <f t="shared" si="118"/>
        <v>46</v>
      </c>
      <c r="EB48">
        <f t="shared" si="235"/>
        <v>1.1287129947092565</v>
      </c>
      <c r="EC48">
        <f t="shared" si="119"/>
        <v>57</v>
      </c>
      <c r="ED48">
        <f t="shared" si="120"/>
        <v>4173594.1775511834</v>
      </c>
      <c r="EE48">
        <f t="array" ref="EE48">MAX(100+康康不同供能情况的补给物资上限!$A$2:$A$110*10000*(1+0.4*(ROUNDDOWN(EC48*(1+0.25*$B$6),0)-康康不同供能情况的补给物资上限!$A$2:$A$110)))</f>
        <v>5402100.0000000009</v>
      </c>
      <c r="EF48">
        <f t="shared" si="121"/>
        <v>1</v>
      </c>
      <c r="EG48">
        <f t="shared" si="122"/>
        <v>46</v>
      </c>
      <c r="EH48">
        <f t="shared" si="236"/>
        <v>1.1287129947092565</v>
      </c>
      <c r="EI48">
        <f t="shared" si="123"/>
        <v>58</v>
      </c>
      <c r="EJ48">
        <f t="shared" si="124"/>
        <v>4710789.9828449124</v>
      </c>
      <c r="EK48">
        <f t="array" ref="EK48">MAX(100+康康不同供能情况的补给物资上限!$A$2:$A$110*10000*(1+0.4*(ROUNDDOWN(EI48*(1+0.25*$B$6),0)-康康不同供能情况的补给物资上限!$A$2:$A$110)))</f>
        <v>5550100</v>
      </c>
      <c r="EL48">
        <f t="shared" si="125"/>
        <v>1</v>
      </c>
      <c r="EM48">
        <f t="shared" si="126"/>
        <v>46</v>
      </c>
      <c r="EN48">
        <f t="shared" si="237"/>
        <v>1.1287129947092565</v>
      </c>
      <c r="EO48">
        <f t="shared" si="127"/>
        <v>59</v>
      </c>
      <c r="EP48">
        <f t="shared" si="128"/>
        <v>5317129.8689832492</v>
      </c>
      <c r="EQ48">
        <f t="array" ref="EQ48">MAX(100+康康不同供能情况的补给物资上限!$A$2:$A$110*10000*(1+0.4*(ROUNDDOWN(EO48*(1+0.25*$B$6),0)-康康不同供能情况的补给物资上限!$A$2:$A$110)))</f>
        <v>5700100</v>
      </c>
      <c r="ER48">
        <f t="shared" si="129"/>
        <v>1</v>
      </c>
      <c r="ES48">
        <f t="shared" si="130"/>
        <v>46</v>
      </c>
      <c r="ET48">
        <f t="shared" si="238"/>
        <v>1.1287129947092565</v>
      </c>
      <c r="EU48">
        <f t="shared" si="131"/>
        <v>60</v>
      </c>
      <c r="EV48">
        <f t="shared" si="132"/>
        <v>6001513.5776781188</v>
      </c>
      <c r="EW48">
        <f t="array" ref="EW48">MAX(100+康康不同供能情况的补给物资上限!$A$2:$A$110*10000*(1+0.4*(ROUNDDOWN(EU48*(1+0.25*$B$6),0)-康康不同供能情况的补给物资上限!$A$2:$A$110)))</f>
        <v>6006100</v>
      </c>
      <c r="EX48">
        <f t="shared" si="133"/>
        <v>1</v>
      </c>
      <c r="EY48">
        <f t="shared" si="134"/>
        <v>46</v>
      </c>
      <c r="EZ48">
        <f t="shared" si="239"/>
        <v>1.1287129947092565</v>
      </c>
      <c r="FA48">
        <f t="shared" si="135"/>
        <v>61</v>
      </c>
      <c r="FB48">
        <f t="shared" si="136"/>
        <v>6773986.3630493339</v>
      </c>
      <c r="FC48">
        <f t="array" ref="FC48">MAX(100+康康不同供能情况的补给物资上限!$A$2:$A$110*10000*(1+0.4*(ROUNDDOWN(FA48*(1+0.25*$B$6),0)-康康不同供能情况的补给物资上限!$A$2:$A$110)))</f>
        <v>6162100</v>
      </c>
      <c r="FD48">
        <f t="shared" si="137"/>
        <v>0</v>
      </c>
      <c r="FE48">
        <f t="shared" si="138"/>
        <v>46</v>
      </c>
      <c r="FF48">
        <f t="shared" si="240"/>
        <v>1.1287129947092565</v>
      </c>
      <c r="FG48">
        <f t="shared" si="139"/>
        <v>62</v>
      </c>
      <c r="FH48">
        <f t="shared" si="140"/>
        <v>7645886.4339570766</v>
      </c>
      <c r="FI48">
        <f t="array" ref="FI48">MAX(100+康康不同供能情况的补给物资上限!$A$2:$A$110*10000*(1+0.4*(ROUNDDOWN(FG48*(1+0.25*$B$6),0)-康康不同供能情况的补给物资上限!$A$2:$A$110)))</f>
        <v>6320100</v>
      </c>
      <c r="FJ48">
        <f t="shared" si="141"/>
        <v>0</v>
      </c>
      <c r="FK48">
        <f t="shared" si="142"/>
        <v>46</v>
      </c>
      <c r="FL48">
        <f t="shared" si="241"/>
        <v>1.1287129947092565</v>
      </c>
      <c r="FM48">
        <f t="shared" si="143"/>
        <v>63</v>
      </c>
      <c r="FN48">
        <f t="shared" si="144"/>
        <v>8630011.3740785699</v>
      </c>
      <c r="FO48">
        <f t="array" ref="FO48">MAX(100+康康不同供能情况的补给物资上限!$A$2:$A$110*10000*(1+0.4*(ROUNDDOWN(FM48*(1+0.25*$B$6),0)-康康不同供能情况的补给物资上限!$A$2:$A$110)))</f>
        <v>6480100.0000000009</v>
      </c>
      <c r="FP48">
        <f t="shared" si="145"/>
        <v>0</v>
      </c>
      <c r="FQ48">
        <f t="shared" si="146"/>
        <v>46</v>
      </c>
      <c r="FR48">
        <f t="shared" si="242"/>
        <v>1.1287129947092565</v>
      </c>
      <c r="FS48">
        <f t="shared" si="147"/>
        <v>64</v>
      </c>
      <c r="FT48">
        <f t="shared" si="148"/>
        <v>9740805.9824111667</v>
      </c>
      <c r="FU48">
        <f t="array" ref="FU48">MAX(100+康康不同供能情况的补给物资上限!$A$2:$A$110*10000*(1+0.4*(ROUNDDOWN(FS48*(1+0.25*$B$6),0)-康康不同供能情况的补给物资上限!$A$2:$A$110)))</f>
        <v>6806100.0000000009</v>
      </c>
      <c r="FV48">
        <f t="shared" si="149"/>
        <v>0</v>
      </c>
      <c r="FW48">
        <f t="shared" si="150"/>
        <v>46</v>
      </c>
      <c r="FX48">
        <f t="shared" si="243"/>
        <v>1.1287129947092565</v>
      </c>
      <c r="FY48">
        <f t="shared" si="151"/>
        <v>65</v>
      </c>
      <c r="FZ48">
        <f t="shared" si="152"/>
        <v>10994574.291289149</v>
      </c>
      <c r="GA48">
        <f t="array" ref="GA48">MAX(100+康康不同供能情况的补给物资上限!$A$2:$A$110*10000*(1+0.4*(ROUNDDOWN(FY48*(1+0.25*$B$6),0)-康康不同供能情况的补给物资上限!$A$2:$A$110)))</f>
        <v>6972100.0000000009</v>
      </c>
      <c r="GB48">
        <f t="shared" si="153"/>
        <v>0</v>
      </c>
      <c r="GC48">
        <f t="shared" si="154"/>
        <v>46</v>
      </c>
      <c r="GD48">
        <f t="shared" si="244"/>
        <v>1.1287129947092565</v>
      </c>
      <c r="GE48">
        <f t="shared" si="155"/>
        <v>66</v>
      </c>
      <c r="GF48">
        <f t="shared" si="156"/>
        <v>12409718.873874376</v>
      </c>
      <c r="GG48">
        <f t="array" ref="GG48">MAX(100+康康不同供能情况的补给物资上限!$A$2:$A$110*10000*(1+0.4*(ROUNDDOWN(GE48*(1+0.25*$B$6),0)-康康不同供能情况的补给物资上限!$A$2:$A$110)))</f>
        <v>7140100</v>
      </c>
      <c r="GH48">
        <f t="shared" si="157"/>
        <v>0</v>
      </c>
      <c r="GI48">
        <f t="shared" si="158"/>
        <v>46</v>
      </c>
      <c r="GJ48">
        <f t="shared" si="245"/>
        <v>1.1287129947092565</v>
      </c>
      <c r="GK48">
        <f t="shared" si="159"/>
        <v>67</v>
      </c>
      <c r="GL48">
        <f t="shared" si="160"/>
        <v>14007010.953630729</v>
      </c>
      <c r="GM48">
        <f t="array" ref="GM48">MAX(100+康康不同供能情况的补给物资上限!$A$2:$A$110*10000*(1+0.4*(ROUNDDOWN(GK48*(1+0.25*$B$6),0)-康康不同供能情况的补给物资上限!$A$2:$A$110)))</f>
        <v>7310100</v>
      </c>
      <c r="GN48">
        <f t="shared" si="161"/>
        <v>0</v>
      </c>
      <c r="GO48">
        <f t="shared" si="162"/>
        <v>46</v>
      </c>
      <c r="GP48">
        <f t="shared" si="246"/>
        <v>1.1287129947092565</v>
      </c>
      <c r="GQ48">
        <f t="shared" si="163"/>
        <v>68</v>
      </c>
      <c r="GR48">
        <f t="shared" si="164"/>
        <v>15809895.280397896</v>
      </c>
      <c r="GS48">
        <f t="array" ref="GS48">MAX(100+康康不同供能情况的补给物资上限!$A$2:$A$110*10000*(1+0.4*(ROUNDDOWN(GQ48*(1+0.25*$B$6),0)-康康不同供能情况的补给物资上限!$A$2:$A$110)))</f>
        <v>7656100.0000000009</v>
      </c>
      <c r="GT48">
        <f t="shared" si="165"/>
        <v>0</v>
      </c>
      <c r="GU48">
        <f t="shared" si="166"/>
        <v>46</v>
      </c>
      <c r="GV48">
        <f t="shared" si="247"/>
        <v>1.1287129947092565</v>
      </c>
      <c r="GW48">
        <f t="shared" si="167"/>
        <v>69</v>
      </c>
      <c r="GX48">
        <f t="shared" si="168"/>
        <v>17844834.247977648</v>
      </c>
      <c r="GY48">
        <f t="array" ref="GY48">MAX(100+康康不同供能情况的补给物资上限!$A$2:$A$110*10000*(1+0.4*(ROUNDDOWN(GW48*(1+0.25*$B$6),0)-康康不同供能情况的补给物资上限!$A$2:$A$110)))</f>
        <v>7832100</v>
      </c>
      <c r="GZ48">
        <f t="shared" si="169"/>
        <v>0</v>
      </c>
      <c r="HA48">
        <f t="shared" si="170"/>
        <v>46</v>
      </c>
      <c r="HB48">
        <f t="shared" si="248"/>
        <v>1.1287129947092565</v>
      </c>
      <c r="HC48">
        <f t="shared" si="171"/>
        <v>70</v>
      </c>
      <c r="HD48">
        <f t="shared" si="172"/>
        <v>20141696.304125156</v>
      </c>
      <c r="HE48">
        <f t="array" ref="HE48">MAX(100+康康不同供能情况的补给物资上限!$A$2:$A$110*10000*(1+0.4*(ROUNDDOWN(HC48*(1+0.25*$B$6),0)-康康不同供能情况的补给物资上限!$A$2:$A$110)))</f>
        <v>8010100</v>
      </c>
      <c r="HF48">
        <f t="shared" si="173"/>
        <v>0</v>
      </c>
      <c r="HG48">
        <f t="shared" si="174"/>
        <v>46</v>
      </c>
      <c r="HH48">
        <f t="shared" si="249"/>
        <v>1.1287129947092565</v>
      </c>
      <c r="HI48">
        <f t="shared" si="175"/>
        <v>71</v>
      </c>
      <c r="HJ48">
        <f t="shared" si="176"/>
        <v>22734194.35395347</v>
      </c>
      <c r="HK48">
        <f t="array" ref="HK48">MAX(100+康康不同供能情况的补给物资上限!$A$2:$A$110*10000*(1+0.4*(ROUNDDOWN(HI48*(1+0.25*$B$6),0)-康康不同供能情况的补给物资上限!$A$2:$A$110)))</f>
        <v>8190100</v>
      </c>
      <c r="HL48">
        <f t="shared" si="177"/>
        <v>0</v>
      </c>
      <c r="HM48">
        <f t="shared" si="178"/>
        <v>46</v>
      </c>
      <c r="HN48">
        <f t="shared" si="250"/>
        <v>1.1287129947092565</v>
      </c>
      <c r="HO48">
        <f t="shared" si="179"/>
        <v>72</v>
      </c>
      <c r="HP48">
        <f t="shared" si="180"/>
        <v>25660380.591553085</v>
      </c>
      <c r="HQ48">
        <f t="array" ref="HQ48">MAX(100+康康不同供能情况的补给物资上限!$A$2:$A$110*10000*(1+0.4*(ROUNDDOWN(HO48*(1+0.25*$B$6),0)-康康不同供能情况的补给物资上限!$A$2:$A$110)))</f>
        <v>8556100</v>
      </c>
      <c r="HR48">
        <f t="shared" si="181"/>
        <v>0</v>
      </c>
      <c r="HS48">
        <f t="shared" si="182"/>
        <v>46</v>
      </c>
      <c r="HT48">
        <f t="shared" si="251"/>
        <v>1.1287129947092565</v>
      </c>
      <c r="HU48">
        <f t="shared" si="183"/>
        <v>73</v>
      </c>
      <c r="HV48">
        <f t="shared" si="184"/>
        <v>28963205.022871163</v>
      </c>
      <c r="HW48">
        <f t="array" ref="HW48">MAX(100+康康不同供能情况的补给物资上限!$A$2:$A$110*10000*(1+0.4*(ROUNDDOWN(HU48*(1+0.25*$B$6),0)-康康不同供能情况的补给物资上限!$A$2:$A$110)))</f>
        <v>8742100</v>
      </c>
      <c r="HX48">
        <f t="shared" si="185"/>
        <v>0</v>
      </c>
      <c r="HY48">
        <f t="shared" si="186"/>
        <v>46</v>
      </c>
      <c r="HZ48">
        <f t="shared" si="252"/>
        <v>1.1287129947092565</v>
      </c>
      <c r="IA48">
        <f t="shared" si="187"/>
        <v>74</v>
      </c>
      <c r="IB48">
        <f t="shared" si="188"/>
        <v>32691145.877743088</v>
      </c>
      <c r="IC48">
        <f t="array" ref="IC48">MAX(100+康康不同供能情况的补给物资上限!$A$2:$A$110*10000*(1+0.4*(ROUNDDOWN(IA48*(1+0.25*$B$6),0)-康康不同供能情况的补给物资上限!$A$2:$A$110)))</f>
        <v>8930100</v>
      </c>
      <c r="ID48">
        <f t="shared" si="189"/>
        <v>0</v>
      </c>
      <c r="IE48">
        <f t="shared" si="190"/>
        <v>46</v>
      </c>
      <c r="IF48">
        <f t="shared" si="253"/>
        <v>1.1287129947092565</v>
      </c>
      <c r="IG48">
        <f t="shared" si="191"/>
        <v>75</v>
      </c>
      <c r="IH48">
        <f t="shared" si="192"/>
        <v>36898921.164144568</v>
      </c>
      <c r="II48">
        <f t="array" ref="II48">MAX(100+康康不同供能情况的补给物资上限!$A$2:$A$110*10000*(1+0.4*(ROUNDDOWN(IG48*(1+0.25*$B$6),0)-康康不同供能情况的补给物资上限!$A$2:$A$110)))</f>
        <v>9120100</v>
      </c>
      <c r="IJ48">
        <f t="shared" si="193"/>
        <v>0</v>
      </c>
      <c r="IK48">
        <f t="shared" si="194"/>
        <v>46</v>
      </c>
      <c r="IL48">
        <f t="shared" si="254"/>
        <v>1.1287129947092565</v>
      </c>
      <c r="IM48">
        <f t="shared" si="195"/>
        <v>76</v>
      </c>
      <c r="IN48">
        <f t="shared" si="196"/>
        <v>41648291.808722384</v>
      </c>
      <c r="IO48">
        <f t="array" ref="IO48">MAX(100+康康不同供能情况的补给物资上限!$A$2:$A$110*10000*(1+0.4*(ROUNDDOWN(IM48*(1+0.25*$B$6),0)-康康不同供能情况的补给物资上限!$A$2:$A$110)))</f>
        <v>9506100.0000000019</v>
      </c>
      <c r="IP48">
        <f t="shared" si="197"/>
        <v>0</v>
      </c>
      <c r="IQ48">
        <f t="shared" si="198"/>
        <v>46</v>
      </c>
      <c r="IR48">
        <f t="shared" si="255"/>
        <v>1.1287129947092565</v>
      </c>
      <c r="IS48">
        <f t="shared" si="199"/>
        <v>77</v>
      </c>
      <c r="IT48">
        <f t="shared" si="200"/>
        <v>47008968.171948031</v>
      </c>
      <c r="IU48">
        <f t="array" ref="IU48">MAX(100+康康不同供能情况的补给物资上限!$A$2:$A$110*10000*(1+0.4*(ROUNDDOWN(IS48*(1+0.25*$B$6),0)-康康不同供能情况的补给物资上限!$A$2:$A$110)))</f>
        <v>9702100</v>
      </c>
      <c r="IV48">
        <f t="shared" si="201"/>
        <v>0</v>
      </c>
      <c r="IW48">
        <f t="shared" si="202"/>
        <v>46</v>
      </c>
      <c r="IX48">
        <f t="shared" si="256"/>
        <v>1.1287129947092565</v>
      </c>
      <c r="IY48">
        <f t="shared" si="203"/>
        <v>78</v>
      </c>
      <c r="IZ48">
        <f t="shared" si="204"/>
        <v>53059633.243551575</v>
      </c>
      <c r="JA48">
        <f t="array" ref="JA48">MAX(100+康康不同供能情况的补给物资上限!$A$2:$A$110*10000*(1+0.4*(ROUNDDOWN(IY48*(1+0.25*$B$6),0)-康康不同供能情况的补给物资上限!$A$2:$A$110)))</f>
        <v>9900100</v>
      </c>
      <c r="JB48">
        <f t="shared" si="205"/>
        <v>0</v>
      </c>
      <c r="JC48">
        <f t="shared" si="206"/>
        <v>46</v>
      </c>
      <c r="JD48">
        <f t="shared" si="257"/>
        <v>1.1287129947092565</v>
      </c>
      <c r="JE48">
        <f t="shared" si="207"/>
        <v>79</v>
      </c>
      <c r="JF48">
        <f t="shared" si="208"/>
        <v>59889097.536503926</v>
      </c>
      <c r="JG48">
        <f t="array" ref="JG48">MAX(100+康康不同供能情况的补给物资上限!$A$2:$A$110*10000*(1+0.4*(ROUNDDOWN(JE48*(1+0.25*$B$6),0)-康康不同供能情况的补给物资上限!$A$2:$A$110)))</f>
        <v>10100100.000000002</v>
      </c>
      <c r="JH48">
        <f t="shared" si="209"/>
        <v>0</v>
      </c>
      <c r="JI48">
        <f t="shared" si="210"/>
        <v>46</v>
      </c>
      <c r="JJ48">
        <f t="shared" si="258"/>
        <v>1.1287129947092565</v>
      </c>
      <c r="JK48">
        <f t="shared" si="211"/>
        <v>80</v>
      </c>
      <c r="JL48">
        <f t="shared" si="212"/>
        <v>67597602.630862087</v>
      </c>
      <c r="JM48">
        <f t="array" ref="JM48">MAX(100+康康不同供能情况的补给物资上限!$A$2:$A$110*10000*(1+0.4*(ROUNDDOWN(JK48*(1+0.25*$B$6),0)-康康不同供能情况的补给物资上限!$A$2:$A$110)))</f>
        <v>10506100</v>
      </c>
      <c r="JN48">
        <f t="shared" si="213"/>
        <v>0</v>
      </c>
      <c r="JO48">
        <f t="shared" si="214"/>
        <v>46</v>
      </c>
      <c r="JP48">
        <f t="shared" si="259"/>
        <v>1.1287129947092565</v>
      </c>
      <c r="JQ48">
        <f t="shared" si="215"/>
        <v>81</v>
      </c>
      <c r="JR48">
        <f t="shared" si="216"/>
        <v>76298292.500646666</v>
      </c>
      <c r="JS48">
        <f t="array" ref="JS48">MAX(100+康康不同供能情况的补给物资上限!$A$2:$A$110*10000*(1+0.4*(ROUNDDOWN(JQ48*(1+0.25*$B$6),0)-康康不同供能情况的补给物资上限!$A$2:$A$110)))</f>
        <v>10712100</v>
      </c>
      <c r="JT48">
        <f t="shared" si="217"/>
        <v>0</v>
      </c>
    </row>
    <row r="49" spans="6:280" x14ac:dyDescent="0.25">
      <c r="F49">
        <v>45</v>
      </c>
      <c r="G49">
        <f t="shared" si="49"/>
        <v>1.1291129947092564</v>
      </c>
      <c r="H49">
        <f t="shared" si="50"/>
        <v>55</v>
      </c>
      <c r="I49">
        <f t="shared" si="218"/>
        <v>3340462.4948138301</v>
      </c>
      <c r="J49">
        <f t="array" ref="J49">MAX(100+康康不同供能情况的补给物资上限!$A$2:$A$110*10000*(1+0.4*(ROUNDDOWN(H49*(1+0.25*B$6),0)-康康不同供能情况的补给物资上限!$A$2:$A$110)))</f>
        <v>4970100</v>
      </c>
      <c r="K49">
        <f t="shared" si="219"/>
        <v>1</v>
      </c>
      <c r="AB49">
        <f t="shared" si="43"/>
        <v>61</v>
      </c>
      <c r="AC49">
        <v>47</v>
      </c>
      <c r="AD49">
        <f t="shared" si="0"/>
        <v>1.1283129947092565</v>
      </c>
      <c r="AE49">
        <f t="shared" si="51"/>
        <v>40</v>
      </c>
      <c r="AF49">
        <f t="shared" si="52"/>
        <v>525330.82757709757</v>
      </c>
      <c r="AG49">
        <f t="array" ref="AG49">MAX(100+康康不同供能情况的补给物资上限!$A$2:$A$110*10000*(1+0.4*(ROUNDDOWN(AE49*(1+0.25*B$6),0)-康康不同供能情况的补给物资上限!$A$2:$A$110)))</f>
        <v>2756100.0000000005</v>
      </c>
      <c r="AH49">
        <f t="shared" si="53"/>
        <v>1</v>
      </c>
      <c r="AI49">
        <f t="shared" si="54"/>
        <v>47</v>
      </c>
      <c r="AJ49">
        <f t="shared" si="45"/>
        <v>1.1283129947092565</v>
      </c>
      <c r="AK49">
        <f t="shared" si="55"/>
        <v>41</v>
      </c>
      <c r="AL49">
        <f t="shared" si="56"/>
        <v>592737.59927660704</v>
      </c>
      <c r="AM49">
        <f t="array" ref="AM49">MAX(100+康康不同供能情况的补给物资上限!$A$2:$A$110*10000*(1+0.4*(ROUNDDOWN(AK49*(1+0.25*$B$6),0)-康康不同供能情况的补给物资上限!$A$2:$A$110)))</f>
        <v>2862100.0000000005</v>
      </c>
      <c r="AN49">
        <f t="shared" si="57"/>
        <v>1</v>
      </c>
      <c r="AO49">
        <f t="shared" si="58"/>
        <v>47</v>
      </c>
      <c r="AP49">
        <f t="shared" si="220"/>
        <v>1.1283129947092565</v>
      </c>
      <c r="AQ49">
        <f t="shared" si="59"/>
        <v>42</v>
      </c>
      <c r="AR49">
        <f t="shared" si="60"/>
        <v>668793.53571656381</v>
      </c>
      <c r="AS49">
        <f t="array" ref="AS49">MAX(100+康康不同供能情况的补给物资上限!$A$2:$A$110*10000*(1+0.4*(ROUNDDOWN(AQ49*(1+0.25*$B$6),0)-康康不同供能情况的补给物资上限!$A$2:$A$110)))</f>
        <v>2970100</v>
      </c>
      <c r="AT49">
        <f t="shared" si="61"/>
        <v>1</v>
      </c>
      <c r="AU49">
        <f t="shared" si="62"/>
        <v>47</v>
      </c>
      <c r="AV49">
        <f t="shared" si="221"/>
        <v>1.1283129947092565</v>
      </c>
      <c r="AW49">
        <f t="shared" si="63"/>
        <v>43</v>
      </c>
      <c r="AX49">
        <f t="shared" si="64"/>
        <v>754608.43712654815</v>
      </c>
      <c r="AY49">
        <f t="array" ref="AY49">MAX(100+康康不同供能情况的补给物资上限!$A$2:$A$110*10000*(1+0.4*(ROUNDDOWN(AW49*(1+0.25*$B$6),0)-康康不同供能情况的补给物资上限!$A$2:$A$110)))</f>
        <v>3080100</v>
      </c>
      <c r="AZ49">
        <f t="shared" si="65"/>
        <v>1</v>
      </c>
      <c r="BA49">
        <f t="shared" si="66"/>
        <v>47</v>
      </c>
      <c r="BB49">
        <f t="shared" si="222"/>
        <v>1.1283129947092565</v>
      </c>
      <c r="BC49">
        <f t="shared" si="67"/>
        <v>44</v>
      </c>
      <c r="BD49">
        <f t="shared" si="68"/>
        <v>851434.50552712718</v>
      </c>
      <c r="BE49">
        <f t="array" ref="BE49">MAX(100+康康不同供能情况的补给物资上限!$A$2:$A$110*10000*(1+0.4*(ROUNDDOWN(BC49*(1+0.25*$B$6),0)-康康不同供能情况的补给物资上限!$A$2:$A$110)))</f>
        <v>3306100</v>
      </c>
      <c r="BF49">
        <f t="shared" si="69"/>
        <v>1</v>
      </c>
      <c r="BG49">
        <f t="shared" si="70"/>
        <v>47</v>
      </c>
      <c r="BH49">
        <f t="shared" si="223"/>
        <v>1.1283129947092565</v>
      </c>
      <c r="BI49">
        <f t="shared" si="71"/>
        <v>45</v>
      </c>
      <c r="BJ49">
        <f t="shared" si="72"/>
        <v>960684.61673010793</v>
      </c>
      <c r="BK49">
        <f t="array" ref="BK49">MAX(100+康康不同供能情况的补给物资上限!$A$2:$A$110*10000*(1+0.4*(ROUNDDOWN(BI49*(1+0.25*$B$6),0)-康康不同供能情况的补给物资上限!$A$2:$A$110)))</f>
        <v>3422100</v>
      </c>
      <c r="BL49">
        <f t="shared" si="73"/>
        <v>1</v>
      </c>
      <c r="BM49">
        <f t="shared" si="74"/>
        <v>47</v>
      </c>
      <c r="BN49">
        <f t="shared" si="224"/>
        <v>1.1283129947092565</v>
      </c>
      <c r="BO49">
        <f t="shared" si="75"/>
        <v>46</v>
      </c>
      <c r="BP49">
        <f t="shared" si="76"/>
        <v>1083952.9368738623</v>
      </c>
      <c r="BQ49">
        <f t="array" ref="BQ49">MAX(100+康康不同供能情况的补给物资上限!$A$2:$A$110*10000*(1+0.4*(ROUNDDOWN(BO49*(1+0.25*$B$6),0)-康康不同供能情况的补给物资上限!$A$2:$A$110)))</f>
        <v>3540100</v>
      </c>
      <c r="BR49">
        <f t="shared" si="77"/>
        <v>1</v>
      </c>
      <c r="BS49">
        <f t="shared" si="78"/>
        <v>47</v>
      </c>
      <c r="BT49">
        <f t="shared" si="225"/>
        <v>1.1283129947092565</v>
      </c>
      <c r="BU49">
        <f t="shared" si="79"/>
        <v>47</v>
      </c>
      <c r="BV49">
        <f t="shared" si="80"/>
        <v>1223038.184328041</v>
      </c>
      <c r="BW49">
        <f t="array" ref="BW49">MAX(100+康康不同供能情况的补给物资上限!$A$2:$A$110*10000*(1+0.4*(ROUNDDOWN(BU49*(1+0.25*$B$6),0)-康康不同供能情况的补给物资上限!$A$2:$A$110)))</f>
        <v>3660100.0000000005</v>
      </c>
      <c r="BX49">
        <f t="shared" si="81"/>
        <v>1</v>
      </c>
      <c r="BY49">
        <f t="shared" si="82"/>
        <v>47</v>
      </c>
      <c r="BZ49">
        <f t="shared" si="226"/>
        <v>1.1283129947092565</v>
      </c>
      <c r="CA49">
        <f t="shared" si="83"/>
        <v>48</v>
      </c>
      <c r="CB49">
        <f t="shared" si="84"/>
        <v>1379969.8764029436</v>
      </c>
      <c r="CC49">
        <f t="array" ref="CC49">MAX(100+康康不同供能情况的补给物资上限!$A$2:$A$110*10000*(1+0.4*(ROUNDDOWN(CA49*(1+0.25*$B$6),0)-康康不同供能情况的补给物资上限!$A$2:$A$110)))</f>
        <v>3906100.0000000005</v>
      </c>
      <c r="CD49">
        <f t="shared" si="85"/>
        <v>1</v>
      </c>
      <c r="CE49">
        <f t="shared" si="86"/>
        <v>47</v>
      </c>
      <c r="CF49">
        <f t="shared" si="227"/>
        <v>1.1283129947092565</v>
      </c>
      <c r="CG49">
        <f t="shared" si="87"/>
        <v>49</v>
      </c>
      <c r="CH49">
        <f t="shared" si="88"/>
        <v>1557037.943852768</v>
      </c>
      <c r="CI49">
        <f t="array" ref="CI49">MAX(100+康康不同供能情况的补给物资上限!$A$2:$A$110*10000*(1+0.4*(ROUNDDOWN(CG49*(1+0.25*$B$6),0)-康康不同供能情况的补给物资上限!$A$2:$A$110)))</f>
        <v>4032100.0000000005</v>
      </c>
      <c r="CJ49">
        <f t="shared" si="89"/>
        <v>1</v>
      </c>
      <c r="CK49">
        <f t="shared" si="90"/>
        <v>47</v>
      </c>
      <c r="CL49">
        <f t="shared" si="228"/>
        <v>1.1283129947092565</v>
      </c>
      <c r="CM49">
        <f t="shared" si="91"/>
        <v>50</v>
      </c>
      <c r="CN49">
        <f t="shared" si="92"/>
        <v>1756826.1453044596</v>
      </c>
      <c r="CO49">
        <f t="array" ref="CO49">MAX(100+康康不同供能情况的补给物资上限!$A$2:$A$110*10000*(1+0.4*(ROUNDDOWN(CM49*(1+0.25*$B$6),0)-康康不同供能情况的补给物资上限!$A$2:$A$110)))</f>
        <v>4160100</v>
      </c>
      <c r="CP49">
        <f t="shared" si="93"/>
        <v>1</v>
      </c>
      <c r="CQ49">
        <f t="shared" si="94"/>
        <v>47</v>
      </c>
      <c r="CR49">
        <f t="shared" si="229"/>
        <v>1.1283129947092565</v>
      </c>
      <c r="CS49">
        <f t="shared" si="95"/>
        <v>51</v>
      </c>
      <c r="CT49">
        <f t="shared" si="96"/>
        <v>1982249.7691919946</v>
      </c>
      <c r="CU49">
        <f t="array" ref="CU49">MAX(100+康康不同供能情况的补给物资上限!$A$2:$A$110*10000*(1+0.4*(ROUNDDOWN(CS49*(1+0.25*$B$6),0)-康康不同供能情况的补给物资上限!$A$2:$A$110)))</f>
        <v>4290100</v>
      </c>
      <c r="CV49">
        <f t="shared" si="97"/>
        <v>1</v>
      </c>
      <c r="CW49">
        <f t="shared" si="98"/>
        <v>47</v>
      </c>
      <c r="CX49">
        <f t="shared" si="230"/>
        <v>1.1283129947092565</v>
      </c>
      <c r="CY49">
        <f t="shared" si="99"/>
        <v>52</v>
      </c>
      <c r="CZ49">
        <f t="shared" si="100"/>
        <v>2236598.1733387518</v>
      </c>
      <c r="DA49">
        <f t="array" ref="DA49">MAX(100+康康不同供能情况的补给物资上限!$A$2:$A$110*10000*(1+0.4*(ROUNDDOWN(CY49*(1+0.25*$B$6),0)-康康不同供能情况的补给物资上限!$A$2:$A$110)))</f>
        <v>4556100</v>
      </c>
      <c r="DB49">
        <f t="shared" si="101"/>
        <v>1</v>
      </c>
      <c r="DC49">
        <f t="shared" si="102"/>
        <v>47</v>
      </c>
      <c r="DD49">
        <f t="shared" si="231"/>
        <v>1.1283129947092565</v>
      </c>
      <c r="DE49">
        <f t="shared" si="103"/>
        <v>53</v>
      </c>
      <c r="DF49">
        <f t="shared" si="104"/>
        <v>2523582.7829211005</v>
      </c>
      <c r="DG49">
        <f t="array" ref="DG49">MAX(100+康康不同供能情况的补给物资上限!$A$2:$A$110*10000*(1+0.4*(ROUNDDOWN(DE49*(1+0.25*$B$6),0)-康康不同供能情况的补给物资上限!$A$2:$A$110)))</f>
        <v>4692100</v>
      </c>
      <c r="DH49">
        <f t="shared" si="105"/>
        <v>1</v>
      </c>
      <c r="DI49">
        <f t="shared" si="106"/>
        <v>47</v>
      </c>
      <c r="DJ49">
        <f t="shared" si="232"/>
        <v>1.1283129947092565</v>
      </c>
      <c r="DK49">
        <f t="shared" si="107"/>
        <v>54</v>
      </c>
      <c r="DL49">
        <f t="shared" si="108"/>
        <v>2847391.2471944257</v>
      </c>
      <c r="DM49">
        <f t="array" ref="DM49">MAX(100+康康不同供能情况的补给物资上限!$A$2:$A$110*10000*(1+0.4*(ROUNDDOWN(DK49*(1+0.25*$B$6),0)-康康不同供能情况的补给物资上限!$A$2:$A$110)))</f>
        <v>4830100</v>
      </c>
      <c r="DN49">
        <f t="shared" si="109"/>
        <v>1</v>
      </c>
      <c r="DO49">
        <f t="shared" si="110"/>
        <v>47</v>
      </c>
      <c r="DP49">
        <f t="shared" si="233"/>
        <v>1.1283129947092565</v>
      </c>
      <c r="DQ49">
        <f t="shared" si="111"/>
        <v>55</v>
      </c>
      <c r="DR49">
        <f t="shared" si="112"/>
        <v>3212748.5452308669</v>
      </c>
      <c r="DS49">
        <f t="array" ref="DS49">MAX(100+康康不同供能情况的补给物资上限!$A$2:$A$110*10000*(1+0.4*(ROUNDDOWN(DQ49*(1+0.25*$B$6),0)-康康不同供能情况的补给物资上限!$A$2:$A$110)))</f>
        <v>4970100</v>
      </c>
      <c r="DT49">
        <f t="shared" si="113"/>
        <v>1</v>
      </c>
      <c r="DU49">
        <f t="shared" si="114"/>
        <v>47</v>
      </c>
      <c r="DV49">
        <f t="shared" si="234"/>
        <v>1.1283129947092565</v>
      </c>
      <c r="DW49">
        <f t="shared" si="115"/>
        <v>56</v>
      </c>
      <c r="DX49">
        <f t="shared" si="116"/>
        <v>3624985.9323172467</v>
      </c>
      <c r="DY49">
        <f t="array" ref="DY49">MAX(100+康康不同供能情况的补给物资上限!$A$2:$A$110*10000*(1+0.4*(ROUNDDOWN(DW49*(1+0.25*$B$6),0)-康康不同供能情况的补给物资上限!$A$2:$A$110)))</f>
        <v>5256100.0000000009</v>
      </c>
      <c r="DZ49">
        <f t="shared" si="117"/>
        <v>1</v>
      </c>
      <c r="EA49">
        <f t="shared" si="118"/>
        <v>47</v>
      </c>
      <c r="EB49">
        <f t="shared" si="235"/>
        <v>1.1283129947092565</v>
      </c>
      <c r="EC49">
        <f t="shared" si="119"/>
        <v>57</v>
      </c>
      <c r="ED49">
        <f t="shared" si="120"/>
        <v>4090118.7330717985</v>
      </c>
      <c r="EE49">
        <f t="array" ref="EE49">MAX(100+康康不同供能情况的补给物资上限!$A$2:$A$110*10000*(1+0.4*(ROUNDDOWN(EC49*(1+0.25*$B$6),0)-康康不同供能情况的补给物资上限!$A$2:$A$110)))</f>
        <v>5402100.0000000009</v>
      </c>
      <c r="EF49">
        <f t="shared" si="121"/>
        <v>1</v>
      </c>
      <c r="EG49">
        <f t="shared" si="122"/>
        <v>47</v>
      </c>
      <c r="EH49">
        <f t="shared" si="236"/>
        <v>1.1283129947092565</v>
      </c>
      <c r="EI49">
        <f t="shared" si="123"/>
        <v>58</v>
      </c>
      <c r="EJ49">
        <f t="shared" si="124"/>
        <v>4614934.1164286714</v>
      </c>
      <c r="EK49">
        <f t="array" ref="EK49">MAX(100+康康不同供能情况的补给物资上限!$A$2:$A$110*10000*(1+0.4*(ROUNDDOWN(EI49*(1+0.25*$B$6),0)-康康不同供能情况的补给物资上限!$A$2:$A$110)))</f>
        <v>5550100</v>
      </c>
      <c r="EL49">
        <f t="shared" si="125"/>
        <v>1</v>
      </c>
      <c r="EM49">
        <f t="shared" si="126"/>
        <v>47</v>
      </c>
      <c r="EN49">
        <f t="shared" si="237"/>
        <v>1.1283129947092565</v>
      </c>
      <c r="EO49">
        <f t="shared" si="127"/>
        <v>59</v>
      </c>
      <c r="EP49">
        <f t="shared" si="128"/>
        <v>5207090.1332935514</v>
      </c>
      <c r="EQ49">
        <f t="array" ref="EQ49">MAX(100+康康不同供能情况的补给物资上限!$A$2:$A$110*10000*(1+0.4*(ROUNDDOWN(EO49*(1+0.25*$B$6),0)-康康不同供能情况的补给物资上限!$A$2:$A$110)))</f>
        <v>5700100</v>
      </c>
      <c r="ER49">
        <f t="shared" si="129"/>
        <v>1</v>
      </c>
      <c r="ES49">
        <f t="shared" si="130"/>
        <v>47</v>
      </c>
      <c r="ET49">
        <f t="shared" si="238"/>
        <v>1.1283129947092565</v>
      </c>
      <c r="EU49">
        <f t="shared" si="131"/>
        <v>60</v>
      </c>
      <c r="EV49">
        <f t="shared" si="132"/>
        <v>5875227.4620174682</v>
      </c>
      <c r="EW49">
        <f t="array" ref="EW49">MAX(100+康康不同供能情况的补给物资上限!$A$2:$A$110*10000*(1+0.4*(ROUNDDOWN(EU49*(1+0.25*$B$6),0)-康康不同供能情况的补给物资上限!$A$2:$A$110)))</f>
        <v>6006100</v>
      </c>
      <c r="EX49">
        <f t="shared" si="133"/>
        <v>1</v>
      </c>
      <c r="EY49">
        <f t="shared" si="134"/>
        <v>47</v>
      </c>
      <c r="EZ49">
        <f t="shared" si="239"/>
        <v>1.1283129947092565</v>
      </c>
      <c r="FA49">
        <f t="shared" si="135"/>
        <v>61</v>
      </c>
      <c r="FB49">
        <f t="shared" si="136"/>
        <v>6629095.492266994</v>
      </c>
      <c r="FC49">
        <f t="array" ref="FC49">MAX(100+康康不同供能情况的补给物资上限!$A$2:$A$110*10000*(1+0.4*(ROUNDDOWN(FA49*(1+0.25*$B$6),0)-康康不同供能情况的补给物资上限!$A$2:$A$110)))</f>
        <v>6162100</v>
      </c>
      <c r="FD49">
        <f t="shared" si="137"/>
        <v>0</v>
      </c>
      <c r="FE49">
        <f t="shared" si="138"/>
        <v>47</v>
      </c>
      <c r="FF49">
        <f t="shared" si="240"/>
        <v>1.1283129947092565</v>
      </c>
      <c r="FG49">
        <f t="shared" si="139"/>
        <v>62</v>
      </c>
      <c r="FH49">
        <f t="shared" si="140"/>
        <v>7479694.5870934045</v>
      </c>
      <c r="FI49">
        <f t="array" ref="FI49">MAX(100+康康不同供能情况的补给物资上限!$A$2:$A$110*10000*(1+0.4*(ROUNDDOWN(FG49*(1+0.25*$B$6),0)-康康不同供能情况的补给物资上限!$A$2:$A$110)))</f>
        <v>6320100</v>
      </c>
      <c r="FJ49">
        <f t="shared" si="141"/>
        <v>0</v>
      </c>
      <c r="FK49">
        <f t="shared" si="142"/>
        <v>47</v>
      </c>
      <c r="FL49">
        <f t="shared" si="241"/>
        <v>1.1283129947092565</v>
      </c>
      <c r="FM49">
        <f t="shared" si="143"/>
        <v>63</v>
      </c>
      <c r="FN49">
        <f t="shared" si="144"/>
        <v>8439436.5990739744</v>
      </c>
      <c r="FO49">
        <f t="array" ref="FO49">MAX(100+康康不同供能情况的补给物资上限!$A$2:$A$110*10000*(1+0.4*(ROUNDDOWN(FM49*(1+0.25*$B$6),0)-康康不同供能情况的补给物资上限!$A$2:$A$110)))</f>
        <v>6480100.0000000009</v>
      </c>
      <c r="FP49">
        <f t="shared" si="145"/>
        <v>0</v>
      </c>
      <c r="FQ49">
        <f t="shared" si="146"/>
        <v>47</v>
      </c>
      <c r="FR49">
        <f t="shared" si="242"/>
        <v>1.1283129947092565</v>
      </c>
      <c r="FS49">
        <f t="shared" si="147"/>
        <v>64</v>
      </c>
      <c r="FT49">
        <f t="shared" si="148"/>
        <v>9522325.9827600606</v>
      </c>
      <c r="FU49">
        <f t="array" ref="FU49">MAX(100+康康不同供能情况的补给物资上限!$A$2:$A$110*10000*(1+0.4*(ROUNDDOWN(FS49*(1+0.25*$B$6),0)-康康不同供能情况的补给物资上限!$A$2:$A$110)))</f>
        <v>6806100.0000000009</v>
      </c>
      <c r="FV49">
        <f t="shared" si="149"/>
        <v>0</v>
      </c>
      <c r="FW49">
        <f t="shared" si="150"/>
        <v>47</v>
      </c>
      <c r="FX49">
        <f t="shared" si="243"/>
        <v>1.1283129947092565</v>
      </c>
      <c r="FY49">
        <f t="shared" si="151"/>
        <v>65</v>
      </c>
      <c r="FZ49">
        <f t="shared" si="152"/>
        <v>10744164.146205766</v>
      </c>
      <c r="GA49">
        <f t="array" ref="GA49">MAX(100+康康不同供能情况的补给物资上限!$A$2:$A$110*10000*(1+0.4*(ROUNDDOWN(FY49*(1+0.25*$B$6),0)-康康不同供能情况的补给物资上限!$A$2:$A$110)))</f>
        <v>6972100.0000000009</v>
      </c>
      <c r="GB49">
        <f t="shared" si="153"/>
        <v>0</v>
      </c>
      <c r="GC49">
        <f t="shared" si="154"/>
        <v>47</v>
      </c>
      <c r="GD49">
        <f t="shared" si="244"/>
        <v>1.1283129947092565</v>
      </c>
      <c r="GE49">
        <f t="shared" si="155"/>
        <v>66</v>
      </c>
      <c r="GF49">
        <f t="shared" si="156"/>
        <v>12122780.023453251</v>
      </c>
      <c r="GG49">
        <f t="array" ref="GG49">MAX(100+康康不同供能情况的补给物资上限!$A$2:$A$110*10000*(1+0.4*(ROUNDDOWN(GE49*(1+0.25*$B$6),0)-康康不同供能情况的补给物资上限!$A$2:$A$110)))</f>
        <v>7140100</v>
      </c>
      <c r="GH49">
        <f t="shared" si="157"/>
        <v>0</v>
      </c>
      <c r="GI49">
        <f t="shared" si="158"/>
        <v>47</v>
      </c>
      <c r="GJ49">
        <f t="shared" si="245"/>
        <v>1.1283129947092565</v>
      </c>
      <c r="GK49">
        <f t="shared" si="159"/>
        <v>67</v>
      </c>
      <c r="GL49">
        <f t="shared" si="160"/>
        <v>13678290.232464088</v>
      </c>
      <c r="GM49">
        <f t="array" ref="GM49">MAX(100+康康不同供能情况的补给物资上限!$A$2:$A$110*10000*(1+0.4*(ROUNDDOWN(GK49*(1+0.25*$B$6),0)-康康不同供能情况的补给物资上限!$A$2:$A$110)))</f>
        <v>7310100</v>
      </c>
      <c r="GN49">
        <f t="shared" si="161"/>
        <v>0</v>
      </c>
      <c r="GO49">
        <f t="shared" si="162"/>
        <v>47</v>
      </c>
      <c r="GP49">
        <f t="shared" si="246"/>
        <v>1.1283129947092565</v>
      </c>
      <c r="GQ49">
        <f t="shared" si="163"/>
        <v>68</v>
      </c>
      <c r="GR49">
        <f t="shared" si="164"/>
        <v>15433392.614693927</v>
      </c>
      <c r="GS49">
        <f t="array" ref="GS49">MAX(100+康康不同供能情况的补给物资上限!$A$2:$A$110*10000*(1+0.4*(ROUNDDOWN(GQ49*(1+0.25*$B$6),0)-康康不同供能情况的补给物资上限!$A$2:$A$110)))</f>
        <v>7656100.0000000009</v>
      </c>
      <c r="GT49">
        <f t="shared" si="165"/>
        <v>0</v>
      </c>
      <c r="GU49">
        <f t="shared" si="166"/>
        <v>47</v>
      </c>
      <c r="GV49">
        <f t="shared" si="247"/>
        <v>1.1283129947092565</v>
      </c>
      <c r="GW49">
        <f t="shared" si="167"/>
        <v>69</v>
      </c>
      <c r="GX49">
        <f t="shared" si="168"/>
        <v>17413697.439609028</v>
      </c>
      <c r="GY49">
        <f t="array" ref="GY49">MAX(100+康康不同供能情况的补给物资上限!$A$2:$A$110*10000*(1+0.4*(ROUNDDOWN(GW49*(1+0.25*$B$6),0)-康康不同供能情况的补给物资上限!$A$2:$A$110)))</f>
        <v>7832100</v>
      </c>
      <c r="GZ49">
        <f t="shared" si="169"/>
        <v>0</v>
      </c>
      <c r="HA49">
        <f t="shared" si="170"/>
        <v>47</v>
      </c>
      <c r="HB49">
        <f t="shared" si="248"/>
        <v>1.1283129947092565</v>
      </c>
      <c r="HC49">
        <f t="shared" si="171"/>
        <v>70</v>
      </c>
      <c r="HD49">
        <f t="shared" si="172"/>
        <v>19648101.107046172</v>
      </c>
      <c r="HE49">
        <f t="array" ref="HE49">MAX(100+康康不同供能情况的补给物资上限!$A$2:$A$110*10000*(1+0.4*(ROUNDDOWN(HC49*(1+0.25*$B$6),0)-康康不同供能情况的补给物资上限!$A$2:$A$110)))</f>
        <v>8010100</v>
      </c>
      <c r="HF49">
        <f t="shared" si="173"/>
        <v>0</v>
      </c>
      <c r="HG49">
        <f t="shared" si="174"/>
        <v>47</v>
      </c>
      <c r="HH49">
        <f t="shared" si="249"/>
        <v>1.1283129947092565</v>
      </c>
      <c r="HI49">
        <f t="shared" si="175"/>
        <v>71</v>
      </c>
      <c r="HJ49">
        <f t="shared" si="176"/>
        <v>22169207.800441526</v>
      </c>
      <c r="HK49">
        <f t="array" ref="HK49">MAX(100+康康不同供能情况的补给物资上限!$A$2:$A$110*10000*(1+0.4*(ROUNDDOWN(HI49*(1+0.25*$B$6),0)-康康不同供能情况的补给物资上限!$A$2:$A$110)))</f>
        <v>8190100</v>
      </c>
      <c r="HL49">
        <f t="shared" si="177"/>
        <v>0</v>
      </c>
      <c r="HM49">
        <f t="shared" si="178"/>
        <v>47</v>
      </c>
      <c r="HN49">
        <f t="shared" si="250"/>
        <v>1.1283129947092565</v>
      </c>
      <c r="HO49">
        <f t="shared" si="179"/>
        <v>72</v>
      </c>
      <c r="HP49">
        <f t="shared" si="180"/>
        <v>25013805.243647985</v>
      </c>
      <c r="HQ49">
        <f t="array" ref="HQ49">MAX(100+康康不同供能情况的补给物资上限!$A$2:$A$110*10000*(1+0.4*(ROUNDDOWN(HO49*(1+0.25*$B$6),0)-康康不同供能情况的补给物资上限!$A$2:$A$110)))</f>
        <v>8556100</v>
      </c>
      <c r="HR49">
        <f t="shared" si="181"/>
        <v>0</v>
      </c>
      <c r="HS49">
        <f t="shared" si="182"/>
        <v>47</v>
      </c>
      <c r="HT49">
        <f t="shared" si="251"/>
        <v>1.1283129947092565</v>
      </c>
      <c r="HU49">
        <f t="shared" si="183"/>
        <v>73</v>
      </c>
      <c r="HV49">
        <f t="shared" si="184"/>
        <v>28223401.503534563</v>
      </c>
      <c r="HW49">
        <f t="array" ref="HW49">MAX(100+康康不同供能情况的补给物资上限!$A$2:$A$110*10000*(1+0.4*(ROUNDDOWN(HU49*(1+0.25*$B$6),0)-康康不同供能情况的补给物资上限!$A$2:$A$110)))</f>
        <v>8742100</v>
      </c>
      <c r="HX49">
        <f t="shared" si="185"/>
        <v>0</v>
      </c>
      <c r="HY49">
        <f t="shared" si="186"/>
        <v>47</v>
      </c>
      <c r="HZ49">
        <f t="shared" si="252"/>
        <v>1.1283129947092565</v>
      </c>
      <c r="IA49">
        <f t="shared" si="187"/>
        <v>74</v>
      </c>
      <c r="IB49">
        <f t="shared" si="188"/>
        <v>31844830.671334814</v>
      </c>
      <c r="IC49">
        <f t="array" ref="IC49">MAX(100+康康不同供能情况的补给物资上限!$A$2:$A$110*10000*(1+0.4*(ROUNDDOWN(IA49*(1+0.25*$B$6),0)-康康不同供能情况的补给物资上限!$A$2:$A$110)))</f>
        <v>8930100</v>
      </c>
      <c r="ID49">
        <f t="shared" si="189"/>
        <v>0</v>
      </c>
      <c r="IE49">
        <f t="shared" si="190"/>
        <v>47</v>
      </c>
      <c r="IF49">
        <f t="shared" si="253"/>
        <v>1.1283129947092565</v>
      </c>
      <c r="IG49">
        <f t="shared" si="191"/>
        <v>75</v>
      </c>
      <c r="IH49">
        <f t="shared" si="192"/>
        <v>35930936.260782965</v>
      </c>
      <c r="II49">
        <f t="array" ref="II49">MAX(100+康康不同供能情况的补给物资上限!$A$2:$A$110*10000*(1+0.4*(ROUNDDOWN(IG49*(1+0.25*$B$6),0)-康康不同供能情况的补给物资上限!$A$2:$A$110)))</f>
        <v>9120100</v>
      </c>
      <c r="IJ49">
        <f t="shared" si="193"/>
        <v>0</v>
      </c>
      <c r="IK49">
        <f t="shared" si="194"/>
        <v>47</v>
      </c>
      <c r="IL49">
        <f t="shared" si="254"/>
        <v>1.1283129947092565</v>
      </c>
      <c r="IM49">
        <f t="shared" si="195"/>
        <v>76</v>
      </c>
      <c r="IN49">
        <f t="shared" si="196"/>
        <v>40541342.295111448</v>
      </c>
      <c r="IO49">
        <f t="array" ref="IO49">MAX(100+康康不同供能情况的补给物资上限!$A$2:$A$110*10000*(1+0.4*(ROUNDDOWN(IM49*(1+0.25*$B$6),0)-康康不同供能情况的补给物资上限!$A$2:$A$110)))</f>
        <v>9506100.0000000019</v>
      </c>
      <c r="IP49">
        <f t="shared" si="197"/>
        <v>0</v>
      </c>
      <c r="IQ49">
        <f t="shared" si="198"/>
        <v>47</v>
      </c>
      <c r="IR49">
        <f t="shared" si="255"/>
        <v>1.1283129947092565</v>
      </c>
      <c r="IS49">
        <f t="shared" si="199"/>
        <v>77</v>
      </c>
      <c r="IT49">
        <f t="shared" si="200"/>
        <v>45743323.334530234</v>
      </c>
      <c r="IU49">
        <f t="array" ref="IU49">MAX(100+康康不同供能情况的补给物资上限!$A$2:$A$110*10000*(1+0.4*(ROUNDDOWN(IS49*(1+0.25*$B$6),0)-康康不同供能情况的补给物资上限!$A$2:$A$110)))</f>
        <v>9702100</v>
      </c>
      <c r="IV49">
        <f t="shared" si="201"/>
        <v>0</v>
      </c>
      <c r="IW49">
        <f t="shared" si="202"/>
        <v>47</v>
      </c>
      <c r="IX49">
        <f t="shared" si="256"/>
        <v>1.1283129947092565</v>
      </c>
      <c r="IY49">
        <f t="shared" si="203"/>
        <v>78</v>
      </c>
      <c r="IZ49">
        <f t="shared" si="204"/>
        <v>51612786.139537618</v>
      </c>
      <c r="JA49">
        <f t="array" ref="JA49">MAX(100+康康不同供能情况的补给物资上限!$A$2:$A$110*10000*(1+0.4*(ROUNDDOWN(IY49*(1+0.25*$B$6),0)-康康不同供能情况的补给物资上限!$A$2:$A$110)))</f>
        <v>9900100</v>
      </c>
      <c r="JB49">
        <f t="shared" si="205"/>
        <v>0</v>
      </c>
      <c r="JC49">
        <f t="shared" si="206"/>
        <v>47</v>
      </c>
      <c r="JD49">
        <f t="shared" si="257"/>
        <v>1.1283129947092565</v>
      </c>
      <c r="JE49">
        <f t="shared" si="207"/>
        <v>79</v>
      </c>
      <c r="JF49">
        <f t="shared" si="208"/>
        <v>58235377.294390097</v>
      </c>
      <c r="JG49">
        <f t="array" ref="JG49">MAX(100+康康不同供能情况的补给物资上限!$A$2:$A$110*10000*(1+0.4*(ROUNDDOWN(JE49*(1+0.25*$B$6),0)-康康不同供能情况的补给物资上限!$A$2:$A$110)))</f>
        <v>10100100.000000002</v>
      </c>
      <c r="JH49">
        <f t="shared" si="209"/>
        <v>0</v>
      </c>
      <c r="JI49">
        <f t="shared" si="210"/>
        <v>47</v>
      </c>
      <c r="JJ49">
        <f t="shared" si="258"/>
        <v>1.1283129947092565</v>
      </c>
      <c r="JK49">
        <f t="shared" si="211"/>
        <v>80</v>
      </c>
      <c r="JL49">
        <f t="shared" si="212"/>
        <v>65707732.95305673</v>
      </c>
      <c r="JM49">
        <f t="array" ref="JM49">MAX(100+康康不同供能情况的补给物资上限!$A$2:$A$110*10000*(1+0.4*(ROUNDDOWN(JK49*(1+0.25*$B$6),0)-康康不同供能情况的补给物资上限!$A$2:$A$110)))</f>
        <v>10506100</v>
      </c>
      <c r="JN49">
        <f t="shared" si="213"/>
        <v>0</v>
      </c>
      <c r="JO49">
        <f t="shared" si="214"/>
        <v>47</v>
      </c>
      <c r="JP49">
        <f t="shared" si="259"/>
        <v>1.1283129947092565</v>
      </c>
      <c r="JQ49">
        <f t="shared" si="215"/>
        <v>81</v>
      </c>
      <c r="JR49">
        <f t="shared" si="216"/>
        <v>74138888.943819538</v>
      </c>
      <c r="JS49">
        <f t="array" ref="JS49">MAX(100+康康不同供能情况的补给物资上限!$A$2:$A$110*10000*(1+0.4*(ROUNDDOWN(JQ49*(1+0.25*$B$6),0)-康康不同供能情况的补给物资上限!$A$2:$A$110)))</f>
        <v>10712100</v>
      </c>
      <c r="JT49">
        <f t="shared" si="217"/>
        <v>0</v>
      </c>
    </row>
    <row r="50" spans="6:280" x14ac:dyDescent="0.25">
      <c r="F50">
        <v>46</v>
      </c>
      <c r="G50">
        <f t="shared" si="49"/>
        <v>1.1287129947092565</v>
      </c>
      <c r="H50">
        <f t="shared" si="50"/>
        <v>55</v>
      </c>
      <c r="I50">
        <f t="shared" si="218"/>
        <v>3275994.5286459625</v>
      </c>
      <c r="J50">
        <f t="array" ref="J50">MAX(100+康康不同供能情况的补给物资上限!$A$2:$A$110*10000*(1+0.4*(ROUNDDOWN(H50*(1+0.25*B$6),0)-康康不同供能情况的补给物资上限!$A$2:$A$110)))</f>
        <v>4970100</v>
      </c>
      <c r="K50">
        <f t="shared" si="219"/>
        <v>1</v>
      </c>
      <c r="AB50">
        <f t="shared" si="43"/>
        <v>61</v>
      </c>
      <c r="AC50">
        <v>48</v>
      </c>
      <c r="AD50">
        <f t="shared" si="0"/>
        <v>1.1279129947092565</v>
      </c>
      <c r="AE50">
        <f t="shared" si="51"/>
        <v>40</v>
      </c>
      <c r="AF50">
        <f t="shared" si="52"/>
        <v>517932.66078889207</v>
      </c>
      <c r="AG50">
        <f t="array" ref="AG50">MAX(100+康康不同供能情况的补给物资上限!$A$2:$A$110*10000*(1+0.4*(ROUNDDOWN(AE50*(1+0.25*B$6),0)-康康不同供能情况的补给物资上限!$A$2:$A$110)))</f>
        <v>2756100.0000000005</v>
      </c>
      <c r="AH50">
        <f t="shared" si="53"/>
        <v>1</v>
      </c>
      <c r="AI50">
        <f t="shared" si="54"/>
        <v>48</v>
      </c>
      <c r="AJ50">
        <f t="shared" si="45"/>
        <v>1.1279129947092565</v>
      </c>
      <c r="AK50">
        <f t="shared" si="55"/>
        <v>41</v>
      </c>
      <c r="AL50">
        <f t="shared" si="56"/>
        <v>584182.97848813282</v>
      </c>
      <c r="AM50">
        <f t="array" ref="AM50">MAX(100+康康不同供能情况的补给物资上限!$A$2:$A$110*10000*(1+0.4*(ROUNDDOWN(AK50*(1+0.25*$B$6),0)-康康不同供能情况的补给物资上限!$A$2:$A$110)))</f>
        <v>2862100.0000000005</v>
      </c>
      <c r="AN50">
        <f t="shared" si="57"/>
        <v>1</v>
      </c>
      <c r="AO50">
        <f t="shared" si="58"/>
        <v>48</v>
      </c>
      <c r="AP50">
        <f t="shared" si="220"/>
        <v>1.1279129947092565</v>
      </c>
      <c r="AQ50">
        <f t="shared" si="59"/>
        <v>42</v>
      </c>
      <c r="AR50">
        <f t="shared" si="60"/>
        <v>658907.57272472302</v>
      </c>
      <c r="AS50">
        <f t="array" ref="AS50">MAX(100+康康不同供能情况的补给物资上限!$A$2:$A$110*10000*(1+0.4*(ROUNDDOWN(AQ50*(1+0.25*$B$6),0)-康康不同供能情况的补给物资上限!$A$2:$A$110)))</f>
        <v>2970100</v>
      </c>
      <c r="AT50">
        <f t="shared" si="61"/>
        <v>1</v>
      </c>
      <c r="AU50">
        <f t="shared" si="62"/>
        <v>48</v>
      </c>
      <c r="AV50">
        <f t="shared" si="221"/>
        <v>1.1279129947092565</v>
      </c>
      <c r="AW50">
        <f t="shared" si="63"/>
        <v>43</v>
      </c>
      <c r="AX50">
        <f t="shared" si="64"/>
        <v>743190.41358854959</v>
      </c>
      <c r="AY50">
        <f t="array" ref="AY50">MAX(100+康康不同供能情况的补给物资上限!$A$2:$A$110*10000*(1+0.4*(ROUNDDOWN(AW50*(1+0.25*$B$6),0)-康康不同供能情况的补给物资上限!$A$2:$A$110)))</f>
        <v>3080100</v>
      </c>
      <c r="AZ50">
        <f t="shared" si="65"/>
        <v>1</v>
      </c>
      <c r="BA50">
        <f t="shared" si="66"/>
        <v>48</v>
      </c>
      <c r="BB50">
        <f t="shared" si="222"/>
        <v>1.1279129947092565</v>
      </c>
      <c r="BC50">
        <f t="shared" si="67"/>
        <v>44</v>
      </c>
      <c r="BD50">
        <f t="shared" si="68"/>
        <v>838254.12502987194</v>
      </c>
      <c r="BE50">
        <f t="array" ref="BE50">MAX(100+康康不同供能情况的补给物资上限!$A$2:$A$110*10000*(1+0.4*(ROUNDDOWN(BC50*(1+0.25*$B$6),0)-康康不同供能情况的补给物资上限!$A$2:$A$110)))</f>
        <v>3306100</v>
      </c>
      <c r="BF50">
        <f t="shared" si="69"/>
        <v>1</v>
      </c>
      <c r="BG50">
        <f t="shared" si="70"/>
        <v>48</v>
      </c>
      <c r="BH50">
        <f t="shared" si="223"/>
        <v>1.1279129947092565</v>
      </c>
      <c r="BI50">
        <f t="shared" si="71"/>
        <v>45</v>
      </c>
      <c r="BJ50">
        <f t="shared" si="72"/>
        <v>945477.72048983048</v>
      </c>
      <c r="BK50">
        <f t="array" ref="BK50">MAX(100+康康不同供能情况的补给物资上限!$A$2:$A$110*10000*(1+0.4*(ROUNDDOWN(BI50*(1+0.25*$B$6),0)-康康不同供能情况的补给物资上限!$A$2:$A$110)))</f>
        <v>3422100</v>
      </c>
      <c r="BL50">
        <f t="shared" si="73"/>
        <v>1</v>
      </c>
      <c r="BM50">
        <f t="shared" si="74"/>
        <v>48</v>
      </c>
      <c r="BN50">
        <f t="shared" si="224"/>
        <v>1.1279129947092565</v>
      </c>
      <c r="BO50">
        <f t="shared" si="75"/>
        <v>46</v>
      </c>
      <c r="BP50">
        <f t="shared" si="76"/>
        <v>1066416.6071485661</v>
      </c>
      <c r="BQ50">
        <f t="array" ref="BQ50">MAX(100+康康不同供能情况的补给物资上限!$A$2:$A$110*10000*(1+0.4*(ROUNDDOWN(BO50*(1+0.25*$B$6),0)-康康不同供能情况的补给物资上限!$A$2:$A$110)))</f>
        <v>3540100</v>
      </c>
      <c r="BR50">
        <f t="shared" si="77"/>
        <v>1</v>
      </c>
      <c r="BS50">
        <f t="shared" si="78"/>
        <v>48</v>
      </c>
      <c r="BT50">
        <f t="shared" si="225"/>
        <v>1.1279129947092565</v>
      </c>
      <c r="BU50">
        <f t="shared" si="79"/>
        <v>47</v>
      </c>
      <c r="BV50">
        <f t="shared" si="80"/>
        <v>1202825.1489766238</v>
      </c>
      <c r="BW50">
        <f t="array" ref="BW50">MAX(100+康康不同供能情况的补给物资上限!$A$2:$A$110*10000*(1+0.4*(ROUNDDOWN(BU50*(1+0.25*$B$6),0)-康康不同供能情况的补给物资上限!$A$2:$A$110)))</f>
        <v>3660100.0000000005</v>
      </c>
      <c r="BX50">
        <f t="shared" si="81"/>
        <v>1</v>
      </c>
      <c r="BY50">
        <f t="shared" si="82"/>
        <v>48</v>
      </c>
      <c r="BZ50">
        <f t="shared" si="226"/>
        <v>1.1279129947092565</v>
      </c>
      <c r="CA50">
        <f t="shared" si="83"/>
        <v>48</v>
      </c>
      <c r="CB50">
        <f t="shared" si="84"/>
        <v>1356682.1158938315</v>
      </c>
      <c r="CC50">
        <f t="array" ref="CC50">MAX(100+康康不同供能情况的补给物资上限!$A$2:$A$110*10000*(1+0.4*(ROUNDDOWN(CA50*(1+0.25*$B$6),0)-康康不同供能情况的补给物资上限!$A$2:$A$110)))</f>
        <v>3906100.0000000005</v>
      </c>
      <c r="CD50">
        <f t="shared" si="85"/>
        <v>1</v>
      </c>
      <c r="CE50">
        <f t="shared" si="86"/>
        <v>48</v>
      </c>
      <c r="CF50">
        <f t="shared" si="227"/>
        <v>1.1279129947092565</v>
      </c>
      <c r="CG50">
        <f t="shared" si="87"/>
        <v>49</v>
      </c>
      <c r="CH50">
        <f t="shared" si="88"/>
        <v>1530219.388206302</v>
      </c>
      <c r="CI50">
        <f t="array" ref="CI50">MAX(100+康康不同供能情况的补给物资上限!$A$2:$A$110*10000*(1+0.4*(ROUNDDOWN(CG50*(1+0.25*$B$6),0)-康康不同供能情况的补给物资上限!$A$2:$A$110)))</f>
        <v>4032100.0000000005</v>
      </c>
      <c r="CJ50">
        <f t="shared" si="89"/>
        <v>1</v>
      </c>
      <c r="CK50">
        <f t="shared" si="90"/>
        <v>48</v>
      </c>
      <c r="CL50">
        <f t="shared" si="228"/>
        <v>1.1279129947092565</v>
      </c>
      <c r="CM50">
        <f t="shared" si="91"/>
        <v>50</v>
      </c>
      <c r="CN50">
        <f t="shared" si="92"/>
        <v>1725954.3327139367</v>
      </c>
      <c r="CO50">
        <f t="array" ref="CO50">MAX(100+康康不同供能情况的补给物资上限!$A$2:$A$110*10000*(1+0.4*(ROUNDDOWN(CM50*(1+0.25*$B$6),0)-康康不同供能情况的补给物资上限!$A$2:$A$110)))</f>
        <v>4160100</v>
      </c>
      <c r="CP50">
        <f t="shared" si="93"/>
        <v>1</v>
      </c>
      <c r="CQ50">
        <f t="shared" si="94"/>
        <v>48</v>
      </c>
      <c r="CR50">
        <f t="shared" si="229"/>
        <v>1.1279129947092565</v>
      </c>
      <c r="CS50">
        <f t="shared" si="95"/>
        <v>51</v>
      </c>
      <c r="CT50">
        <f t="shared" si="96"/>
        <v>1946726.3201427928</v>
      </c>
      <c r="CU50">
        <f t="array" ref="CU50">MAX(100+康康不同供能情况的补给物资上限!$A$2:$A$110*10000*(1+0.4*(ROUNDDOWN(CS50*(1+0.25*$B$6),0)-康康不同供能情况的补给物资上限!$A$2:$A$110)))</f>
        <v>4290100</v>
      </c>
      <c r="CV50">
        <f t="shared" si="97"/>
        <v>1</v>
      </c>
      <c r="CW50">
        <f t="shared" si="98"/>
        <v>48</v>
      </c>
      <c r="CX50">
        <f t="shared" si="230"/>
        <v>1.1279129947092565</v>
      </c>
      <c r="CY50">
        <f t="shared" si="99"/>
        <v>52</v>
      </c>
      <c r="CZ50">
        <f t="shared" si="100"/>
        <v>2195737.9136315882</v>
      </c>
      <c r="DA50">
        <f t="array" ref="DA50">MAX(100+康康不同供能情况的补给物资上限!$A$2:$A$110*10000*(1+0.4*(ROUNDDOWN(CY50*(1+0.25*$B$6),0)-康康不同供能情况的补给物资上限!$A$2:$A$110)))</f>
        <v>4556100</v>
      </c>
      <c r="DB50">
        <f t="shared" si="101"/>
        <v>1</v>
      </c>
      <c r="DC50">
        <f t="shared" si="102"/>
        <v>48</v>
      </c>
      <c r="DD50">
        <f t="shared" si="231"/>
        <v>1.1279129947092565</v>
      </c>
      <c r="DE50">
        <f t="shared" si="103"/>
        <v>53</v>
      </c>
      <c r="DF50">
        <f t="shared" si="104"/>
        <v>2476601.3257608595</v>
      </c>
      <c r="DG50">
        <f t="array" ref="DG50">MAX(100+康康不同供能情况的补给物资上限!$A$2:$A$110*10000*(1+0.4*(ROUNDDOWN(DE50*(1+0.25*$B$6),0)-康康不同供能情况的补给物资上限!$A$2:$A$110)))</f>
        <v>4692100</v>
      </c>
      <c r="DH50">
        <f t="shared" si="105"/>
        <v>1</v>
      </c>
      <c r="DI50">
        <f t="shared" si="106"/>
        <v>48</v>
      </c>
      <c r="DJ50">
        <f t="shared" si="232"/>
        <v>1.1279129947092565</v>
      </c>
      <c r="DK50">
        <f t="shared" si="107"/>
        <v>54</v>
      </c>
      <c r="DL50">
        <f t="shared" si="108"/>
        <v>2793390.8180398461</v>
      </c>
      <c r="DM50">
        <f t="array" ref="DM50">MAX(100+康康不同供能情况的补给物资上限!$A$2:$A$110*10000*(1+0.4*(ROUNDDOWN(DK50*(1+0.25*$B$6),0)-康康不同供能情况的补给物资上限!$A$2:$A$110)))</f>
        <v>4830100</v>
      </c>
      <c r="DN50">
        <f t="shared" si="109"/>
        <v>1</v>
      </c>
      <c r="DO50">
        <f t="shared" si="110"/>
        <v>48</v>
      </c>
      <c r="DP50">
        <f t="shared" si="233"/>
        <v>1.1279129947092565</v>
      </c>
      <c r="DQ50">
        <f t="shared" si="111"/>
        <v>55</v>
      </c>
      <c r="DR50">
        <f t="shared" si="112"/>
        <v>3150701.8029686627</v>
      </c>
      <c r="DS50">
        <f t="array" ref="DS50">MAX(100+康康不同供能情况的补给物资上限!$A$2:$A$110*10000*(1+0.4*(ROUNDDOWN(DQ50*(1+0.25*$B$6),0)-康康不同供能情况的补给物资上限!$A$2:$A$110)))</f>
        <v>4970100</v>
      </c>
      <c r="DT50">
        <f t="shared" si="113"/>
        <v>1</v>
      </c>
      <c r="DU50">
        <f t="shared" si="114"/>
        <v>48</v>
      </c>
      <c r="DV50">
        <f t="shared" si="234"/>
        <v>1.1279129947092565</v>
      </c>
      <c r="DW50">
        <f t="shared" si="115"/>
        <v>56</v>
      </c>
      <c r="DX50">
        <f t="shared" si="116"/>
        <v>3553717.5060222377</v>
      </c>
      <c r="DY50">
        <f t="array" ref="DY50">MAX(100+康康不同供能情况的补给物资上限!$A$2:$A$110*10000*(1+0.4*(ROUNDDOWN(DW50*(1+0.25*$B$6),0)-康康不同供能情况的补给物资上限!$A$2:$A$110)))</f>
        <v>5256100.0000000009</v>
      </c>
      <c r="DZ50">
        <f t="shared" si="117"/>
        <v>1</v>
      </c>
      <c r="EA50">
        <f t="shared" si="118"/>
        <v>48</v>
      </c>
      <c r="EB50">
        <f t="shared" si="235"/>
        <v>1.1279129947092565</v>
      </c>
      <c r="EC50">
        <f t="shared" si="119"/>
        <v>57</v>
      </c>
      <c r="ED50">
        <f t="shared" si="120"/>
        <v>4008284.1545682526</v>
      </c>
      <c r="EE50">
        <f t="array" ref="EE50">MAX(100+康康不同供能情况的补给物资上限!$A$2:$A$110*10000*(1+0.4*(ROUNDDOWN(EC50*(1+0.25*$B$6),0)-康康不同供能情况的补给物资上限!$A$2:$A$110)))</f>
        <v>5402100.0000000009</v>
      </c>
      <c r="EF50">
        <f t="shared" si="121"/>
        <v>1</v>
      </c>
      <c r="EG50">
        <f t="shared" si="122"/>
        <v>48</v>
      </c>
      <c r="EH50">
        <f t="shared" si="236"/>
        <v>1.1279129947092565</v>
      </c>
      <c r="EI50">
        <f t="shared" si="123"/>
        <v>58</v>
      </c>
      <c r="EJ50">
        <f t="shared" si="124"/>
        <v>4520995.784424738</v>
      </c>
      <c r="EK50">
        <f t="array" ref="EK50">MAX(100+康康不同供能情况的补给物资上限!$A$2:$A$110*10000*(1+0.4*(ROUNDDOWN(EI50*(1+0.25*$B$6),0)-康康不同供能情况的补给物资上限!$A$2:$A$110)))</f>
        <v>5550100</v>
      </c>
      <c r="EL50">
        <f t="shared" si="125"/>
        <v>1</v>
      </c>
      <c r="EM50">
        <f t="shared" si="126"/>
        <v>48</v>
      </c>
      <c r="EN50">
        <f t="shared" si="237"/>
        <v>1.1279129947092565</v>
      </c>
      <c r="EO50">
        <f t="shared" si="127"/>
        <v>59</v>
      </c>
      <c r="EP50">
        <f t="shared" si="128"/>
        <v>5099289.8942784313</v>
      </c>
      <c r="EQ50">
        <f t="array" ref="EQ50">MAX(100+康康不同供能情况的补给物资上限!$A$2:$A$110*10000*(1+0.4*(ROUNDDOWN(EO50*(1+0.25*$B$6),0)-康康不同供能情况的补给物资上限!$A$2:$A$110)))</f>
        <v>5700100</v>
      </c>
      <c r="ER50">
        <f t="shared" si="129"/>
        <v>1</v>
      </c>
      <c r="ES50">
        <f t="shared" si="130"/>
        <v>48</v>
      </c>
      <c r="ET50">
        <f t="shared" si="238"/>
        <v>1.1279129947092565</v>
      </c>
      <c r="EU50">
        <f t="shared" si="131"/>
        <v>60</v>
      </c>
      <c r="EV50">
        <f t="shared" si="132"/>
        <v>5751555.3355462337</v>
      </c>
      <c r="EW50">
        <f t="array" ref="EW50">MAX(100+康康不同供能情况的补给物资上限!$A$2:$A$110*10000*(1+0.4*(ROUNDDOWN(EU50*(1+0.25*$B$6),0)-康康不同供能情况的补给物资上限!$A$2:$A$110)))</f>
        <v>6006100</v>
      </c>
      <c r="EX50">
        <f t="shared" si="133"/>
        <v>1</v>
      </c>
      <c r="EY50">
        <f t="shared" si="134"/>
        <v>48</v>
      </c>
      <c r="EZ50">
        <f t="shared" si="239"/>
        <v>1.1279129947092565</v>
      </c>
      <c r="FA50">
        <f t="shared" si="135"/>
        <v>61</v>
      </c>
      <c r="FB50">
        <f t="shared" si="136"/>
        <v>6487254.0027519548</v>
      </c>
      <c r="FC50">
        <f t="array" ref="FC50">MAX(100+康康不同供能情况的补给物资上限!$A$2:$A$110*10000*(1+0.4*(ROUNDDOWN(FA50*(1+0.25*$B$6),0)-康康不同供能情况的补给物资上限!$A$2:$A$110)))</f>
        <v>6162100</v>
      </c>
      <c r="FD50">
        <f t="shared" si="137"/>
        <v>0</v>
      </c>
      <c r="FE50">
        <f t="shared" si="138"/>
        <v>48</v>
      </c>
      <c r="FF50">
        <f t="shared" si="240"/>
        <v>1.1279129947092565</v>
      </c>
      <c r="FG50">
        <f t="shared" si="139"/>
        <v>62</v>
      </c>
      <c r="FH50">
        <f t="shared" si="140"/>
        <v>7317058.0896835681</v>
      </c>
      <c r="FI50">
        <f t="array" ref="FI50">MAX(100+康康不同供能情况的补给物资上限!$A$2:$A$110*10000*(1+0.4*(ROUNDDOWN(FG50*(1+0.25*$B$6),0)-康康不同供能情况的补给物资上限!$A$2:$A$110)))</f>
        <v>6320100</v>
      </c>
      <c r="FJ50">
        <f t="shared" si="141"/>
        <v>0</v>
      </c>
      <c r="FK50">
        <f t="shared" si="142"/>
        <v>48</v>
      </c>
      <c r="FL50">
        <f t="shared" si="241"/>
        <v>1.1279129947092565</v>
      </c>
      <c r="FM50">
        <f t="shared" si="143"/>
        <v>63</v>
      </c>
      <c r="FN50">
        <f t="shared" si="144"/>
        <v>8253004.9023965867</v>
      </c>
      <c r="FO50">
        <f t="array" ref="FO50">MAX(100+康康不同供能情况的补给物资上限!$A$2:$A$110*10000*(1+0.4*(ROUNDDOWN(FM50*(1+0.25*$B$6),0)-康康不同供能情况的补给物资上限!$A$2:$A$110)))</f>
        <v>6480100.0000000009</v>
      </c>
      <c r="FP50">
        <f t="shared" si="145"/>
        <v>0</v>
      </c>
      <c r="FQ50">
        <f t="shared" si="146"/>
        <v>48</v>
      </c>
      <c r="FR50">
        <f t="shared" si="242"/>
        <v>1.1279129947092565</v>
      </c>
      <c r="FS50">
        <f t="shared" si="147"/>
        <v>64</v>
      </c>
      <c r="FT50">
        <f t="shared" si="148"/>
        <v>9308671.4748123102</v>
      </c>
      <c r="FU50">
        <f t="array" ref="FU50">MAX(100+康康不同供能情况的补给物资上限!$A$2:$A$110*10000*(1+0.4*(ROUNDDOWN(FS50*(1+0.25*$B$6),0)-康康不同供能情况的补给物资上限!$A$2:$A$110)))</f>
        <v>6806100.0000000009</v>
      </c>
      <c r="FV50">
        <f t="shared" si="149"/>
        <v>0</v>
      </c>
      <c r="FW50">
        <f t="shared" si="150"/>
        <v>48</v>
      </c>
      <c r="FX50">
        <f t="shared" si="243"/>
        <v>1.1279129947092565</v>
      </c>
      <c r="FY50">
        <f t="shared" si="151"/>
        <v>65</v>
      </c>
      <c r="FZ50">
        <f t="shared" si="152"/>
        <v>10499371.519920183</v>
      </c>
      <c r="GA50">
        <f t="array" ref="GA50">MAX(100+康康不同供能情况的补给物资上限!$A$2:$A$110*10000*(1+0.4*(ROUNDDOWN(FY50*(1+0.25*$B$6),0)-康康不同供能情况的补给物资上限!$A$2:$A$110)))</f>
        <v>6972100.0000000009</v>
      </c>
      <c r="GB50">
        <f t="shared" si="153"/>
        <v>0</v>
      </c>
      <c r="GC50">
        <f t="shared" si="154"/>
        <v>48</v>
      </c>
      <c r="GD50">
        <f t="shared" si="244"/>
        <v>1.1279129947092565</v>
      </c>
      <c r="GE50">
        <f t="shared" si="155"/>
        <v>66</v>
      </c>
      <c r="GF50">
        <f t="shared" si="156"/>
        <v>11842377.573598253</v>
      </c>
      <c r="GG50">
        <f t="array" ref="GG50">MAX(100+康康不同供能情况的补给物资上限!$A$2:$A$110*10000*(1+0.4*(ROUNDDOWN(GE50*(1+0.25*$B$6),0)-康康不同供能情况的补给物资上限!$A$2:$A$110)))</f>
        <v>7140100</v>
      </c>
      <c r="GH50">
        <f t="shared" si="157"/>
        <v>0</v>
      </c>
      <c r="GI50">
        <f t="shared" si="158"/>
        <v>48</v>
      </c>
      <c r="GJ50">
        <f t="shared" si="245"/>
        <v>1.1279129947092565</v>
      </c>
      <c r="GK50">
        <f t="shared" si="159"/>
        <v>67</v>
      </c>
      <c r="GL50">
        <f t="shared" si="160"/>
        <v>13357171.553514943</v>
      </c>
      <c r="GM50">
        <f t="array" ref="GM50">MAX(100+康康不同供能情况的补给物资上限!$A$2:$A$110*10000*(1+0.4*(ROUNDDOWN(GK50*(1+0.25*$B$6),0)-康康不同供能情况的补给物资上限!$A$2:$A$110)))</f>
        <v>7310100</v>
      </c>
      <c r="GN50">
        <f t="shared" si="161"/>
        <v>0</v>
      </c>
      <c r="GO50">
        <f t="shared" si="162"/>
        <v>48</v>
      </c>
      <c r="GP50">
        <f t="shared" si="246"/>
        <v>1.1279129947092565</v>
      </c>
      <c r="GQ50">
        <f t="shared" si="163"/>
        <v>68</v>
      </c>
      <c r="GR50">
        <f t="shared" si="164"/>
        <v>15065727.367770331</v>
      </c>
      <c r="GS50">
        <f t="array" ref="GS50">MAX(100+康康不同供能情况的补给物资上限!$A$2:$A$110*10000*(1+0.4*(ROUNDDOWN(GQ50*(1+0.25*$B$6),0)-康康不同供能情况的补给物资上限!$A$2:$A$110)))</f>
        <v>7656100.0000000009</v>
      </c>
      <c r="GT50">
        <f t="shared" si="165"/>
        <v>0</v>
      </c>
      <c r="GU50">
        <f t="shared" si="166"/>
        <v>48</v>
      </c>
      <c r="GV50">
        <f t="shared" si="247"/>
        <v>1.1279129947092565</v>
      </c>
      <c r="GW50">
        <f t="shared" si="167"/>
        <v>69</v>
      </c>
      <c r="GX50">
        <f t="shared" si="168"/>
        <v>16992829.672855042</v>
      </c>
      <c r="GY50">
        <f t="array" ref="GY50">MAX(100+康康不同供能情况的补给物资上限!$A$2:$A$110*10000*(1+0.4*(ROUNDDOWN(GW50*(1+0.25*$B$6),0)-康康不同供能情况的补给物资上限!$A$2:$A$110)))</f>
        <v>7832100</v>
      </c>
      <c r="GZ50">
        <f t="shared" si="169"/>
        <v>0</v>
      </c>
      <c r="HA50">
        <f t="shared" si="170"/>
        <v>48</v>
      </c>
      <c r="HB50">
        <f t="shared" si="248"/>
        <v>1.1279129947092565</v>
      </c>
      <c r="HC50">
        <f t="shared" si="171"/>
        <v>70</v>
      </c>
      <c r="HD50">
        <f t="shared" si="172"/>
        <v>19166433.404894244</v>
      </c>
      <c r="HE50">
        <f t="array" ref="HE50">MAX(100+康康不同供能情况的补给物资上限!$A$2:$A$110*10000*(1+0.4*(ROUNDDOWN(HC50*(1+0.25*$B$6),0)-康康不同供能情况的补给物资上限!$A$2:$A$110)))</f>
        <v>8010100</v>
      </c>
      <c r="HF50">
        <f t="shared" si="173"/>
        <v>0</v>
      </c>
      <c r="HG50">
        <f t="shared" si="174"/>
        <v>48</v>
      </c>
      <c r="HH50">
        <f t="shared" si="249"/>
        <v>1.1279129947092565</v>
      </c>
      <c r="HI50">
        <f t="shared" si="175"/>
        <v>71</v>
      </c>
      <c r="HJ50">
        <f t="shared" si="176"/>
        <v>21618069.299609803</v>
      </c>
      <c r="HK50">
        <f t="array" ref="HK50">MAX(100+康康不同供能情况的补给物资上限!$A$2:$A$110*10000*(1+0.4*(ROUNDDOWN(HI50*(1+0.25*$B$6),0)-康康不同供能情况的补给物资上限!$A$2:$A$110)))</f>
        <v>8190100</v>
      </c>
      <c r="HL50">
        <f t="shared" si="177"/>
        <v>0</v>
      </c>
      <c r="HM50">
        <f t="shared" si="178"/>
        <v>48</v>
      </c>
      <c r="HN50">
        <f t="shared" si="250"/>
        <v>1.1279129947092565</v>
      </c>
      <c r="HO50">
        <f t="shared" si="179"/>
        <v>72</v>
      </c>
      <c r="HP50">
        <f t="shared" si="180"/>
        <v>24383301.283555131</v>
      </c>
      <c r="HQ50">
        <f t="array" ref="HQ50">MAX(100+康康不同供能情况的补给物资上限!$A$2:$A$110*10000*(1+0.4*(ROUNDDOWN(HO50*(1+0.25*$B$6),0)-康康不同供能情况的补给物资上限!$A$2:$A$110)))</f>
        <v>8556100</v>
      </c>
      <c r="HR50">
        <f t="shared" si="181"/>
        <v>0</v>
      </c>
      <c r="HS50">
        <f t="shared" si="182"/>
        <v>48</v>
      </c>
      <c r="HT50">
        <f t="shared" si="251"/>
        <v>1.1279129947092565</v>
      </c>
      <c r="HU50">
        <f t="shared" si="183"/>
        <v>73</v>
      </c>
      <c r="HV50">
        <f t="shared" si="184"/>
        <v>27502242.371632725</v>
      </c>
      <c r="HW50">
        <f t="array" ref="HW50">MAX(100+康康不同供能情况的补给物资上限!$A$2:$A$110*10000*(1+0.4*(ROUNDDOWN(HU50*(1+0.25*$B$6),0)-康康不同供能情况的补给物资上限!$A$2:$A$110)))</f>
        <v>8742100</v>
      </c>
      <c r="HX50">
        <f t="shared" si="185"/>
        <v>0</v>
      </c>
      <c r="HY50">
        <f t="shared" si="186"/>
        <v>48</v>
      </c>
      <c r="HZ50">
        <f t="shared" si="252"/>
        <v>1.1279129947092565</v>
      </c>
      <c r="IA50">
        <f t="shared" si="187"/>
        <v>74</v>
      </c>
      <c r="IB50">
        <f t="shared" si="188"/>
        <v>31020136.554608069</v>
      </c>
      <c r="IC50">
        <f t="array" ref="IC50">MAX(100+康康不同供能情况的补给物资上限!$A$2:$A$110*10000*(1+0.4*(ROUNDDOWN(IA50*(1+0.25*$B$6),0)-康康不同供能情况的补给物资上限!$A$2:$A$110)))</f>
        <v>8930100</v>
      </c>
      <c r="ID50">
        <f t="shared" si="189"/>
        <v>0</v>
      </c>
      <c r="IE50">
        <f t="shared" si="190"/>
        <v>48</v>
      </c>
      <c r="IF50">
        <f t="shared" si="253"/>
        <v>1.1279129947092565</v>
      </c>
      <c r="IG50">
        <f t="shared" si="191"/>
        <v>75</v>
      </c>
      <c r="IH50">
        <f t="shared" si="192"/>
        <v>34988015.117598072</v>
      </c>
      <c r="II50">
        <f t="array" ref="II50">MAX(100+康康不同供能情况的补给物资上限!$A$2:$A$110*10000*(1+0.4*(ROUNDDOWN(IG50*(1+0.25*$B$6),0)-康康不同供能情况的补给物资上限!$A$2:$A$110)))</f>
        <v>9120100</v>
      </c>
      <c r="IJ50">
        <f t="shared" si="193"/>
        <v>0</v>
      </c>
      <c r="IK50">
        <f t="shared" si="194"/>
        <v>48</v>
      </c>
      <c r="IL50">
        <f t="shared" si="254"/>
        <v>1.1279129947092565</v>
      </c>
      <c r="IM50">
        <f t="shared" si="195"/>
        <v>76</v>
      </c>
      <c r="IN50">
        <f t="shared" si="196"/>
        <v>39463436.910222776</v>
      </c>
      <c r="IO50">
        <f t="array" ref="IO50">MAX(100+康康不同供能情况的补给物资上限!$A$2:$A$110*10000*(1+0.4*(ROUNDDOWN(IM50*(1+0.25*$B$6),0)-康康不同供能情况的补给物资上限!$A$2:$A$110)))</f>
        <v>9506100.0000000019</v>
      </c>
      <c r="IP50">
        <f t="shared" si="197"/>
        <v>0</v>
      </c>
      <c r="IQ50">
        <f t="shared" si="198"/>
        <v>48</v>
      </c>
      <c r="IR50">
        <f t="shared" si="255"/>
        <v>1.1279129947092565</v>
      </c>
      <c r="IS50">
        <f t="shared" si="199"/>
        <v>77</v>
      </c>
      <c r="IT50">
        <f t="shared" si="200"/>
        <v>44511323.306929179</v>
      </c>
      <c r="IU50">
        <f t="array" ref="IU50">MAX(100+康康不同供能情况的补给物资上限!$A$2:$A$110*10000*(1+0.4*(ROUNDDOWN(IS50*(1+0.25*$B$6),0)-康康不同供能情况的补给物资上限!$A$2:$A$110)))</f>
        <v>9702100</v>
      </c>
      <c r="IV50">
        <f t="shared" si="201"/>
        <v>0</v>
      </c>
      <c r="IW50">
        <f t="shared" si="202"/>
        <v>48</v>
      </c>
      <c r="IX50">
        <f t="shared" si="256"/>
        <v>1.1279129947092565</v>
      </c>
      <c r="IY50">
        <f t="shared" si="203"/>
        <v>78</v>
      </c>
      <c r="IZ50">
        <f t="shared" si="204"/>
        <v>50204899.969590418</v>
      </c>
      <c r="JA50">
        <f t="array" ref="JA50">MAX(100+康康不同供能情况的补给物资上限!$A$2:$A$110*10000*(1+0.4*(ROUNDDOWN(IY50*(1+0.25*$B$6),0)-康康不同供能情况的补给物资上限!$A$2:$A$110)))</f>
        <v>9900100</v>
      </c>
      <c r="JB50">
        <f t="shared" si="205"/>
        <v>0</v>
      </c>
      <c r="JC50">
        <f t="shared" si="206"/>
        <v>48</v>
      </c>
      <c r="JD50">
        <f t="shared" si="257"/>
        <v>1.1279129947092565</v>
      </c>
      <c r="JE50">
        <f t="shared" si="207"/>
        <v>79</v>
      </c>
      <c r="JF50">
        <f t="shared" si="208"/>
        <v>56626759.073779397</v>
      </c>
      <c r="JG50">
        <f t="array" ref="JG50">MAX(100+康康不同供能情况的补给物资上限!$A$2:$A$110*10000*(1+0.4*(ROUNDDOWN(JE50*(1+0.25*$B$6),0)-康康不同供能情况的补给物资上限!$A$2:$A$110)))</f>
        <v>10100100.000000002</v>
      </c>
      <c r="JH50">
        <f t="shared" si="209"/>
        <v>0</v>
      </c>
      <c r="JI50">
        <f t="shared" si="210"/>
        <v>48</v>
      </c>
      <c r="JJ50">
        <f t="shared" si="258"/>
        <v>1.1279129947092565</v>
      </c>
      <c r="JK50">
        <f t="shared" si="211"/>
        <v>80</v>
      </c>
      <c r="JL50">
        <f t="shared" si="212"/>
        <v>63870057.40758609</v>
      </c>
      <c r="JM50">
        <f t="array" ref="JM50">MAX(100+康康不同供能情况的补给物资上限!$A$2:$A$110*10000*(1+0.4*(ROUNDDOWN(JK50*(1+0.25*$B$6),0)-康康不同供能情况的补给物资上限!$A$2:$A$110)))</f>
        <v>10506100</v>
      </c>
      <c r="JN50">
        <f t="shared" si="213"/>
        <v>0</v>
      </c>
      <c r="JO50">
        <f t="shared" si="214"/>
        <v>48</v>
      </c>
      <c r="JP50">
        <f t="shared" si="259"/>
        <v>1.1279129947092565</v>
      </c>
      <c r="JQ50">
        <f t="shared" si="215"/>
        <v>81</v>
      </c>
      <c r="JR50">
        <f t="shared" si="216"/>
        <v>72039867.722842559</v>
      </c>
      <c r="JS50">
        <f t="array" ref="JS50">MAX(100+康康不同供能情况的补给物资上限!$A$2:$A$110*10000*(1+0.4*(ROUNDDOWN(JQ50*(1+0.25*$B$6),0)-康康不同供能情况的补给物资上限!$A$2:$A$110)))</f>
        <v>10712100</v>
      </c>
      <c r="JT50">
        <f t="shared" si="217"/>
        <v>0</v>
      </c>
    </row>
    <row r="51" spans="6:280" x14ac:dyDescent="0.25">
      <c r="F51">
        <v>47</v>
      </c>
      <c r="G51">
        <f t="shared" si="49"/>
        <v>1.1283129947092565</v>
      </c>
      <c r="H51">
        <f t="shared" si="50"/>
        <v>55</v>
      </c>
      <c r="I51">
        <f t="shared" si="218"/>
        <v>3212748.5452308669</v>
      </c>
      <c r="J51">
        <f t="array" ref="J51">MAX(100+康康不同供能情况的补给物资上限!$A$2:$A$110*10000*(1+0.4*(ROUNDDOWN(H51*(1+0.25*B$6),0)-康康不同供能情况的补给物资上限!$A$2:$A$110)))</f>
        <v>4970100</v>
      </c>
      <c r="K51">
        <f t="shared" si="219"/>
        <v>1</v>
      </c>
      <c r="AB51">
        <f t="shared" si="43"/>
        <v>61</v>
      </c>
      <c r="AC51">
        <v>49</v>
      </c>
      <c r="AD51">
        <f t="shared" si="0"/>
        <v>1.1275129947092564</v>
      </c>
      <c r="AE51">
        <f t="shared" si="51"/>
        <v>40</v>
      </c>
      <c r="AF51">
        <f t="shared" si="52"/>
        <v>510636.11257058632</v>
      </c>
      <c r="AG51">
        <f t="array" ref="AG51">MAX(100+康康不同供能情况的补给物资上限!$A$2:$A$110*10000*(1+0.4*(ROUNDDOWN(AE51*(1+0.25*B$6),0)-康康不同供能情况的补给物资上限!$A$2:$A$110)))</f>
        <v>2756100.0000000005</v>
      </c>
      <c r="AH51">
        <f t="shared" si="53"/>
        <v>1</v>
      </c>
      <c r="AI51">
        <f t="shared" si="54"/>
        <v>49</v>
      </c>
      <c r="AJ51">
        <f t="shared" si="45"/>
        <v>1.1275129947092564</v>
      </c>
      <c r="AK51">
        <f t="shared" si="55"/>
        <v>41</v>
      </c>
      <c r="AL51">
        <f t="shared" si="56"/>
        <v>575748.85249115468</v>
      </c>
      <c r="AM51">
        <f t="array" ref="AM51">MAX(100+康康不同供能情况的补给物资上限!$A$2:$A$110*10000*(1+0.4*(ROUNDDOWN(AK51*(1+0.25*$B$6),0)-康康不同供能情况的补给物资上限!$A$2:$A$110)))</f>
        <v>2862100.0000000005</v>
      </c>
      <c r="AN51">
        <f t="shared" si="57"/>
        <v>1</v>
      </c>
      <c r="AO51">
        <f t="shared" si="58"/>
        <v>49</v>
      </c>
      <c r="AP51">
        <f t="shared" si="220"/>
        <v>1.1275129947092564</v>
      </c>
      <c r="AQ51">
        <f t="shared" si="59"/>
        <v>42</v>
      </c>
      <c r="AR51">
        <f t="shared" si="60"/>
        <v>649164.31287271983</v>
      </c>
      <c r="AS51">
        <f t="array" ref="AS51">MAX(100+康康不同供能情况的补给物资上限!$A$2:$A$110*10000*(1+0.4*(ROUNDDOWN(AQ51*(1+0.25*$B$6),0)-康康不同供能情况的补给物资上限!$A$2:$A$110)))</f>
        <v>2970100</v>
      </c>
      <c r="AT51">
        <f t="shared" si="61"/>
        <v>1</v>
      </c>
      <c r="AU51">
        <f t="shared" si="62"/>
        <v>49</v>
      </c>
      <c r="AV51">
        <f t="shared" si="221"/>
        <v>1.1275129947092564</v>
      </c>
      <c r="AW51">
        <f t="shared" si="63"/>
        <v>43</v>
      </c>
      <c r="AX51">
        <f t="shared" si="64"/>
        <v>731941.198465497</v>
      </c>
      <c r="AY51">
        <f t="array" ref="AY51">MAX(100+康康不同供能情况的补给物资上限!$A$2:$A$110*10000*(1+0.4*(ROUNDDOWN(AW51*(1+0.25*$B$6),0)-康康不同供能情况的补给物资上限!$A$2:$A$110)))</f>
        <v>3080100</v>
      </c>
      <c r="AZ51">
        <f t="shared" si="65"/>
        <v>1</v>
      </c>
      <c r="BA51">
        <f t="shared" si="66"/>
        <v>49</v>
      </c>
      <c r="BB51">
        <f t="shared" si="222"/>
        <v>1.1275129947092564</v>
      </c>
      <c r="BC51">
        <f t="shared" si="67"/>
        <v>44</v>
      </c>
      <c r="BD51">
        <f t="shared" si="68"/>
        <v>825273.21263291477</v>
      </c>
      <c r="BE51">
        <f t="array" ref="BE51">MAX(100+康康不同供能情况的补给物资上限!$A$2:$A$110*10000*(1+0.4*(ROUNDDOWN(BC51*(1+0.25*$B$6),0)-康康不同供能情况的补给物资上限!$A$2:$A$110)))</f>
        <v>3306100</v>
      </c>
      <c r="BF51">
        <f t="shared" si="69"/>
        <v>1</v>
      </c>
      <c r="BG51">
        <f t="shared" si="70"/>
        <v>49</v>
      </c>
      <c r="BH51">
        <f t="shared" si="223"/>
        <v>1.1275129947092564</v>
      </c>
      <c r="BI51">
        <f t="shared" si="71"/>
        <v>45</v>
      </c>
      <c r="BJ51">
        <f t="shared" si="72"/>
        <v>930506.27142906655</v>
      </c>
      <c r="BK51">
        <f t="array" ref="BK51">MAX(100+康康不同供能情况的补给物资上限!$A$2:$A$110*10000*(1+0.4*(ROUNDDOWN(BI51*(1+0.25*$B$6),0)-康康不同供能情况的补给物资上限!$A$2:$A$110)))</f>
        <v>3422100</v>
      </c>
      <c r="BL51">
        <f t="shared" si="73"/>
        <v>1</v>
      </c>
      <c r="BM51">
        <f t="shared" si="74"/>
        <v>49</v>
      </c>
      <c r="BN51">
        <f t="shared" si="224"/>
        <v>1.1275129947092564</v>
      </c>
      <c r="BO51">
        <f t="shared" si="75"/>
        <v>46</v>
      </c>
      <c r="BP51">
        <f t="shared" si="76"/>
        <v>1049157.912694731</v>
      </c>
      <c r="BQ51">
        <f t="array" ref="BQ51">MAX(100+康康不同供能情况的补给物资上限!$A$2:$A$110*10000*(1+0.4*(ROUNDDOWN(BO51*(1+0.25*$B$6),0)-康康不同供能情况的补给物资上限!$A$2:$A$110)))</f>
        <v>3540100</v>
      </c>
      <c r="BR51">
        <f t="shared" si="77"/>
        <v>1</v>
      </c>
      <c r="BS51">
        <f t="shared" si="78"/>
        <v>49</v>
      </c>
      <c r="BT51">
        <f t="shared" si="225"/>
        <v>1.1275129947092564</v>
      </c>
      <c r="BU51">
        <f t="shared" si="79"/>
        <v>47</v>
      </c>
      <c r="BV51">
        <f t="shared" si="80"/>
        <v>1182939.1800653487</v>
      </c>
      <c r="BW51">
        <f t="array" ref="BW51">MAX(100+康康不同供能情况的补给物资上限!$A$2:$A$110*10000*(1+0.4*(ROUNDDOWN(BU51*(1+0.25*$B$6),0)-康康不同供能情况的补给物资上限!$A$2:$A$110)))</f>
        <v>3660100.0000000005</v>
      </c>
      <c r="BX51">
        <f t="shared" si="81"/>
        <v>1</v>
      </c>
      <c r="BY51">
        <f t="shared" si="82"/>
        <v>49</v>
      </c>
      <c r="BZ51">
        <f t="shared" si="226"/>
        <v>1.1275129947092564</v>
      </c>
      <c r="CA51">
        <f t="shared" si="83"/>
        <v>48</v>
      </c>
      <c r="CB51">
        <f t="shared" si="84"/>
        <v>1333779.2974743934</v>
      </c>
      <c r="CC51">
        <f t="array" ref="CC51">MAX(100+康康不同供能情况的补给物资上限!$A$2:$A$110*10000*(1+0.4*(ROUNDDOWN(CA51*(1+0.25*$B$6),0)-康康不同供能情况的补给物资上限!$A$2:$A$110)))</f>
        <v>3906100.0000000005</v>
      </c>
      <c r="CD51">
        <f t="shared" si="85"/>
        <v>1</v>
      </c>
      <c r="CE51">
        <f t="shared" si="86"/>
        <v>49</v>
      </c>
      <c r="CF51">
        <f t="shared" si="227"/>
        <v>1.1275129947092564</v>
      </c>
      <c r="CG51">
        <f t="shared" si="87"/>
        <v>49</v>
      </c>
      <c r="CH51">
        <f t="shared" si="88"/>
        <v>1503853.4899765614</v>
      </c>
      <c r="CI51">
        <f t="array" ref="CI51">MAX(100+康康不同供能情况的补给物资上限!$A$2:$A$110*10000*(1+0.4*(ROUNDDOWN(CG51*(1+0.25*$B$6),0)-康康不同供能情况的补给物资上限!$A$2:$A$110)))</f>
        <v>4032100.0000000005</v>
      </c>
      <c r="CJ51">
        <f t="shared" si="89"/>
        <v>1</v>
      </c>
      <c r="CK51">
        <f t="shared" si="90"/>
        <v>49</v>
      </c>
      <c r="CL51">
        <f t="shared" si="228"/>
        <v>1.1275129947092564</v>
      </c>
      <c r="CM51">
        <f t="shared" si="91"/>
        <v>50</v>
      </c>
      <c r="CN51">
        <f t="shared" si="92"/>
        <v>1695614.3520874395</v>
      </c>
      <c r="CO51">
        <f t="array" ref="CO51">MAX(100+康康不同供能情况的补给物资上限!$A$2:$A$110*10000*(1+0.4*(ROUNDDOWN(CM51*(1+0.25*$B$6),0)-康康不同供能情况的补给物资上限!$A$2:$A$110)))</f>
        <v>4160100</v>
      </c>
      <c r="CP51">
        <f t="shared" si="93"/>
        <v>1</v>
      </c>
      <c r="CQ51">
        <f t="shared" si="94"/>
        <v>49</v>
      </c>
      <c r="CR51">
        <f t="shared" si="229"/>
        <v>1.1275129947092564</v>
      </c>
      <c r="CS51">
        <f t="shared" si="95"/>
        <v>51</v>
      </c>
      <c r="CT51">
        <f t="shared" si="96"/>
        <v>1911827.2159941045</v>
      </c>
      <c r="CU51">
        <f t="array" ref="CU51">MAX(100+康康不同供能情况的补给物资上限!$A$2:$A$110*10000*(1+0.4*(ROUNDDOWN(CS51*(1+0.25*$B$6),0)-康康不同供能情况的补给物资上限!$A$2:$A$110)))</f>
        <v>4290100</v>
      </c>
      <c r="CV51">
        <f t="shared" si="97"/>
        <v>1</v>
      </c>
      <c r="CW51">
        <f t="shared" si="98"/>
        <v>49</v>
      </c>
      <c r="CX51">
        <f t="shared" si="230"/>
        <v>1.1275129947092564</v>
      </c>
      <c r="CY51">
        <f t="shared" si="99"/>
        <v>52</v>
      </c>
      <c r="CZ51">
        <f t="shared" si="100"/>
        <v>2155610.0296721729</v>
      </c>
      <c r="DA51">
        <f t="array" ref="DA51">MAX(100+康康不同供能情况的补给物资上限!$A$2:$A$110*10000*(1+0.4*(ROUNDDOWN(CY51*(1+0.25*$B$6),0)-康康不同供能情况的补给物资上限!$A$2:$A$110)))</f>
        <v>4556100</v>
      </c>
      <c r="DB51">
        <f t="shared" si="101"/>
        <v>1</v>
      </c>
      <c r="DC51">
        <f t="shared" si="102"/>
        <v>49</v>
      </c>
      <c r="DD51">
        <f t="shared" si="231"/>
        <v>1.1275129947092564</v>
      </c>
      <c r="DE51">
        <f t="shared" si="103"/>
        <v>53</v>
      </c>
      <c r="DF51">
        <f t="shared" si="104"/>
        <v>2430478.3199809808</v>
      </c>
      <c r="DG51">
        <f t="array" ref="DG51">MAX(100+康康不同供能情况的补给物资上限!$A$2:$A$110*10000*(1+0.4*(ROUNDDOWN(DE51*(1+0.25*$B$6),0)-康康不同供能情况的补给物资上限!$A$2:$A$110)))</f>
        <v>4692100</v>
      </c>
      <c r="DH51">
        <f t="shared" si="105"/>
        <v>1</v>
      </c>
      <c r="DI51">
        <f t="shared" si="106"/>
        <v>49</v>
      </c>
      <c r="DJ51">
        <f t="shared" si="232"/>
        <v>1.1275129947092564</v>
      </c>
      <c r="DK51">
        <f t="shared" si="107"/>
        <v>54</v>
      </c>
      <c r="DL51">
        <f t="shared" si="108"/>
        <v>2740395.8891376783</v>
      </c>
      <c r="DM51">
        <f t="array" ref="DM51">MAX(100+康康不同供能情况的补给物资上限!$A$2:$A$110*10000*(1+0.4*(ROUNDDOWN(DK51*(1+0.25*$B$6),0)-康康不同供能情况的补给物资上限!$A$2:$A$110)))</f>
        <v>4830100</v>
      </c>
      <c r="DN51">
        <f t="shared" si="109"/>
        <v>1</v>
      </c>
      <c r="DO51">
        <f t="shared" si="110"/>
        <v>49</v>
      </c>
      <c r="DP51">
        <f t="shared" si="233"/>
        <v>1.1275129947092564</v>
      </c>
      <c r="DQ51">
        <f t="shared" si="111"/>
        <v>55</v>
      </c>
      <c r="DR51">
        <f t="shared" si="112"/>
        <v>3089831.9756505587</v>
      </c>
      <c r="DS51">
        <f t="array" ref="DS51">MAX(100+康康不同供能情况的补给物资上限!$A$2:$A$110*10000*(1+0.4*(ROUNDDOWN(DQ51*(1+0.25*$B$6),0)-康康不同供能情况的补给物资上限!$A$2:$A$110)))</f>
        <v>4970100</v>
      </c>
      <c r="DT51">
        <f t="shared" si="113"/>
        <v>1</v>
      </c>
      <c r="DU51">
        <f t="shared" si="114"/>
        <v>49</v>
      </c>
      <c r="DV51">
        <f t="shared" si="234"/>
        <v>1.1275129947092564</v>
      </c>
      <c r="DW51">
        <f t="shared" si="115"/>
        <v>56</v>
      </c>
      <c r="DX51">
        <f t="shared" si="116"/>
        <v>3483825.7040141793</v>
      </c>
      <c r="DY51">
        <f t="array" ref="DY51">MAX(100+康康不同供能情况的补给物资上限!$A$2:$A$110*10000*(1+0.4*(ROUNDDOWN(DW51*(1+0.25*$B$6),0)-康康不同供能情况的补给物资上限!$A$2:$A$110)))</f>
        <v>5256100.0000000009</v>
      </c>
      <c r="DZ51">
        <f t="shared" si="117"/>
        <v>1</v>
      </c>
      <c r="EA51">
        <f t="shared" si="118"/>
        <v>49</v>
      </c>
      <c r="EB51">
        <f t="shared" si="235"/>
        <v>1.1275129947092564</v>
      </c>
      <c r="EC51">
        <f t="shared" si="119"/>
        <v>57</v>
      </c>
      <c r="ED51">
        <f t="shared" si="120"/>
        <v>3928058.7525781109</v>
      </c>
      <c r="EE51">
        <f t="array" ref="EE51">MAX(100+康康不同供能情况的补给物资上限!$A$2:$A$110*10000*(1+0.4*(ROUNDDOWN(EC51*(1+0.25*$B$6),0)-康康不同供能情况的补给物资上限!$A$2:$A$110)))</f>
        <v>5402100.0000000009</v>
      </c>
      <c r="EF51">
        <f t="shared" si="121"/>
        <v>1</v>
      </c>
      <c r="EG51">
        <f t="shared" si="122"/>
        <v>49</v>
      </c>
      <c r="EH51">
        <f t="shared" si="236"/>
        <v>1.1275129947092564</v>
      </c>
      <c r="EI51">
        <f t="shared" si="123"/>
        <v>58</v>
      </c>
      <c r="EJ51">
        <f t="shared" si="124"/>
        <v>4428937.2875132523</v>
      </c>
      <c r="EK51">
        <f t="array" ref="EK51">MAX(100+康康不同供能情况的补给物资上限!$A$2:$A$110*10000*(1+0.4*(ROUNDDOWN(EI51*(1+0.25*$B$6),0)-康康不同供能情况的补给物资上限!$A$2:$A$110)))</f>
        <v>5550100</v>
      </c>
      <c r="EL51">
        <f t="shared" si="125"/>
        <v>1</v>
      </c>
      <c r="EM51">
        <f t="shared" si="126"/>
        <v>49</v>
      </c>
      <c r="EN51">
        <f t="shared" si="237"/>
        <v>1.1275129947092564</v>
      </c>
      <c r="EO51">
        <f t="shared" si="127"/>
        <v>59</v>
      </c>
      <c r="EP51">
        <f t="shared" si="128"/>
        <v>4993684.3444235586</v>
      </c>
      <c r="EQ51">
        <f t="array" ref="EQ51">MAX(100+康康不同供能情况的补给物资上限!$A$2:$A$110*10000*(1+0.4*(ROUNDDOWN(EO51*(1+0.25*$B$6),0)-康康不同供能情况的补给物资上限!$A$2:$A$110)))</f>
        <v>5700100</v>
      </c>
      <c r="ER51">
        <f t="shared" si="129"/>
        <v>1</v>
      </c>
      <c r="ES51">
        <f t="shared" si="130"/>
        <v>49</v>
      </c>
      <c r="ET51">
        <f t="shared" si="238"/>
        <v>1.1275129947092564</v>
      </c>
      <c r="EU51">
        <f t="shared" si="131"/>
        <v>60</v>
      </c>
      <c r="EV51">
        <f t="shared" si="132"/>
        <v>5630443.9898137357</v>
      </c>
      <c r="EW51">
        <f t="array" ref="EW51">MAX(100+康康不同供能情况的补给物资上限!$A$2:$A$110*10000*(1+0.4*(ROUNDDOWN(EU51*(1+0.25*$B$6),0)-康康不同供能情况的补给物资上限!$A$2:$A$110)))</f>
        <v>6006100</v>
      </c>
      <c r="EX51">
        <f t="shared" si="133"/>
        <v>1</v>
      </c>
      <c r="EY51">
        <f t="shared" si="134"/>
        <v>49</v>
      </c>
      <c r="EZ51">
        <f t="shared" si="239"/>
        <v>1.1275129947092564</v>
      </c>
      <c r="FA51">
        <f t="shared" si="135"/>
        <v>61</v>
      </c>
      <c r="FB51">
        <f t="shared" si="136"/>
        <v>6348398.7644976182</v>
      </c>
      <c r="FC51">
        <f t="array" ref="FC51">MAX(100+康康不同供能情况的补给物资上限!$A$2:$A$110*10000*(1+0.4*(ROUNDDOWN(FA51*(1+0.25*$B$6),0)-康康不同供能情况的补给物资上限!$A$2:$A$110)))</f>
        <v>6162100</v>
      </c>
      <c r="FD51">
        <f t="shared" si="137"/>
        <v>0</v>
      </c>
      <c r="FE51">
        <f t="shared" si="138"/>
        <v>49</v>
      </c>
      <c r="FF51">
        <f t="shared" si="240"/>
        <v>1.1275129947092564</v>
      </c>
      <c r="FG51">
        <f t="shared" si="139"/>
        <v>62</v>
      </c>
      <c r="FH51">
        <f t="shared" si="140"/>
        <v>7157902.1025672536</v>
      </c>
      <c r="FI51">
        <f t="array" ref="FI51">MAX(100+康康不同供能情况的补给物资上限!$A$2:$A$110*10000*(1+0.4*(ROUNDDOWN(FG51*(1+0.25*$B$6),0)-康康不同供能情况的补给物资上限!$A$2:$A$110)))</f>
        <v>6320100</v>
      </c>
      <c r="FJ51">
        <f t="shared" si="141"/>
        <v>0</v>
      </c>
      <c r="FK51">
        <f t="shared" si="142"/>
        <v>49</v>
      </c>
      <c r="FL51">
        <f t="shared" si="241"/>
        <v>1.1275129947092564</v>
      </c>
      <c r="FM51">
        <f t="shared" si="143"/>
        <v>63</v>
      </c>
      <c r="FN51">
        <f t="shared" si="144"/>
        <v>8070627.635501286</v>
      </c>
      <c r="FO51">
        <f t="array" ref="FO51">MAX(100+康康不同供能情况的补给物资上限!$A$2:$A$110*10000*(1+0.4*(ROUNDDOWN(FM51*(1+0.25*$B$6),0)-康康不同供能情况的补给物资上限!$A$2:$A$110)))</f>
        <v>6480100.0000000009</v>
      </c>
      <c r="FP51">
        <f t="shared" si="145"/>
        <v>0</v>
      </c>
      <c r="FQ51">
        <f t="shared" si="146"/>
        <v>49</v>
      </c>
      <c r="FR51">
        <f t="shared" si="242"/>
        <v>1.1275129947092564</v>
      </c>
      <c r="FS51">
        <f t="shared" si="147"/>
        <v>64</v>
      </c>
      <c r="FT51">
        <f t="shared" si="148"/>
        <v>9099737.5344873369</v>
      </c>
      <c r="FU51">
        <f t="array" ref="FU51">MAX(100+康康不同供能情况的补给物资上限!$A$2:$A$110*10000*(1+0.4*(ROUNDDOWN(FS51*(1+0.25*$B$6),0)-康康不同供能情况的补给物资上限!$A$2:$A$110)))</f>
        <v>6806100.0000000009</v>
      </c>
      <c r="FV51">
        <f t="shared" si="149"/>
        <v>0</v>
      </c>
      <c r="FW51">
        <f t="shared" si="150"/>
        <v>49</v>
      </c>
      <c r="FX51">
        <f t="shared" si="243"/>
        <v>1.1275129947092564</v>
      </c>
      <c r="FY51">
        <f t="shared" si="151"/>
        <v>65</v>
      </c>
      <c r="FZ51">
        <f t="shared" si="152"/>
        <v>10260072.318578042</v>
      </c>
      <c r="GA51">
        <f t="array" ref="GA51">MAX(100+康康不同供能情况的补给物资上限!$A$2:$A$110*10000*(1+0.4*(ROUNDDOWN(FY51*(1+0.25*$B$6),0)-康康不同供能情况的补给物资上限!$A$2:$A$110)))</f>
        <v>6972100.0000000009</v>
      </c>
      <c r="GB51">
        <f t="shared" si="153"/>
        <v>0</v>
      </c>
      <c r="GC51">
        <f t="shared" si="154"/>
        <v>49</v>
      </c>
      <c r="GD51">
        <f t="shared" si="244"/>
        <v>1.1275129947092564</v>
      </c>
      <c r="GE51">
        <f t="shared" si="155"/>
        <v>66</v>
      </c>
      <c r="GF51">
        <f t="shared" si="156"/>
        <v>11568364.865853474</v>
      </c>
      <c r="GG51">
        <f t="array" ref="GG51">MAX(100+康康不同供能情况的补给物资上限!$A$2:$A$110*10000*(1+0.4*(ROUNDDOWN(GE51*(1+0.25*$B$6),0)-康康不同供能情况的补给物资上限!$A$2:$A$110)))</f>
        <v>7140100</v>
      </c>
      <c r="GH51">
        <f t="shared" si="157"/>
        <v>0</v>
      </c>
      <c r="GI51">
        <f t="shared" si="158"/>
        <v>49</v>
      </c>
      <c r="GJ51">
        <f t="shared" si="245"/>
        <v>1.1275129947092564</v>
      </c>
      <c r="GK51">
        <f t="shared" si="159"/>
        <v>67</v>
      </c>
      <c r="GL51">
        <f t="shared" si="160"/>
        <v>13043481.713787796</v>
      </c>
      <c r="GM51">
        <f t="array" ref="GM51">MAX(100+康康不同供能情况的补给物资上限!$A$2:$A$110*10000*(1+0.4*(ROUNDDOWN(GK51*(1+0.25*$B$6),0)-康康不同供能情况的补给物资上限!$A$2:$A$110)))</f>
        <v>7310100</v>
      </c>
      <c r="GN51">
        <f t="shared" si="161"/>
        <v>0</v>
      </c>
      <c r="GO51">
        <f t="shared" si="162"/>
        <v>49</v>
      </c>
      <c r="GP51">
        <f t="shared" si="246"/>
        <v>1.1275129947092564</v>
      </c>
      <c r="GQ51">
        <f t="shared" si="163"/>
        <v>68</v>
      </c>
      <c r="GR51">
        <f t="shared" si="164"/>
        <v>14706695.1285483</v>
      </c>
      <c r="GS51">
        <f t="array" ref="GS51">MAX(100+康康不同供能情况的补给物资上限!$A$2:$A$110*10000*(1+0.4*(ROUNDDOWN(GQ51*(1+0.25*$B$6),0)-康康不同供能情况的补给物资上限!$A$2:$A$110)))</f>
        <v>7656100.0000000009</v>
      </c>
      <c r="GT51">
        <f t="shared" si="165"/>
        <v>0</v>
      </c>
      <c r="GU51">
        <f t="shared" si="166"/>
        <v>49</v>
      </c>
      <c r="GV51">
        <f t="shared" si="247"/>
        <v>1.1275129947092564</v>
      </c>
      <c r="GW51">
        <f t="shared" si="167"/>
        <v>69</v>
      </c>
      <c r="GX51">
        <f t="shared" si="168"/>
        <v>16581989.866665527</v>
      </c>
      <c r="GY51">
        <f t="array" ref="GY51">MAX(100+康康不同供能情况的补给物资上限!$A$2:$A$110*10000*(1+0.4*(ROUNDDOWN(GW51*(1+0.25*$B$6),0)-康康不同供能情况的补给物资上限!$A$2:$A$110)))</f>
        <v>7832100</v>
      </c>
      <c r="GZ51">
        <f t="shared" si="169"/>
        <v>0</v>
      </c>
      <c r="HA51">
        <f t="shared" si="170"/>
        <v>49</v>
      </c>
      <c r="HB51">
        <f t="shared" si="248"/>
        <v>1.1275129947092564</v>
      </c>
      <c r="HC51">
        <f t="shared" si="171"/>
        <v>70</v>
      </c>
      <c r="HD51">
        <f t="shared" si="172"/>
        <v>18696409.052802593</v>
      </c>
      <c r="HE51">
        <f t="array" ref="HE51">MAX(100+康康不同供能情况的补给物资上限!$A$2:$A$110*10000*(1+0.4*(ROUNDDOWN(HC51*(1+0.25*$B$6),0)-康康不同供能情况的补给物资上限!$A$2:$A$110)))</f>
        <v>8010100</v>
      </c>
      <c r="HF51">
        <f t="shared" si="173"/>
        <v>0</v>
      </c>
      <c r="HG51">
        <f t="shared" si="174"/>
        <v>49</v>
      </c>
      <c r="HH51">
        <f t="shared" si="249"/>
        <v>1.1275129947092564</v>
      </c>
      <c r="HI51">
        <f t="shared" si="175"/>
        <v>71</v>
      </c>
      <c r="HJ51">
        <f t="shared" si="176"/>
        <v>21080444.161434699</v>
      </c>
      <c r="HK51">
        <f t="array" ref="HK51">MAX(100+康康不同供能情况的补给物资上限!$A$2:$A$110*10000*(1+0.4*(ROUNDDOWN(HI51*(1+0.25*$B$6),0)-康康不同供能情况的补给物资上限!$A$2:$A$110)))</f>
        <v>8190100</v>
      </c>
      <c r="HL51">
        <f t="shared" si="177"/>
        <v>0</v>
      </c>
      <c r="HM51">
        <f t="shared" si="178"/>
        <v>49</v>
      </c>
      <c r="HN51">
        <f t="shared" si="250"/>
        <v>1.1275129947092564</v>
      </c>
      <c r="HO51">
        <f t="shared" si="179"/>
        <v>72</v>
      </c>
      <c r="HP51">
        <f t="shared" si="180"/>
        <v>23768474.726260498</v>
      </c>
      <c r="HQ51">
        <f t="array" ref="HQ51">MAX(100+康康不同供能情况的补给物资上限!$A$2:$A$110*10000*(1+0.4*(ROUNDDOWN(HO51*(1+0.25*$B$6),0)-康康不同供能情况的补给物资上限!$A$2:$A$110)))</f>
        <v>8556100</v>
      </c>
      <c r="HR51">
        <f t="shared" si="181"/>
        <v>0</v>
      </c>
      <c r="HS51">
        <f t="shared" si="182"/>
        <v>49</v>
      </c>
      <c r="HT51">
        <f t="shared" si="251"/>
        <v>1.1275129947092564</v>
      </c>
      <c r="HU51">
        <f t="shared" si="183"/>
        <v>73</v>
      </c>
      <c r="HV51">
        <f t="shared" si="184"/>
        <v>26799264.118277244</v>
      </c>
      <c r="HW51">
        <f t="array" ref="HW51">MAX(100+康康不同供能情况的补给物资上限!$A$2:$A$110*10000*(1+0.4*(ROUNDDOWN(HU51*(1+0.25*$B$6),0)-康康不同供能情况的补给物资上限!$A$2:$A$110)))</f>
        <v>8742100</v>
      </c>
      <c r="HX51">
        <f t="shared" si="185"/>
        <v>0</v>
      </c>
      <c r="HY51">
        <f t="shared" si="186"/>
        <v>49</v>
      </c>
      <c r="HZ51">
        <f t="shared" si="252"/>
        <v>1.1275129947092564</v>
      </c>
      <c r="IA51">
        <f t="shared" si="187"/>
        <v>74</v>
      </c>
      <c r="IB51">
        <f t="shared" si="188"/>
        <v>30216518.542003099</v>
      </c>
      <c r="IC51">
        <f t="array" ref="IC51">MAX(100+康康不同供能情况的补给物资上限!$A$2:$A$110*10000*(1+0.4*(ROUNDDOWN(IA51*(1+0.25*$B$6),0)-康康不同供能情况的补给物资上限!$A$2:$A$110)))</f>
        <v>8930100</v>
      </c>
      <c r="ID51">
        <f t="shared" si="189"/>
        <v>0</v>
      </c>
      <c r="IE51">
        <f t="shared" si="190"/>
        <v>49</v>
      </c>
      <c r="IF51">
        <f t="shared" si="253"/>
        <v>1.1275129947092564</v>
      </c>
      <c r="IG51">
        <f t="shared" si="191"/>
        <v>75</v>
      </c>
      <c r="IH51">
        <f t="shared" si="192"/>
        <v>34069517.310981691</v>
      </c>
      <c r="II51">
        <f t="array" ref="II51">MAX(100+康康不同供能情况的补给物资上限!$A$2:$A$110*10000*(1+0.4*(ROUNDDOWN(IG51*(1+0.25*$B$6),0)-康康不同供能情况的补给物资上限!$A$2:$A$110)))</f>
        <v>9120100</v>
      </c>
      <c r="IJ51">
        <f t="shared" si="193"/>
        <v>0</v>
      </c>
      <c r="IK51">
        <f t="shared" si="194"/>
        <v>49</v>
      </c>
      <c r="IL51">
        <f t="shared" si="254"/>
        <v>1.1275129947092564</v>
      </c>
      <c r="IM51">
        <f t="shared" si="195"/>
        <v>76</v>
      </c>
      <c r="IN51">
        <f t="shared" si="196"/>
        <v>38413823.491603814</v>
      </c>
      <c r="IO51">
        <f t="array" ref="IO51">MAX(100+康康不同供能情况的补给物资上限!$A$2:$A$110*10000*(1+0.4*(ROUNDDOWN(IM51*(1+0.25*$B$6),0)-康康不同供能情况的补给物资上限!$A$2:$A$110)))</f>
        <v>9506100.0000000019</v>
      </c>
      <c r="IP51">
        <f t="shared" si="197"/>
        <v>0</v>
      </c>
      <c r="IQ51">
        <f t="shared" si="198"/>
        <v>49</v>
      </c>
      <c r="IR51">
        <f t="shared" si="255"/>
        <v>1.1275129947092564</v>
      </c>
      <c r="IS51">
        <f t="shared" si="199"/>
        <v>77</v>
      </c>
      <c r="IT51">
        <f t="shared" si="200"/>
        <v>43312085.163250998</v>
      </c>
      <c r="IU51">
        <f t="array" ref="IU51">MAX(100+康康不同供能情况的补给物资上限!$A$2:$A$110*10000*(1+0.4*(ROUNDDOWN(IS51*(1+0.25*$B$6),0)-康康不同供能情况的补给物资上限!$A$2:$A$110)))</f>
        <v>9702100</v>
      </c>
      <c r="IV51">
        <f t="shared" si="201"/>
        <v>0</v>
      </c>
      <c r="IW51">
        <f t="shared" si="202"/>
        <v>49</v>
      </c>
      <c r="IX51">
        <f t="shared" si="256"/>
        <v>1.1275129947092564</v>
      </c>
      <c r="IY51">
        <f t="shared" si="203"/>
        <v>78</v>
      </c>
      <c r="IZ51">
        <f t="shared" si="204"/>
        <v>48834938.849519499</v>
      </c>
      <c r="JA51">
        <f t="array" ref="JA51">MAX(100+康康不同供能情况的补给物资上限!$A$2:$A$110*10000*(1+0.4*(ROUNDDOWN(IY51*(1+0.25*$B$6),0)-康康不同供能情况的补给物资上限!$A$2:$A$110)))</f>
        <v>9900100</v>
      </c>
      <c r="JB51">
        <f t="shared" si="205"/>
        <v>0</v>
      </c>
      <c r="JC51">
        <f t="shared" si="206"/>
        <v>49</v>
      </c>
      <c r="JD51">
        <f t="shared" si="257"/>
        <v>1.1275129947092564</v>
      </c>
      <c r="JE51">
        <f t="shared" si="207"/>
        <v>79</v>
      </c>
      <c r="JF51">
        <f t="shared" si="208"/>
        <v>55062028.148665115</v>
      </c>
      <c r="JG51">
        <f t="array" ref="JG51">MAX(100+康康不同供能情况的补给物资上限!$A$2:$A$110*10000*(1+0.4*(ROUNDDOWN(JE51*(1+0.25*$B$6),0)-康康不同供能情况的补给物资上限!$A$2:$A$110)))</f>
        <v>10100100.000000002</v>
      </c>
      <c r="JH51">
        <f t="shared" si="209"/>
        <v>0</v>
      </c>
      <c r="JI51">
        <f t="shared" si="210"/>
        <v>49</v>
      </c>
      <c r="JJ51">
        <f t="shared" si="258"/>
        <v>1.1275129947092564</v>
      </c>
      <c r="JK51">
        <f t="shared" si="211"/>
        <v>80</v>
      </c>
      <c r="JL51">
        <f t="shared" si="212"/>
        <v>62083152.252666779</v>
      </c>
      <c r="JM51">
        <f t="array" ref="JM51">MAX(100+康康不同供能情况的补给物资上限!$A$2:$A$110*10000*(1+0.4*(ROUNDDOWN(JK51*(1+0.25*$B$6),0)-康康不同供能情况的补给物资上限!$A$2:$A$110)))</f>
        <v>10506100</v>
      </c>
      <c r="JN51">
        <f t="shared" si="213"/>
        <v>0</v>
      </c>
      <c r="JO51">
        <f t="shared" si="214"/>
        <v>49</v>
      </c>
      <c r="JP51">
        <f t="shared" si="259"/>
        <v>1.1275129947092564</v>
      </c>
      <c r="JQ51">
        <f t="shared" si="215"/>
        <v>81</v>
      </c>
      <c r="JR51">
        <f t="shared" si="216"/>
        <v>69999560.91739504</v>
      </c>
      <c r="JS51">
        <f t="array" ref="JS51">MAX(100+康康不同供能情况的补给物资上限!$A$2:$A$110*10000*(1+0.4*(ROUNDDOWN(JQ51*(1+0.25*$B$6),0)-康康不同供能情况的补给物资上限!$A$2:$A$110)))</f>
        <v>10712100</v>
      </c>
      <c r="JT51">
        <f t="shared" si="217"/>
        <v>0</v>
      </c>
    </row>
    <row r="52" spans="6:280" x14ac:dyDescent="0.25">
      <c r="F52">
        <v>48</v>
      </c>
      <c r="G52">
        <f t="shared" si="49"/>
        <v>1.1279129947092565</v>
      </c>
      <c r="H52">
        <f t="shared" si="50"/>
        <v>55</v>
      </c>
      <c r="I52">
        <f t="shared" si="218"/>
        <v>3150701.8029686627</v>
      </c>
      <c r="J52">
        <f t="array" ref="J52">MAX(100+康康不同供能情况的补给物资上限!$A$2:$A$110*10000*(1+0.4*(ROUNDDOWN(H52*(1+0.25*B$6),0)-康康不同供能情况的补给物资上限!$A$2:$A$110)))</f>
        <v>4970100</v>
      </c>
      <c r="K52">
        <f t="shared" si="219"/>
        <v>1</v>
      </c>
      <c r="AB52">
        <f t="shared" si="43"/>
        <v>61</v>
      </c>
      <c r="AC52">
        <v>50</v>
      </c>
      <c r="AD52">
        <f t="shared" si="0"/>
        <v>1.1271129947092564</v>
      </c>
      <c r="AE52">
        <f t="shared" si="51"/>
        <v>40</v>
      </c>
      <c r="AF52">
        <f t="shared" si="52"/>
        <v>503439.8224358125</v>
      </c>
      <c r="AG52">
        <f t="array" ref="AG52">MAX(100+康康不同供能情况的补给物资上限!$A$2:$A$110*10000*(1+0.4*(ROUNDDOWN(AE52*(1+0.25*B$6),0)-康康不同供能情况的补给物资上限!$A$2:$A$110)))</f>
        <v>2756100.0000000005</v>
      </c>
      <c r="AH52">
        <f t="shared" si="53"/>
        <v>1</v>
      </c>
      <c r="AI52">
        <f t="shared" si="54"/>
        <v>50</v>
      </c>
      <c r="AJ52">
        <f t="shared" si="45"/>
        <v>1.1271129947092564</v>
      </c>
      <c r="AK52">
        <f t="shared" si="55"/>
        <v>41</v>
      </c>
      <c r="AL52">
        <f t="shared" si="56"/>
        <v>567433.56592152489</v>
      </c>
      <c r="AM52">
        <f t="array" ref="AM52">MAX(100+康康不同供能情况的补给物资上限!$A$2:$A$110*10000*(1+0.4*(ROUNDDOWN(AK52*(1+0.25*$B$6),0)-康康不同供能情况的补给物资上限!$A$2:$A$110)))</f>
        <v>2862100.0000000005</v>
      </c>
      <c r="AN52">
        <f t="shared" si="57"/>
        <v>1</v>
      </c>
      <c r="AO52">
        <f t="shared" si="58"/>
        <v>50</v>
      </c>
      <c r="AP52">
        <f t="shared" si="220"/>
        <v>1.1271129947092564</v>
      </c>
      <c r="AQ52">
        <f t="shared" si="59"/>
        <v>42</v>
      </c>
      <c r="AR52">
        <f t="shared" si="60"/>
        <v>639561.7457843622</v>
      </c>
      <c r="AS52">
        <f t="array" ref="AS52">MAX(100+康康不同供能情况的补给物资上限!$A$2:$A$110*10000*(1+0.4*(ROUNDDOWN(AQ52*(1+0.25*$B$6),0)-康康不同供能情况的补给物资上限!$A$2:$A$110)))</f>
        <v>2970100</v>
      </c>
      <c r="AT52">
        <f t="shared" si="61"/>
        <v>1</v>
      </c>
      <c r="AU52">
        <f t="shared" si="62"/>
        <v>50</v>
      </c>
      <c r="AV52">
        <f t="shared" si="221"/>
        <v>1.1271129947092564</v>
      </c>
      <c r="AW52">
        <f t="shared" si="63"/>
        <v>43</v>
      </c>
      <c r="AX52">
        <f t="shared" si="64"/>
        <v>720858.35459249269</v>
      </c>
      <c r="AY52">
        <f t="array" ref="AY52">MAX(100+康康不同供能情况的补给物资上限!$A$2:$A$110*10000*(1+0.4*(ROUNDDOWN(AW52*(1+0.25*$B$6),0)-康康不同供能情况的补给物资上限!$A$2:$A$110)))</f>
        <v>3080100</v>
      </c>
      <c r="AZ52">
        <f t="shared" si="65"/>
        <v>1</v>
      </c>
      <c r="BA52">
        <f t="shared" si="66"/>
        <v>50</v>
      </c>
      <c r="BB52">
        <f t="shared" si="222"/>
        <v>1.1271129947092564</v>
      </c>
      <c r="BC52">
        <f t="shared" si="67"/>
        <v>44</v>
      </c>
      <c r="BD52">
        <f t="shared" si="68"/>
        <v>812488.8188059316</v>
      </c>
      <c r="BE52">
        <f t="array" ref="BE52">MAX(100+康康不同供能情况的补给物资上限!$A$2:$A$110*10000*(1+0.4*(ROUNDDOWN(BC52*(1+0.25*$B$6),0)-康康不同供能情况的补给物资上限!$A$2:$A$110)))</f>
        <v>3306100</v>
      </c>
      <c r="BF52">
        <f t="shared" si="69"/>
        <v>1</v>
      </c>
      <c r="BG52">
        <f t="shared" si="70"/>
        <v>50</v>
      </c>
      <c r="BH52">
        <f t="shared" si="223"/>
        <v>1.1271129947092564</v>
      </c>
      <c r="BI52">
        <f t="shared" si="71"/>
        <v>45</v>
      </c>
      <c r="BJ52">
        <f t="shared" si="72"/>
        <v>915766.70573213988</v>
      </c>
      <c r="BK52">
        <f t="array" ref="BK52">MAX(100+康康不同供能情况的补给物资上限!$A$2:$A$110*10000*(1+0.4*(ROUNDDOWN(BI52*(1+0.25*$B$6),0)-康康不同供能情况的补给物资上限!$A$2:$A$110)))</f>
        <v>3422100</v>
      </c>
      <c r="BL52">
        <f t="shared" si="73"/>
        <v>1</v>
      </c>
      <c r="BM52">
        <f t="shared" si="74"/>
        <v>50</v>
      </c>
      <c r="BN52">
        <f t="shared" si="224"/>
        <v>1.1271129947092564</v>
      </c>
      <c r="BO52">
        <f t="shared" si="75"/>
        <v>46</v>
      </c>
      <c r="BP52">
        <f t="shared" si="76"/>
        <v>1032172.5541527824</v>
      </c>
      <c r="BQ52">
        <f t="array" ref="BQ52">MAX(100+康康不同供能情况的补给物资上限!$A$2:$A$110*10000*(1+0.4*(ROUNDDOWN(BO52*(1+0.25*$B$6),0)-康康不同供能情况的补给物资上限!$A$2:$A$110)))</f>
        <v>3540100</v>
      </c>
      <c r="BR52">
        <f t="shared" si="77"/>
        <v>1</v>
      </c>
      <c r="BS52">
        <f t="shared" si="78"/>
        <v>50</v>
      </c>
      <c r="BT52">
        <f t="shared" si="225"/>
        <v>1.1271129947092564</v>
      </c>
      <c r="BU52">
        <f t="shared" si="79"/>
        <v>47</v>
      </c>
      <c r="BV52">
        <f t="shared" si="80"/>
        <v>1163375.0985678448</v>
      </c>
      <c r="BW52">
        <f t="array" ref="BW52">MAX(100+康康不同供能情况的补给物资上限!$A$2:$A$110*10000*(1+0.4*(ROUNDDOWN(BU52*(1+0.25*$B$6),0)-康康不同供能情况的补给物资上限!$A$2:$A$110)))</f>
        <v>3660100.0000000005</v>
      </c>
      <c r="BX52">
        <f t="shared" si="81"/>
        <v>1</v>
      </c>
      <c r="BY52">
        <f t="shared" si="82"/>
        <v>50</v>
      </c>
      <c r="BZ52">
        <f t="shared" si="226"/>
        <v>1.1271129947092564</v>
      </c>
      <c r="CA52">
        <f t="shared" si="83"/>
        <v>48</v>
      </c>
      <c r="CB52">
        <f t="shared" si="84"/>
        <v>1311255.1913169799</v>
      </c>
      <c r="CC52">
        <f t="array" ref="CC52">MAX(100+康康不同供能情况的补给物资上限!$A$2:$A$110*10000*(1+0.4*(ROUNDDOWN(CA52*(1+0.25*$B$6),0)-康康不同供能情况的补给物资上限!$A$2:$A$110)))</f>
        <v>3906100.0000000005</v>
      </c>
      <c r="CD52">
        <f t="shared" si="85"/>
        <v>1</v>
      </c>
      <c r="CE52">
        <f t="shared" si="86"/>
        <v>50</v>
      </c>
      <c r="CF52">
        <f t="shared" si="227"/>
        <v>1.1271129947092564</v>
      </c>
      <c r="CG52">
        <f t="shared" si="87"/>
        <v>49</v>
      </c>
      <c r="CH52">
        <f t="shared" si="88"/>
        <v>1477932.7655133402</v>
      </c>
      <c r="CI52">
        <f t="array" ref="CI52">MAX(100+康康不同供能情况的补给物资上限!$A$2:$A$110*10000*(1+0.4*(ROUNDDOWN(CG52*(1+0.25*$B$6),0)-康康不同供能情况的补给物资上限!$A$2:$A$110)))</f>
        <v>4032100.0000000005</v>
      </c>
      <c r="CJ52">
        <f t="shared" si="89"/>
        <v>1</v>
      </c>
      <c r="CK52">
        <f t="shared" si="90"/>
        <v>50</v>
      </c>
      <c r="CL52">
        <f t="shared" si="228"/>
        <v>1.1271129947092564</v>
      </c>
      <c r="CM52">
        <f t="shared" si="91"/>
        <v>50</v>
      </c>
      <c r="CN52">
        <f t="shared" si="92"/>
        <v>1665797.2253166742</v>
      </c>
      <c r="CO52">
        <f t="array" ref="CO52">MAX(100+康康不同供能情况的补给物资上限!$A$2:$A$110*10000*(1+0.4*(ROUNDDOWN(CM52*(1+0.25*$B$6),0)-康康不同供能情况的补给物资上限!$A$2:$A$110)))</f>
        <v>4160100</v>
      </c>
      <c r="CP52">
        <f t="shared" si="93"/>
        <v>1</v>
      </c>
      <c r="CQ52">
        <f t="shared" si="94"/>
        <v>50</v>
      </c>
      <c r="CR52">
        <f t="shared" si="229"/>
        <v>1.1271129947092564</v>
      </c>
      <c r="CS52">
        <f t="shared" si="95"/>
        <v>51</v>
      </c>
      <c r="CT52">
        <f t="shared" si="96"/>
        <v>1877541.699205047</v>
      </c>
      <c r="CU52">
        <f t="array" ref="CU52">MAX(100+康康不同供能情况的补给物资上限!$A$2:$A$110*10000*(1+0.4*(ROUNDDOWN(CS52*(1+0.25*$B$6),0)-康康不同供能情况的补给物资上限!$A$2:$A$110)))</f>
        <v>4290100</v>
      </c>
      <c r="CV52">
        <f t="shared" si="97"/>
        <v>1</v>
      </c>
      <c r="CW52">
        <f t="shared" si="98"/>
        <v>50</v>
      </c>
      <c r="CX52">
        <f t="shared" si="230"/>
        <v>1.1271129947092564</v>
      </c>
      <c r="CY52">
        <f t="shared" si="99"/>
        <v>52</v>
      </c>
      <c r="CZ52">
        <f t="shared" si="100"/>
        <v>2116201.6472825063</v>
      </c>
      <c r="DA52">
        <f t="array" ref="DA52">MAX(100+康康不同供能情况的补给物资上限!$A$2:$A$110*10000*(1+0.4*(ROUNDDOWN(CY52*(1+0.25*$B$6),0)-康康不同供能情况的补给物资上限!$A$2:$A$110)))</f>
        <v>4556100</v>
      </c>
      <c r="DB52">
        <f t="shared" si="101"/>
        <v>1</v>
      </c>
      <c r="DC52">
        <f t="shared" si="102"/>
        <v>50</v>
      </c>
      <c r="DD52">
        <f t="shared" si="231"/>
        <v>1.1271129947092564</v>
      </c>
      <c r="DE52">
        <f t="shared" si="103"/>
        <v>53</v>
      </c>
      <c r="DF52">
        <f t="shared" si="104"/>
        <v>2385198.3760772473</v>
      </c>
      <c r="DG52">
        <f t="array" ref="DG52">MAX(100+康康不同供能情况的补给物资上限!$A$2:$A$110*10000*(1+0.4*(ROUNDDOWN(DE52*(1+0.25*$B$6),0)-康康不同供能情况的补给物资上限!$A$2:$A$110)))</f>
        <v>4692100</v>
      </c>
      <c r="DH52">
        <f t="shared" si="105"/>
        <v>1</v>
      </c>
      <c r="DI52">
        <f t="shared" si="106"/>
        <v>50</v>
      </c>
      <c r="DJ52">
        <f t="shared" si="232"/>
        <v>1.1271129947092564</v>
      </c>
      <c r="DK52">
        <f t="shared" si="107"/>
        <v>54</v>
      </c>
      <c r="DL52">
        <f t="shared" si="108"/>
        <v>2688388.0846360815</v>
      </c>
      <c r="DM52">
        <f t="array" ref="DM52">MAX(100+康康不同供能情况的补给物资上限!$A$2:$A$110*10000*(1+0.4*(ROUNDDOWN(DK52*(1+0.25*$B$6),0)-康康不同供能情况的补给物资上限!$A$2:$A$110)))</f>
        <v>4830100</v>
      </c>
      <c r="DN52">
        <f t="shared" si="109"/>
        <v>1</v>
      </c>
      <c r="DO52">
        <f t="shared" si="110"/>
        <v>50</v>
      </c>
      <c r="DP52">
        <f t="shared" si="233"/>
        <v>1.1271129947092564</v>
      </c>
      <c r="DQ52">
        <f t="shared" si="111"/>
        <v>55</v>
      </c>
      <c r="DR52">
        <f t="shared" si="112"/>
        <v>3030117.1450148555</v>
      </c>
      <c r="DS52">
        <f t="array" ref="DS52">MAX(100+康康不同供能情况的补给物资上限!$A$2:$A$110*10000*(1+0.4*(ROUNDDOWN(DQ52*(1+0.25*$B$6),0)-康康不同供能情况的补给物资上限!$A$2:$A$110)))</f>
        <v>4970100</v>
      </c>
      <c r="DT52">
        <f t="shared" si="113"/>
        <v>1</v>
      </c>
      <c r="DU52">
        <f t="shared" si="114"/>
        <v>50</v>
      </c>
      <c r="DV52">
        <f t="shared" si="234"/>
        <v>1.1271129947092564</v>
      </c>
      <c r="DW52">
        <f t="shared" si="115"/>
        <v>56</v>
      </c>
      <c r="DX52">
        <f t="shared" si="116"/>
        <v>3415284.4096375559</v>
      </c>
      <c r="DY52">
        <f t="array" ref="DY52">MAX(100+康康不同供能情况的补给物资上限!$A$2:$A$110*10000*(1+0.4*(ROUNDDOWN(DW52*(1+0.25*$B$6),0)-康康不同供能情况的补给物资上限!$A$2:$A$110)))</f>
        <v>5256100.0000000009</v>
      </c>
      <c r="DZ52">
        <f t="shared" si="117"/>
        <v>1</v>
      </c>
      <c r="EA52">
        <f t="shared" si="118"/>
        <v>50</v>
      </c>
      <c r="EB52">
        <f t="shared" si="235"/>
        <v>1.1271129947092564</v>
      </c>
      <c r="EC52">
        <f t="shared" si="119"/>
        <v>57</v>
      </c>
      <c r="ED52">
        <f t="shared" si="120"/>
        <v>3849411.438730421</v>
      </c>
      <c r="EE52">
        <f t="array" ref="EE52">MAX(100+康康不同供能情况的补给物资上限!$A$2:$A$110*10000*(1+0.4*(ROUNDDOWN(EC52*(1+0.25*$B$6),0)-康康不同供能情况的补给物资上限!$A$2:$A$110)))</f>
        <v>5402100.0000000009</v>
      </c>
      <c r="EF52">
        <f t="shared" si="121"/>
        <v>1</v>
      </c>
      <c r="EG52">
        <f t="shared" si="122"/>
        <v>50</v>
      </c>
      <c r="EH52">
        <f t="shared" si="236"/>
        <v>1.1271129947092564</v>
      </c>
      <c r="EI52">
        <f t="shared" si="123"/>
        <v>58</v>
      </c>
      <c r="EJ52">
        <f t="shared" si="124"/>
        <v>4338721.6545755118</v>
      </c>
      <c r="EK52">
        <f t="array" ref="EK52">MAX(100+康康不同供能情况的补给物资上限!$A$2:$A$110*10000*(1+0.4*(ROUNDDOWN(EI52*(1+0.25*$B$6),0)-康康不同供能情况的补给物资上限!$A$2:$A$110)))</f>
        <v>5550100</v>
      </c>
      <c r="EL52">
        <f t="shared" si="125"/>
        <v>1</v>
      </c>
      <c r="EM52">
        <f t="shared" si="126"/>
        <v>50</v>
      </c>
      <c r="EN52">
        <f t="shared" si="237"/>
        <v>1.1271129947092564</v>
      </c>
      <c r="EO52">
        <f t="shared" si="127"/>
        <v>59</v>
      </c>
      <c r="EP52">
        <f t="shared" si="128"/>
        <v>4890229.5572985047</v>
      </c>
      <c r="EQ52">
        <f t="array" ref="EQ52">MAX(100+康康不同供能情况的补给物资上限!$A$2:$A$110*10000*(1+0.4*(ROUNDDOWN(EO52*(1+0.25*$B$6),0)-康康不同供能情况的补给物资上限!$A$2:$A$110)))</f>
        <v>5700100</v>
      </c>
      <c r="ER52">
        <f t="shared" si="129"/>
        <v>1</v>
      </c>
      <c r="ES52">
        <f t="shared" si="130"/>
        <v>50</v>
      </c>
      <c r="ET52">
        <f t="shared" si="238"/>
        <v>1.1271129947092564</v>
      </c>
      <c r="EU52">
        <f t="shared" si="131"/>
        <v>60</v>
      </c>
      <c r="EV52">
        <f t="shared" si="132"/>
        <v>5511841.2811424406</v>
      </c>
      <c r="EW52">
        <f t="array" ref="EW52">MAX(100+康康不同供能情况的补给物资上限!$A$2:$A$110*10000*(1+0.4*(ROUNDDOWN(EU52*(1+0.25*$B$6),0)-康康不同供能情况的补给物资上限!$A$2:$A$110)))</f>
        <v>6006100</v>
      </c>
      <c r="EX52">
        <f t="shared" si="133"/>
        <v>1</v>
      </c>
      <c r="EY52">
        <f t="shared" si="134"/>
        <v>50</v>
      </c>
      <c r="EZ52">
        <f t="shared" si="239"/>
        <v>1.1271129947092564</v>
      </c>
      <c r="FA52">
        <f t="shared" si="135"/>
        <v>61</v>
      </c>
      <c r="FB52">
        <f t="shared" si="136"/>
        <v>6212467.9327505594</v>
      </c>
      <c r="FC52">
        <f t="array" ref="FC52">MAX(100+康康不同供能情况的补给物资上限!$A$2:$A$110*10000*(1+0.4*(ROUNDDOWN(FA52*(1+0.25*$B$6),0)-康康不同供能情况的补给物资上限!$A$2:$A$110)))</f>
        <v>6162100</v>
      </c>
      <c r="FD52">
        <f t="shared" si="137"/>
        <v>0</v>
      </c>
      <c r="FE52">
        <f t="shared" si="138"/>
        <v>50</v>
      </c>
      <c r="FF52">
        <f t="shared" si="240"/>
        <v>1.1271129947092564</v>
      </c>
      <c r="FG52">
        <f t="shared" si="139"/>
        <v>62</v>
      </c>
      <c r="FH52">
        <f t="shared" si="140"/>
        <v>7002153.3362177061</v>
      </c>
      <c r="FI52">
        <f t="array" ref="FI52">MAX(100+康康不同供能情况的补给物资上限!$A$2:$A$110*10000*(1+0.4*(ROUNDDOWN(FG52*(1+0.25*$B$6),0)-康康不同供能情况的补给物资上限!$A$2:$A$110)))</f>
        <v>6320100</v>
      </c>
      <c r="FJ52">
        <f t="shared" si="141"/>
        <v>0</v>
      </c>
      <c r="FK52">
        <f t="shared" si="142"/>
        <v>50</v>
      </c>
      <c r="FL52">
        <f t="shared" si="241"/>
        <v>1.1271129947092564</v>
      </c>
      <c r="FM52">
        <f t="shared" si="143"/>
        <v>63</v>
      </c>
      <c r="FN52">
        <f t="shared" si="144"/>
        <v>7892218.0161977503</v>
      </c>
      <c r="FO52">
        <f t="array" ref="FO52">MAX(100+康康不同供能情况的补给物资上限!$A$2:$A$110*10000*(1+0.4*(ROUNDDOWN(FM52*(1+0.25*$B$6),0)-康康不同供能情况的补给物资上限!$A$2:$A$110)))</f>
        <v>6480100.0000000009</v>
      </c>
      <c r="FP52">
        <f t="shared" si="145"/>
        <v>0</v>
      </c>
      <c r="FQ52">
        <f t="shared" si="146"/>
        <v>50</v>
      </c>
      <c r="FR52">
        <f t="shared" si="242"/>
        <v>1.1271129947092564</v>
      </c>
      <c r="FS52">
        <f t="shared" si="147"/>
        <v>64</v>
      </c>
      <c r="FT52">
        <f t="shared" si="148"/>
        <v>8895421.4831349924</v>
      </c>
      <c r="FU52">
        <f t="array" ref="FU52">MAX(100+康康不同供能情况的补给物资上限!$A$2:$A$110*10000*(1+0.4*(ROUNDDOWN(FS52*(1+0.25*$B$6),0)-康康不同供能情况的补给物资上限!$A$2:$A$110)))</f>
        <v>6806100.0000000009</v>
      </c>
      <c r="FV52">
        <f t="shared" si="149"/>
        <v>0</v>
      </c>
      <c r="FW52">
        <f t="shared" si="150"/>
        <v>50</v>
      </c>
      <c r="FX52">
        <f t="shared" si="243"/>
        <v>1.1271129947092564</v>
      </c>
      <c r="FY52">
        <f t="shared" si="151"/>
        <v>65</v>
      </c>
      <c r="FZ52">
        <f t="shared" si="152"/>
        <v>10026145.147057338</v>
      </c>
      <c r="GA52">
        <f t="array" ref="GA52">MAX(100+康康不同供能情况的补给物资上限!$A$2:$A$110*10000*(1+0.4*(ROUNDDOWN(FY52*(1+0.25*$B$6),0)-康康不同供能情况的补给物资上限!$A$2:$A$110)))</f>
        <v>6972100.0000000009</v>
      </c>
      <c r="GB52">
        <f t="shared" si="153"/>
        <v>0</v>
      </c>
      <c r="GC52">
        <f t="shared" si="154"/>
        <v>50</v>
      </c>
      <c r="GD52">
        <f t="shared" si="244"/>
        <v>1.1271129947092564</v>
      </c>
      <c r="GE52">
        <f t="shared" si="155"/>
        <v>66</v>
      </c>
      <c r="GF52">
        <f t="shared" si="156"/>
        <v>11300598.482089473</v>
      </c>
      <c r="GG52">
        <f t="array" ref="GG52">MAX(100+康康不同供能情况的补给物资上限!$A$2:$A$110*10000*(1+0.4*(ROUNDDOWN(GE52*(1+0.25*$B$6),0)-康康不同供能情况的补给物资上限!$A$2:$A$110)))</f>
        <v>7140100</v>
      </c>
      <c r="GH52">
        <f t="shared" si="157"/>
        <v>0</v>
      </c>
      <c r="GI52">
        <f t="shared" si="158"/>
        <v>50</v>
      </c>
      <c r="GJ52">
        <f t="shared" si="245"/>
        <v>1.1271129947092564</v>
      </c>
      <c r="GK52">
        <f t="shared" si="159"/>
        <v>67</v>
      </c>
      <c r="GL52">
        <f t="shared" si="160"/>
        <v>12737051.397154745</v>
      </c>
      <c r="GM52">
        <f t="array" ref="GM52">MAX(100+康康不同供能情况的补给物资上限!$A$2:$A$110*10000*(1+0.4*(ROUNDDOWN(GK52*(1+0.25*$B$6),0)-康康不同供能情况的补给物资上限!$A$2:$A$110)))</f>
        <v>7310100</v>
      </c>
      <c r="GN52">
        <f t="shared" si="161"/>
        <v>0</v>
      </c>
      <c r="GO52">
        <f t="shared" si="162"/>
        <v>50</v>
      </c>
      <c r="GP52">
        <f t="shared" si="246"/>
        <v>1.1271129947092564</v>
      </c>
      <c r="GQ52">
        <f t="shared" si="163"/>
        <v>68</v>
      </c>
      <c r="GR52">
        <f t="shared" si="164"/>
        <v>14356096.144012803</v>
      </c>
      <c r="GS52">
        <f t="array" ref="GS52">MAX(100+康康不同供能情况的补给物资上限!$A$2:$A$110*10000*(1+0.4*(ROUNDDOWN(GQ52*(1+0.25*$B$6),0)-康康不同供能情况的补给物资上限!$A$2:$A$110)))</f>
        <v>7656100.0000000009</v>
      </c>
      <c r="GT52">
        <f t="shared" si="165"/>
        <v>0</v>
      </c>
      <c r="GU52">
        <f t="shared" si="166"/>
        <v>50</v>
      </c>
      <c r="GV52">
        <f t="shared" si="247"/>
        <v>1.1271129947092564</v>
      </c>
      <c r="GW52">
        <f t="shared" si="167"/>
        <v>69</v>
      </c>
      <c r="GX52">
        <f t="shared" si="168"/>
        <v>16180942.517212279</v>
      </c>
      <c r="GY52">
        <f t="array" ref="GY52">MAX(100+康康不同供能情况的补给物资上限!$A$2:$A$110*10000*(1+0.4*(ROUNDDOWN(GW52*(1+0.25*$B$6),0)-康康不同供能情况的补给物资上限!$A$2:$A$110)))</f>
        <v>7832100</v>
      </c>
      <c r="GZ52">
        <f t="shared" si="169"/>
        <v>0</v>
      </c>
      <c r="HA52">
        <f t="shared" si="170"/>
        <v>50</v>
      </c>
      <c r="HB52">
        <f t="shared" si="248"/>
        <v>1.1271129947092564</v>
      </c>
      <c r="HC52">
        <f t="shared" si="171"/>
        <v>70</v>
      </c>
      <c r="HD52">
        <f t="shared" si="172"/>
        <v>18237750.577793468</v>
      </c>
      <c r="HE52">
        <f t="array" ref="HE52">MAX(100+康康不同供能情况的补给物资上限!$A$2:$A$110*10000*(1+0.4*(ROUNDDOWN(HC52*(1+0.25*$B$6),0)-康康不同供能情况的补给物资上限!$A$2:$A$110)))</f>
        <v>8010100</v>
      </c>
      <c r="HF52">
        <f t="shared" si="173"/>
        <v>0</v>
      </c>
      <c r="HG52">
        <f t="shared" si="174"/>
        <v>50</v>
      </c>
      <c r="HH52">
        <f t="shared" si="249"/>
        <v>1.1271129947092564</v>
      </c>
      <c r="HI52">
        <f t="shared" si="175"/>
        <v>71</v>
      </c>
      <c r="HJ52">
        <f t="shared" si="176"/>
        <v>20556005.670497265</v>
      </c>
      <c r="HK52">
        <f t="array" ref="HK52">MAX(100+康康不同供能情况的补给物资上限!$A$2:$A$110*10000*(1+0.4*(ROUNDDOWN(HI52*(1+0.25*$B$6),0)-康康不同供能情况的补给物资上限!$A$2:$A$110)))</f>
        <v>8190100</v>
      </c>
      <c r="HL52">
        <f t="shared" si="177"/>
        <v>0</v>
      </c>
      <c r="HM52">
        <f t="shared" si="178"/>
        <v>50</v>
      </c>
      <c r="HN52">
        <f t="shared" si="250"/>
        <v>1.1271129947092564</v>
      </c>
      <c r="HO52">
        <f t="shared" si="179"/>
        <v>72</v>
      </c>
      <c r="HP52">
        <f t="shared" si="180"/>
        <v>23168941.110534627</v>
      </c>
      <c r="HQ52">
        <f t="array" ref="HQ52">MAX(100+康康不同供能情况的补给物资上限!$A$2:$A$110*10000*(1+0.4*(ROUNDDOWN(HO52*(1+0.25*$B$6),0)-康康不同供能情况的补给物资上限!$A$2:$A$110)))</f>
        <v>8556100</v>
      </c>
      <c r="HR52">
        <f t="shared" si="181"/>
        <v>0</v>
      </c>
      <c r="HS52">
        <f t="shared" si="182"/>
        <v>50</v>
      </c>
      <c r="HT52">
        <f t="shared" si="251"/>
        <v>1.1271129947092564</v>
      </c>
      <c r="HU52">
        <f t="shared" si="183"/>
        <v>73</v>
      </c>
      <c r="HV52">
        <f t="shared" si="184"/>
        <v>26114014.59933709</v>
      </c>
      <c r="HW52">
        <f t="array" ref="HW52">MAX(100+康康不同供能情况的补给物资上限!$A$2:$A$110*10000*(1+0.4*(ROUNDDOWN(HU52*(1+0.25*$B$6),0)-康康不同供能情况的补给物资上限!$A$2:$A$110)))</f>
        <v>8742100</v>
      </c>
      <c r="HX52">
        <f t="shared" si="185"/>
        <v>0</v>
      </c>
      <c r="HY52">
        <f t="shared" si="186"/>
        <v>50</v>
      </c>
      <c r="HZ52">
        <f t="shared" si="252"/>
        <v>1.1271129947092564</v>
      </c>
      <c r="IA52">
        <f t="shared" si="187"/>
        <v>74</v>
      </c>
      <c r="IB52">
        <f t="shared" si="188"/>
        <v>29433445.198940072</v>
      </c>
      <c r="IC52">
        <f t="array" ref="IC52">MAX(100+康康不同供能情况的补给物资上限!$A$2:$A$110*10000*(1+0.4*(ROUNDDOWN(IA52*(1+0.25*$B$6),0)-康康不同供能情况的补给物资上限!$A$2:$A$110)))</f>
        <v>8930100</v>
      </c>
      <c r="ID52">
        <f t="shared" si="189"/>
        <v>0</v>
      </c>
      <c r="IE52">
        <f t="shared" si="190"/>
        <v>50</v>
      </c>
      <c r="IF52">
        <f t="shared" si="253"/>
        <v>1.1271129947092564</v>
      </c>
      <c r="IG52">
        <f t="shared" si="191"/>
        <v>75</v>
      </c>
      <c r="IH52">
        <f t="shared" si="192"/>
        <v>33174818.562788133</v>
      </c>
      <c r="II52">
        <f t="array" ref="II52">MAX(100+康康不同供能情况的补给物资上限!$A$2:$A$110*10000*(1+0.4*(ROUNDDOWN(IG52*(1+0.25*$B$6),0)-康康不同供能情况的补给物资上限!$A$2:$A$110)))</f>
        <v>9120100</v>
      </c>
      <c r="IJ52">
        <f t="shared" si="193"/>
        <v>0</v>
      </c>
      <c r="IK52">
        <f t="shared" si="194"/>
        <v>50</v>
      </c>
      <c r="IL52">
        <f t="shared" si="254"/>
        <v>1.1271129947092564</v>
      </c>
      <c r="IM52">
        <f t="shared" si="195"/>
        <v>76</v>
      </c>
      <c r="IN52">
        <f t="shared" si="196"/>
        <v>37391769.099240363</v>
      </c>
      <c r="IO52">
        <f t="array" ref="IO52">MAX(100+康康不同供能情况的补给物资上限!$A$2:$A$110*10000*(1+0.4*(ROUNDDOWN(IM52*(1+0.25*$B$6),0)-康康不同供能情况的补给物资上限!$A$2:$A$110)))</f>
        <v>9506100.0000000019</v>
      </c>
      <c r="IP52">
        <f t="shared" si="197"/>
        <v>0</v>
      </c>
      <c r="IQ52">
        <f t="shared" si="198"/>
        <v>50</v>
      </c>
      <c r="IR52">
        <f t="shared" si="255"/>
        <v>1.1271129947092564</v>
      </c>
      <c r="IS52">
        <f t="shared" si="199"/>
        <v>77</v>
      </c>
      <c r="IT52">
        <f t="shared" si="200"/>
        <v>42144748.846921831</v>
      </c>
      <c r="IU52">
        <f t="array" ref="IU52">MAX(100+康康不同供能情况的补给物资上限!$A$2:$A$110*10000*(1+0.4*(ROUNDDOWN(IS52*(1+0.25*$B$6),0)-康康不同供能情况的补给物资上限!$A$2:$A$110)))</f>
        <v>9702100</v>
      </c>
      <c r="IV52">
        <f t="shared" si="201"/>
        <v>0</v>
      </c>
      <c r="IW52">
        <f t="shared" si="202"/>
        <v>50</v>
      </c>
      <c r="IX52">
        <f t="shared" si="256"/>
        <v>1.1271129947092564</v>
      </c>
      <c r="IY52">
        <f t="shared" si="203"/>
        <v>78</v>
      </c>
      <c r="IZ52">
        <f t="shared" si="204"/>
        <v>47501894.084123552</v>
      </c>
      <c r="JA52">
        <f t="array" ref="JA52">MAX(100+康康不同供能情况的补给物资上限!$A$2:$A$110*10000*(1+0.4*(ROUNDDOWN(IY52*(1+0.25*$B$6),0)-康康不同供能情况的补给物资上限!$A$2:$A$110)))</f>
        <v>9900100</v>
      </c>
      <c r="JB52">
        <f t="shared" si="205"/>
        <v>0</v>
      </c>
      <c r="JC52">
        <f t="shared" si="206"/>
        <v>50</v>
      </c>
      <c r="JD52">
        <f t="shared" si="257"/>
        <v>1.1271129947092564</v>
      </c>
      <c r="JE52">
        <f t="shared" si="207"/>
        <v>79</v>
      </c>
      <c r="JF52">
        <f t="shared" si="208"/>
        <v>53540002.09551841</v>
      </c>
      <c r="JG52">
        <f t="array" ref="JG52">MAX(100+康康不同供能情况的补给物资上限!$A$2:$A$110*10000*(1+0.4*(ROUNDDOWN(JE52*(1+0.25*$B$6),0)-康康不同供能情况的补给物资上限!$A$2:$A$110)))</f>
        <v>10100100.000000002</v>
      </c>
      <c r="JH52">
        <f t="shared" si="209"/>
        <v>0</v>
      </c>
      <c r="JI52">
        <f t="shared" si="210"/>
        <v>50</v>
      </c>
      <c r="JJ52">
        <f t="shared" si="258"/>
        <v>1.1271129947092564</v>
      </c>
      <c r="JK52">
        <f t="shared" si="211"/>
        <v>80</v>
      </c>
      <c r="JL52">
        <f t="shared" si="212"/>
        <v>60345632.098619625</v>
      </c>
      <c r="JM52">
        <f t="array" ref="JM52">MAX(100+康康不同供能情况的补给物资上限!$A$2:$A$110*10000*(1+0.4*(ROUNDDOWN(JK52*(1+0.25*$B$6),0)-康康不同供能情况的补给物资上限!$A$2:$A$110)))</f>
        <v>10506100</v>
      </c>
      <c r="JN52">
        <f t="shared" si="213"/>
        <v>0</v>
      </c>
      <c r="JO52">
        <f t="shared" si="214"/>
        <v>50</v>
      </c>
      <c r="JP52">
        <f t="shared" si="259"/>
        <v>1.1271129947092564</v>
      </c>
      <c r="JQ52">
        <f t="shared" si="215"/>
        <v>81</v>
      </c>
      <c r="JR52">
        <f t="shared" si="216"/>
        <v>68016346.112298205</v>
      </c>
      <c r="JS52">
        <f t="array" ref="JS52">MAX(100+康康不同供能情况的补给物资上限!$A$2:$A$110*10000*(1+0.4*(ROUNDDOWN(JQ52*(1+0.25*$B$6),0)-康康不同供能情况的补给物资上限!$A$2:$A$110)))</f>
        <v>10712100</v>
      </c>
      <c r="JT52">
        <f t="shared" si="217"/>
        <v>0</v>
      </c>
    </row>
    <row r="53" spans="6:280" x14ac:dyDescent="0.25">
      <c r="F53">
        <v>49</v>
      </c>
      <c r="G53">
        <f t="shared" si="49"/>
        <v>1.1275129947092564</v>
      </c>
      <c r="H53">
        <f t="shared" si="50"/>
        <v>55</v>
      </c>
      <c r="I53">
        <f t="shared" si="218"/>
        <v>3089831.9756505587</v>
      </c>
      <c r="J53">
        <f t="array" ref="J53">MAX(100+康康不同供能情况的补给物资上限!$A$2:$A$110*10000*(1+0.4*(ROUNDDOWN(H53*(1+0.25*B$6),0)-康康不同供能情况的补给物资上限!$A$2:$A$110)))</f>
        <v>4970100</v>
      </c>
      <c r="K53">
        <f t="shared" si="219"/>
        <v>1</v>
      </c>
      <c r="AB53">
        <f t="shared" si="43"/>
        <v>62</v>
      </c>
      <c r="AC53">
        <v>51</v>
      </c>
      <c r="AD53">
        <f t="shared" si="0"/>
        <v>1.1267129947092565</v>
      </c>
      <c r="AE53">
        <f t="shared" si="51"/>
        <v>40</v>
      </c>
      <c r="AF53">
        <f t="shared" si="52"/>
        <v>496342.44763954083</v>
      </c>
      <c r="AG53">
        <f t="array" ref="AG53">MAX(100+康康不同供能情况的补给物资上限!$A$2:$A$110*10000*(1+0.4*(ROUNDDOWN(AE53*(1+0.25*B$6),0)-康康不同供能情况的补给物资上限!$A$2:$A$110)))</f>
        <v>2756100.0000000005</v>
      </c>
      <c r="AH53">
        <f t="shared" si="53"/>
        <v>1</v>
      </c>
      <c r="AI53">
        <f t="shared" si="54"/>
        <v>51</v>
      </c>
      <c r="AJ53">
        <f t="shared" si="45"/>
        <v>1.1267129947092565</v>
      </c>
      <c r="AK53">
        <f t="shared" si="55"/>
        <v>41</v>
      </c>
      <c r="AL53">
        <f t="shared" si="56"/>
        <v>559235.48558126925</v>
      </c>
      <c r="AM53">
        <f t="array" ref="AM53">MAX(100+康康不同供能情况的补给物资上限!$A$2:$A$110*10000*(1+0.4*(ROUNDDOWN(AK53*(1+0.25*$B$6),0)-康康不同供能情况的补给物资上限!$A$2:$A$110)))</f>
        <v>2862100.0000000005</v>
      </c>
      <c r="AN53">
        <f t="shared" si="57"/>
        <v>1</v>
      </c>
      <c r="AO53">
        <f t="shared" si="58"/>
        <v>51</v>
      </c>
      <c r="AP53">
        <f t="shared" si="220"/>
        <v>1.1267129947092565</v>
      </c>
      <c r="AQ53">
        <f t="shared" si="59"/>
        <v>42</v>
      </c>
      <c r="AR53">
        <f t="shared" si="60"/>
        <v>630097.88870695711</v>
      </c>
      <c r="AS53">
        <f t="array" ref="AS53">MAX(100+康康不同供能情况的补给物资上限!$A$2:$A$110*10000*(1+0.4*(ROUNDDOWN(AQ53*(1+0.25*$B$6),0)-康康不同供能情况的补给物资上限!$A$2:$A$110)))</f>
        <v>2970100</v>
      </c>
      <c r="AT53">
        <f t="shared" si="61"/>
        <v>1</v>
      </c>
      <c r="AU53">
        <f t="shared" si="62"/>
        <v>51</v>
      </c>
      <c r="AV53">
        <f t="shared" si="221"/>
        <v>1.1267129947092565</v>
      </c>
      <c r="AW53">
        <f t="shared" si="63"/>
        <v>43</v>
      </c>
      <c r="AX53">
        <f t="shared" si="64"/>
        <v>709939.47914499545</v>
      </c>
      <c r="AY53">
        <f t="array" ref="AY53">MAX(100+康康不同供能情况的补给物资上限!$A$2:$A$110*10000*(1+0.4*(ROUNDDOWN(AW53*(1+0.25*$B$6),0)-康康不同供能情况的补给物资上限!$A$2:$A$110)))</f>
        <v>3080100</v>
      </c>
      <c r="AZ53">
        <f t="shared" si="65"/>
        <v>1</v>
      </c>
      <c r="BA53">
        <f t="shared" si="66"/>
        <v>51</v>
      </c>
      <c r="BB53">
        <f t="shared" si="222"/>
        <v>1.1267129947092565</v>
      </c>
      <c r="BC53">
        <f t="shared" si="67"/>
        <v>44</v>
      </c>
      <c r="BD53">
        <f t="shared" si="68"/>
        <v>799898.03660978761</v>
      </c>
      <c r="BE53">
        <f t="array" ref="BE53">MAX(100+康康不同供能情况的补给物资上限!$A$2:$A$110*10000*(1+0.4*(ROUNDDOWN(BC53*(1+0.25*$B$6),0)-康康不同供能情况的补给物资上限!$A$2:$A$110)))</f>
        <v>3306100</v>
      </c>
      <c r="BF53">
        <f t="shared" si="69"/>
        <v>1</v>
      </c>
      <c r="BG53">
        <f t="shared" si="70"/>
        <v>51</v>
      </c>
      <c r="BH53">
        <f t="shared" si="223"/>
        <v>1.1267129947092565</v>
      </c>
      <c r="BI53">
        <f t="shared" si="71"/>
        <v>45</v>
      </c>
      <c r="BJ53">
        <f t="shared" si="72"/>
        <v>901255.51229066821</v>
      </c>
      <c r="BK53">
        <f t="array" ref="BK53">MAX(100+康康不同供能情况的补给物资上限!$A$2:$A$110*10000*(1+0.4*(ROUNDDOWN(BI53*(1+0.25*$B$6),0)-康康不同供能情况的补给物资上限!$A$2:$A$110)))</f>
        <v>3422100</v>
      </c>
      <c r="BL53">
        <f t="shared" si="73"/>
        <v>1</v>
      </c>
      <c r="BM53">
        <f t="shared" si="74"/>
        <v>51</v>
      </c>
      <c r="BN53">
        <f t="shared" si="224"/>
        <v>1.1267129947092565</v>
      </c>
      <c r="BO53">
        <f t="shared" si="75"/>
        <v>46</v>
      </c>
      <c r="BP53">
        <f t="shared" si="76"/>
        <v>1015456.297251244</v>
      </c>
      <c r="BQ53">
        <f t="array" ref="BQ53">MAX(100+康康不同供能情况的补给物资上限!$A$2:$A$110*10000*(1+0.4*(ROUNDDOWN(BO53*(1+0.25*$B$6),0)-康康不同供能情况的补给物资上限!$A$2:$A$110)))</f>
        <v>3540100</v>
      </c>
      <c r="BR53">
        <f t="shared" si="77"/>
        <v>1</v>
      </c>
      <c r="BS53">
        <f t="shared" si="78"/>
        <v>51</v>
      </c>
      <c r="BT53">
        <f t="shared" si="225"/>
        <v>1.1267129947092565</v>
      </c>
      <c r="BU53">
        <f t="shared" si="79"/>
        <v>47</v>
      </c>
      <c r="BV53">
        <f t="shared" si="80"/>
        <v>1144127.8056723217</v>
      </c>
      <c r="BW53">
        <f t="array" ref="BW53">MAX(100+康康不同供能情况的补给物资上限!$A$2:$A$110*10000*(1+0.4*(ROUNDDOWN(BU53*(1+0.25*$B$6),0)-康康不同供能情况的补给物资上限!$A$2:$A$110)))</f>
        <v>3660100.0000000005</v>
      </c>
      <c r="BX53">
        <f t="shared" si="81"/>
        <v>1</v>
      </c>
      <c r="BY53">
        <f t="shared" si="82"/>
        <v>51</v>
      </c>
      <c r="BZ53">
        <f t="shared" si="226"/>
        <v>1.1267129947092565</v>
      </c>
      <c r="CA53">
        <f t="shared" si="83"/>
        <v>48</v>
      </c>
      <c r="CB53">
        <f t="shared" si="84"/>
        <v>1289103.6662591919</v>
      </c>
      <c r="CC53">
        <f t="array" ref="CC53">MAX(100+康康不同供能情况的补给物资上限!$A$2:$A$110*10000*(1+0.4*(ROUNDDOWN(CA53*(1+0.25*$B$6),0)-康康不同供能情况的补给物资上限!$A$2:$A$110)))</f>
        <v>3906100.0000000005</v>
      </c>
      <c r="CD53">
        <f t="shared" si="85"/>
        <v>1</v>
      </c>
      <c r="CE53">
        <f t="shared" si="86"/>
        <v>51</v>
      </c>
      <c r="CF53">
        <f t="shared" si="227"/>
        <v>1.1267129947092565</v>
      </c>
      <c r="CG53">
        <f t="shared" si="87"/>
        <v>49</v>
      </c>
      <c r="CH53">
        <f t="shared" si="88"/>
        <v>1452449.8523015759</v>
      </c>
      <c r="CI53">
        <f t="array" ref="CI53">MAX(100+康康不同供能情况的补给物资上限!$A$2:$A$110*10000*(1+0.4*(ROUNDDOWN(CG53*(1+0.25*$B$6),0)-康康不同供能情况的补给物资上限!$A$2:$A$110)))</f>
        <v>4032100.0000000005</v>
      </c>
      <c r="CJ53">
        <f t="shared" si="89"/>
        <v>1</v>
      </c>
      <c r="CK53">
        <f t="shared" si="90"/>
        <v>51</v>
      </c>
      <c r="CL53">
        <f t="shared" si="228"/>
        <v>1.1267129947092565</v>
      </c>
      <c r="CM53">
        <f t="shared" si="91"/>
        <v>50</v>
      </c>
      <c r="CN53">
        <f t="shared" si="92"/>
        <v>1636494.1227517261</v>
      </c>
      <c r="CO53">
        <f t="array" ref="CO53">MAX(100+康康不同供能情况的补给物资上限!$A$2:$A$110*10000*(1+0.4*(ROUNDDOWN(CM53*(1+0.25*$B$6),0)-康康不同供能情况的补给物资上限!$A$2:$A$110)))</f>
        <v>4160100</v>
      </c>
      <c r="CP53">
        <f t="shared" si="93"/>
        <v>1</v>
      </c>
      <c r="CQ53">
        <f t="shared" si="94"/>
        <v>51</v>
      </c>
      <c r="CR53">
        <f t="shared" si="229"/>
        <v>1.1267129947092565</v>
      </c>
      <c r="CS53">
        <f t="shared" si="95"/>
        <v>51</v>
      </c>
      <c r="CT53">
        <f t="shared" si="96"/>
        <v>1843859.1938696944</v>
      </c>
      <c r="CU53">
        <f t="array" ref="CU53">MAX(100+康康不同供能情况的补给物资上限!$A$2:$A$110*10000*(1+0.4*(ROUNDDOWN(CS53*(1+0.25*$B$6),0)-康康不同供能情况的补给物资上限!$A$2:$A$110)))</f>
        <v>4290100</v>
      </c>
      <c r="CV53">
        <f t="shared" si="97"/>
        <v>1</v>
      </c>
      <c r="CW53">
        <f t="shared" si="98"/>
        <v>51</v>
      </c>
      <c r="CX53">
        <f t="shared" si="230"/>
        <v>1.1267129947092565</v>
      </c>
      <c r="CY53">
        <f t="shared" si="99"/>
        <v>52</v>
      </c>
      <c r="CZ53">
        <f t="shared" si="100"/>
        <v>2077500.114147119</v>
      </c>
      <c r="DA53">
        <f t="array" ref="DA53">MAX(100+康康不同供能情况的补给物资上限!$A$2:$A$110*10000*(1+0.4*(ROUNDDOWN(CY53*(1+0.25*$B$6),0)-康康不同供能情况的补给物资上限!$A$2:$A$110)))</f>
        <v>4556100</v>
      </c>
      <c r="DB53">
        <f t="shared" si="101"/>
        <v>1</v>
      </c>
      <c r="DC53">
        <f t="shared" si="102"/>
        <v>51</v>
      </c>
      <c r="DD53">
        <f t="shared" si="231"/>
        <v>1.1267129947092565</v>
      </c>
      <c r="DE53">
        <f t="shared" si="103"/>
        <v>53</v>
      </c>
      <c r="DF53">
        <f t="shared" si="104"/>
        <v>2340746.3751195227</v>
      </c>
      <c r="DG53">
        <f t="array" ref="DG53">MAX(100+康康不同供能情况的补给物资上限!$A$2:$A$110*10000*(1+0.4*(ROUNDDOWN(DE53*(1+0.25*$B$6),0)-康康不同供能情况的补给物资上限!$A$2:$A$110)))</f>
        <v>4692100</v>
      </c>
      <c r="DH53">
        <f t="shared" si="105"/>
        <v>1</v>
      </c>
      <c r="DI53">
        <f t="shared" si="106"/>
        <v>51</v>
      </c>
      <c r="DJ53">
        <f t="shared" si="232"/>
        <v>1.1267129947092565</v>
      </c>
      <c r="DK53">
        <f t="shared" si="107"/>
        <v>54</v>
      </c>
      <c r="DL53">
        <f t="shared" si="108"/>
        <v>2637349.3581657535</v>
      </c>
      <c r="DM53">
        <f t="array" ref="DM53">MAX(100+康康不同供能情况的补给物资上限!$A$2:$A$110*10000*(1+0.4*(ROUNDDOWN(DK53*(1+0.25*$B$6),0)-康康不同供能情况的补给物资上限!$A$2:$A$110)))</f>
        <v>4830100</v>
      </c>
      <c r="DN53">
        <f t="shared" si="109"/>
        <v>1</v>
      </c>
      <c r="DO53">
        <f t="shared" si="110"/>
        <v>51</v>
      </c>
      <c r="DP53">
        <f t="shared" si="233"/>
        <v>1.1267129947092565</v>
      </c>
      <c r="DQ53">
        <f t="shared" si="111"/>
        <v>55</v>
      </c>
      <c r="DR53">
        <f t="shared" si="112"/>
        <v>2971535.7934334716</v>
      </c>
      <c r="DS53">
        <f t="array" ref="DS53">MAX(100+康康不同供能情况的补给物资上限!$A$2:$A$110*10000*(1+0.4*(ROUNDDOWN(DQ53*(1+0.25*$B$6),0)-康康不同供能情况的补给物资上限!$A$2:$A$110)))</f>
        <v>4970100</v>
      </c>
      <c r="DT53">
        <f t="shared" si="113"/>
        <v>1</v>
      </c>
      <c r="DU53">
        <f t="shared" si="114"/>
        <v>51</v>
      </c>
      <c r="DV53">
        <f t="shared" si="234"/>
        <v>1.1267129947092565</v>
      </c>
      <c r="DW53">
        <f t="shared" si="115"/>
        <v>56</v>
      </c>
      <c r="DX53">
        <f t="shared" si="116"/>
        <v>3348067.9927051729</v>
      </c>
      <c r="DY53">
        <f t="array" ref="DY53">MAX(100+康康不同供能情况的补给物资上限!$A$2:$A$110*10000*(1+0.4*(ROUNDDOWN(DW53*(1+0.25*$B$6),0)-康康不同供能情况的补给物资上限!$A$2:$A$110)))</f>
        <v>5256100.0000000009</v>
      </c>
      <c r="DZ53">
        <f t="shared" si="117"/>
        <v>1</v>
      </c>
      <c r="EA53">
        <f t="shared" si="118"/>
        <v>51</v>
      </c>
      <c r="EB53">
        <f t="shared" si="235"/>
        <v>1.1267129947092565</v>
      </c>
      <c r="EC53">
        <f t="shared" si="119"/>
        <v>57</v>
      </c>
      <c r="ED53">
        <f t="shared" si="120"/>
        <v>3772311.7145510549</v>
      </c>
      <c r="EE53">
        <f t="array" ref="EE53">MAX(100+康康不同供能情况的补给物资上限!$A$2:$A$110*10000*(1+0.4*(ROUNDDOWN(EC53*(1+0.25*$B$6),0)-康康不同供能情况的补给物资上限!$A$2:$A$110)))</f>
        <v>5402100.0000000009</v>
      </c>
      <c r="EF53">
        <f t="shared" si="121"/>
        <v>1</v>
      </c>
      <c r="EG53">
        <f t="shared" si="122"/>
        <v>51</v>
      </c>
      <c r="EH53">
        <f t="shared" si="236"/>
        <v>1.1267129947092565</v>
      </c>
      <c r="EI53">
        <f t="shared" si="123"/>
        <v>58</v>
      </c>
      <c r="EJ53">
        <f t="shared" si="124"/>
        <v>4250312.6288786288</v>
      </c>
      <c r="EK53">
        <f t="array" ref="EK53">MAX(100+康康不同供能情况的补给物资上限!$A$2:$A$110*10000*(1+0.4*(ROUNDDOWN(EI53*(1+0.25*$B$6),0)-康康不同供能情况的补给物资上限!$A$2:$A$110)))</f>
        <v>5550100</v>
      </c>
      <c r="EL53">
        <f t="shared" si="125"/>
        <v>1</v>
      </c>
      <c r="EM53">
        <f t="shared" si="126"/>
        <v>51</v>
      </c>
      <c r="EN53">
        <f t="shared" si="237"/>
        <v>1.1267129947092565</v>
      </c>
      <c r="EO53">
        <f t="shared" si="127"/>
        <v>59</v>
      </c>
      <c r="EP53">
        <f t="shared" si="128"/>
        <v>4788882.4705344122</v>
      </c>
      <c r="EQ53">
        <f t="array" ref="EQ53">MAX(100+康康不同供能情况的补给物资上限!$A$2:$A$110*10000*(1+0.4*(ROUNDDOWN(EO53*(1+0.25*$B$6),0)-康康不同供能情况的补给物资上限!$A$2:$A$110)))</f>
        <v>5700100</v>
      </c>
      <c r="ER53">
        <f t="shared" si="129"/>
        <v>1</v>
      </c>
      <c r="ES53">
        <f t="shared" si="130"/>
        <v>51</v>
      </c>
      <c r="ET53">
        <f t="shared" si="238"/>
        <v>1.1267129947092565</v>
      </c>
      <c r="EU53">
        <f t="shared" si="131"/>
        <v>60</v>
      </c>
      <c r="EV53">
        <f t="shared" si="132"/>
        <v>5395696.1096864901</v>
      </c>
      <c r="EW53">
        <f t="array" ref="EW53">MAX(100+康康不同供能情况的补给物资上限!$A$2:$A$110*10000*(1+0.4*(ROUNDDOWN(EU53*(1+0.25*$B$6),0)-康康不同供能情况的补给物资上限!$A$2:$A$110)))</f>
        <v>6006100</v>
      </c>
      <c r="EX53">
        <f t="shared" si="133"/>
        <v>1</v>
      </c>
      <c r="EY53">
        <f t="shared" si="134"/>
        <v>51</v>
      </c>
      <c r="EZ53">
        <f t="shared" si="239"/>
        <v>1.1267129947092565</v>
      </c>
      <c r="FA53">
        <f t="shared" si="135"/>
        <v>61</v>
      </c>
      <c r="FB53">
        <f t="shared" si="136"/>
        <v>6079400.9222859498</v>
      </c>
      <c r="FC53">
        <f t="array" ref="FC53">MAX(100+康康不同供能情况的补给物资上限!$A$2:$A$110*10000*(1+0.4*(ROUNDDOWN(FA53*(1+0.25*$B$6),0)-康康不同供能情况的补给物资上限!$A$2:$A$110)))</f>
        <v>6162100</v>
      </c>
      <c r="FD53">
        <f t="shared" si="137"/>
        <v>1</v>
      </c>
      <c r="FE53">
        <f t="shared" si="138"/>
        <v>51</v>
      </c>
      <c r="FF53">
        <f t="shared" si="240"/>
        <v>1.1267129947092565</v>
      </c>
      <c r="FG53">
        <f t="shared" si="139"/>
        <v>62</v>
      </c>
      <c r="FH53">
        <f t="shared" si="140"/>
        <v>6849740.0191870183</v>
      </c>
      <c r="FI53">
        <f t="array" ref="FI53">MAX(100+康康不同供能情况的补给物资上限!$A$2:$A$110*10000*(1+0.4*(ROUNDDOWN(FG53*(1+0.25*$B$6),0)-康康不同供能情况的补给物资上限!$A$2:$A$110)))</f>
        <v>6320100</v>
      </c>
      <c r="FJ53">
        <f t="shared" si="141"/>
        <v>0</v>
      </c>
      <c r="FK53">
        <f t="shared" si="142"/>
        <v>51</v>
      </c>
      <c r="FL53">
        <f t="shared" si="241"/>
        <v>1.1267129947092565</v>
      </c>
      <c r="FM53">
        <f t="shared" si="143"/>
        <v>63</v>
      </c>
      <c r="FN53">
        <f t="shared" si="144"/>
        <v>7717691.0899980441</v>
      </c>
      <c r="FO53">
        <f t="array" ref="FO53">MAX(100+康康不同供能情况的补给物资上限!$A$2:$A$110*10000*(1+0.4*(ROUNDDOWN(FM53*(1+0.25*$B$6),0)-康康不同供能情况的补给物资上限!$A$2:$A$110)))</f>
        <v>6480100.0000000009</v>
      </c>
      <c r="FP53">
        <f t="shared" si="145"/>
        <v>0</v>
      </c>
      <c r="FQ53">
        <f t="shared" si="146"/>
        <v>51</v>
      </c>
      <c r="FR53">
        <f t="shared" si="242"/>
        <v>1.1267129947092565</v>
      </c>
      <c r="FS53">
        <f t="shared" si="147"/>
        <v>64</v>
      </c>
      <c r="FT53">
        <f t="shared" si="148"/>
        <v>8695622.8402526416</v>
      </c>
      <c r="FU53">
        <f t="array" ref="FU53">MAX(100+康康不同供能情况的补给物资上限!$A$2:$A$110*10000*(1+0.4*(ROUNDDOWN(FS53*(1+0.25*$B$6),0)-康康不同供能情况的补给物资上限!$A$2:$A$110)))</f>
        <v>6806100.0000000009</v>
      </c>
      <c r="FV53">
        <f t="shared" si="149"/>
        <v>0</v>
      </c>
      <c r="FW53">
        <f t="shared" si="150"/>
        <v>51</v>
      </c>
      <c r="FX53">
        <f t="shared" si="243"/>
        <v>1.1267129947092565</v>
      </c>
      <c r="FY53">
        <f t="shared" si="151"/>
        <v>65</v>
      </c>
      <c r="FZ53">
        <f t="shared" si="152"/>
        <v>9797471.251203265</v>
      </c>
      <c r="GA53">
        <f t="array" ref="GA53">MAX(100+康康不同供能情况的补给物资上限!$A$2:$A$110*10000*(1+0.4*(ROUNDDOWN(FY53*(1+0.25*$B$6),0)-康康不同供能情况的补给物资上限!$A$2:$A$110)))</f>
        <v>6972100.0000000009</v>
      </c>
      <c r="GB53">
        <f t="shared" si="153"/>
        <v>0</v>
      </c>
      <c r="GC53">
        <f t="shared" si="154"/>
        <v>51</v>
      </c>
      <c r="GD53">
        <f t="shared" si="244"/>
        <v>1.1267129947092565</v>
      </c>
      <c r="GE53">
        <f t="shared" si="155"/>
        <v>66</v>
      </c>
      <c r="GF53">
        <f t="shared" si="156"/>
        <v>11038938.174021076</v>
      </c>
      <c r="GG53">
        <f t="array" ref="GG53">MAX(100+康康不同供能情况的补给物资上限!$A$2:$A$110*10000*(1+0.4*(ROUNDDOWN(GE53*(1+0.25*$B$6),0)-康康不同供能情况的补给物资上限!$A$2:$A$110)))</f>
        <v>7140100</v>
      </c>
      <c r="GH53">
        <f t="shared" si="157"/>
        <v>0</v>
      </c>
      <c r="GI53">
        <f t="shared" si="158"/>
        <v>51</v>
      </c>
      <c r="GJ53">
        <f t="shared" si="245"/>
        <v>1.1267129947092565</v>
      </c>
      <c r="GK53">
        <f t="shared" si="159"/>
        <v>67</v>
      </c>
      <c r="GL53">
        <f t="shared" si="160"/>
        <v>12437715.088461615</v>
      </c>
      <c r="GM53">
        <f t="array" ref="GM53">MAX(100+康康不同供能情况的补给物资上限!$A$2:$A$110*10000*(1+0.4*(ROUNDDOWN(GK53*(1+0.25*$B$6),0)-康康不同供能情况的补给物资上限!$A$2:$A$110)))</f>
        <v>7310100</v>
      </c>
      <c r="GN53">
        <f t="shared" si="161"/>
        <v>0</v>
      </c>
      <c r="GO53">
        <f t="shared" si="162"/>
        <v>51</v>
      </c>
      <c r="GP53">
        <f t="shared" si="246"/>
        <v>1.1267129947092565</v>
      </c>
      <c r="GQ53">
        <f t="shared" si="163"/>
        <v>68</v>
      </c>
      <c r="GR53">
        <f t="shared" si="164"/>
        <v>14013735.214661093</v>
      </c>
      <c r="GS53">
        <f t="array" ref="GS53">MAX(100+康康不同供能情况的补给物资上限!$A$2:$A$110*10000*(1+0.4*(ROUNDDOWN(GQ53*(1+0.25*$B$6),0)-康康不同供能情况的补给物资上限!$A$2:$A$110)))</f>
        <v>7656100.0000000009</v>
      </c>
      <c r="GT53">
        <f t="shared" si="165"/>
        <v>0</v>
      </c>
      <c r="GU53">
        <f t="shared" si="166"/>
        <v>51</v>
      </c>
      <c r="GV53">
        <f t="shared" si="247"/>
        <v>1.1267129947092565</v>
      </c>
      <c r="GW53">
        <f t="shared" si="167"/>
        <v>69</v>
      </c>
      <c r="GX53">
        <f t="shared" si="168"/>
        <v>15789457.570773365</v>
      </c>
      <c r="GY53">
        <f t="array" ref="GY53">MAX(100+康康不同供能情况的补给物资上限!$A$2:$A$110*10000*(1+0.4*(ROUNDDOWN(GW53*(1+0.25*$B$6),0)-康康不同供能情况的补给物资上限!$A$2:$A$110)))</f>
        <v>7832100</v>
      </c>
      <c r="GZ53">
        <f t="shared" si="169"/>
        <v>0</v>
      </c>
      <c r="HA53">
        <f t="shared" si="170"/>
        <v>51</v>
      </c>
      <c r="HB53">
        <f t="shared" si="248"/>
        <v>1.1267129947092565</v>
      </c>
      <c r="HC53">
        <f t="shared" si="171"/>
        <v>70</v>
      </c>
      <c r="HD53">
        <f t="shared" si="172"/>
        <v>17790187.0244008</v>
      </c>
      <c r="HE53">
        <f t="array" ref="HE53">MAX(100+康康不同供能情况的补给物资上限!$A$2:$A$110*10000*(1+0.4*(ROUNDDOWN(HC53*(1+0.25*$B$6),0)-康康不同供能情况的补给物资上限!$A$2:$A$110)))</f>
        <v>8010100</v>
      </c>
      <c r="HF53">
        <f t="shared" si="173"/>
        <v>0</v>
      </c>
      <c r="HG53">
        <f t="shared" si="174"/>
        <v>51</v>
      </c>
      <c r="HH53">
        <f t="shared" si="249"/>
        <v>1.1267129947092565</v>
      </c>
      <c r="HI53">
        <f t="shared" si="175"/>
        <v>71</v>
      </c>
      <c r="HJ53">
        <f t="shared" si="176"/>
        <v>20044434.898700379</v>
      </c>
      <c r="HK53">
        <f t="array" ref="HK53">MAX(100+康康不同供能情况的补给物资上限!$A$2:$A$110*10000*(1+0.4*(ROUNDDOWN(HI53*(1+0.25*$B$6),0)-康康不同供能情况的补给物资上限!$A$2:$A$110)))</f>
        <v>8190100</v>
      </c>
      <c r="HL53">
        <f t="shared" si="177"/>
        <v>0</v>
      </c>
      <c r="HM53">
        <f t="shared" si="178"/>
        <v>51</v>
      </c>
      <c r="HN53">
        <f t="shared" si="250"/>
        <v>1.1267129947092565</v>
      </c>
      <c r="HO53">
        <f t="shared" si="179"/>
        <v>72</v>
      </c>
      <c r="HP53">
        <f t="shared" si="180"/>
        <v>22584325.271969438</v>
      </c>
      <c r="HQ53">
        <f t="array" ref="HQ53">MAX(100+康康不同供能情况的补给物资上限!$A$2:$A$110*10000*(1+0.4*(ROUNDDOWN(HO53*(1+0.25*$B$6),0)-康康不同供能情况的补给物资上限!$A$2:$A$110)))</f>
        <v>8556100</v>
      </c>
      <c r="HR53">
        <f t="shared" si="181"/>
        <v>0</v>
      </c>
      <c r="HS53">
        <f t="shared" si="182"/>
        <v>51</v>
      </c>
      <c r="HT53">
        <f t="shared" si="251"/>
        <v>1.1267129947092565</v>
      </c>
      <c r="HU53">
        <f t="shared" si="183"/>
        <v>73</v>
      </c>
      <c r="HV53">
        <f t="shared" si="184"/>
        <v>25446052.760668624</v>
      </c>
      <c r="HW53">
        <f t="array" ref="HW53">MAX(100+康康不同供能情况的补给物资上限!$A$2:$A$110*10000*(1+0.4*(ROUNDDOWN(HU53*(1+0.25*$B$6),0)-康康不同供能情况的补给物资上限!$A$2:$A$110)))</f>
        <v>8742100</v>
      </c>
      <c r="HX53">
        <f t="shared" si="185"/>
        <v>0</v>
      </c>
      <c r="HY53">
        <f t="shared" si="186"/>
        <v>51</v>
      </c>
      <c r="HZ53">
        <f t="shared" si="252"/>
        <v>1.1267129947092565</v>
      </c>
      <c r="IA53">
        <f t="shared" si="187"/>
        <v>74</v>
      </c>
      <c r="IB53">
        <f t="shared" si="188"/>
        <v>28670398.309502691</v>
      </c>
      <c r="IC53">
        <f t="array" ref="IC53">MAX(100+康康不同供能情况的补给物资上限!$A$2:$A$110*10000*(1+0.4*(ROUNDDOWN(IA53*(1+0.25*$B$6),0)-康康不同供能情况的补给物资上限!$A$2:$A$110)))</f>
        <v>8930100</v>
      </c>
      <c r="ID53">
        <f t="shared" si="189"/>
        <v>0</v>
      </c>
      <c r="IE53">
        <f t="shared" si="190"/>
        <v>51</v>
      </c>
      <c r="IF53">
        <f t="shared" si="253"/>
        <v>1.1267129947092565</v>
      </c>
      <c r="IG53">
        <f t="shared" si="191"/>
        <v>75</v>
      </c>
      <c r="IH53">
        <f t="shared" si="192"/>
        <v>32303310.338806979</v>
      </c>
      <c r="II53">
        <f t="array" ref="II53">MAX(100+康康不同供能情况的补给物资上限!$A$2:$A$110*10000*(1+0.4*(ROUNDDOWN(IG53*(1+0.25*$B$6),0)-康康不同供能情况的补给物资上限!$A$2:$A$110)))</f>
        <v>9120100</v>
      </c>
      <c r="IJ53">
        <f t="shared" si="193"/>
        <v>0</v>
      </c>
      <c r="IK53">
        <f t="shared" si="194"/>
        <v>51</v>
      </c>
      <c r="IL53">
        <f t="shared" si="254"/>
        <v>1.1267129947092565</v>
      </c>
      <c r="IM53">
        <f t="shared" si="195"/>
        <v>76</v>
      </c>
      <c r="IN53">
        <f t="shared" si="196"/>
        <v>36396559.530859701</v>
      </c>
      <c r="IO53">
        <f t="array" ref="IO53">MAX(100+康康不同供能情况的补给物资上限!$A$2:$A$110*10000*(1+0.4*(ROUNDDOWN(IM53*(1+0.25*$B$6),0)-康康不同供能情况的补给物资上限!$A$2:$A$110)))</f>
        <v>9506100.0000000019</v>
      </c>
      <c r="IP53">
        <f t="shared" si="197"/>
        <v>0</v>
      </c>
      <c r="IQ53">
        <f t="shared" si="198"/>
        <v>51</v>
      </c>
      <c r="IR53">
        <f t="shared" si="255"/>
        <v>1.1267129947092565</v>
      </c>
      <c r="IS53">
        <f t="shared" si="199"/>
        <v>77</v>
      </c>
      <c r="IT53">
        <f t="shared" si="200"/>
        <v>41008476.58612866</v>
      </c>
      <c r="IU53">
        <f t="array" ref="IU53">MAX(100+康康不同供能情况的补给物资上限!$A$2:$A$110*10000*(1+0.4*(ROUNDDOWN(IS53*(1+0.25*$B$6),0)-康康不同供能情况的补给物资上限!$A$2:$A$110)))</f>
        <v>9702100</v>
      </c>
      <c r="IV53">
        <f t="shared" si="201"/>
        <v>0</v>
      </c>
      <c r="IW53">
        <f t="shared" si="202"/>
        <v>51</v>
      </c>
      <c r="IX53">
        <f t="shared" si="256"/>
        <v>1.1267129947092565</v>
      </c>
      <c r="IY53">
        <f t="shared" si="203"/>
        <v>78</v>
      </c>
      <c r="IZ53">
        <f t="shared" si="204"/>
        <v>46204783.462821454</v>
      </c>
      <c r="JA53">
        <f t="array" ref="JA53">MAX(100+康康不同供能情况的补给物资上限!$A$2:$A$110*10000*(1+0.4*(ROUNDDOWN(IY53*(1+0.25*$B$6),0)-康康不同供能情况的补给物资上限!$A$2:$A$110)))</f>
        <v>9900100</v>
      </c>
      <c r="JB53">
        <f t="shared" si="205"/>
        <v>0</v>
      </c>
      <c r="JC53">
        <f t="shared" si="206"/>
        <v>51</v>
      </c>
      <c r="JD53">
        <f t="shared" si="257"/>
        <v>1.1267129947092565</v>
      </c>
      <c r="JE53">
        <f t="shared" si="207"/>
        <v>79</v>
      </c>
      <c r="JF53">
        <f t="shared" si="208"/>
        <v>52059529.945288271</v>
      </c>
      <c r="JG53">
        <f t="array" ref="JG53">MAX(100+康康不同供能情况的补给物资上限!$A$2:$A$110*10000*(1+0.4*(ROUNDDOWN(JE53*(1+0.25*$B$6),0)-康康不同供能情况的补给物资上限!$A$2:$A$110)))</f>
        <v>10100100.000000002</v>
      </c>
      <c r="JH53">
        <f t="shared" si="209"/>
        <v>0</v>
      </c>
      <c r="JI53">
        <f t="shared" si="210"/>
        <v>51</v>
      </c>
      <c r="JJ53">
        <f t="shared" si="258"/>
        <v>1.1267129947092565</v>
      </c>
      <c r="JK53">
        <f t="shared" si="211"/>
        <v>80</v>
      </c>
      <c r="JL53">
        <f t="shared" si="212"/>
        <v>58656148.887811966</v>
      </c>
      <c r="JM53">
        <f t="array" ref="JM53">MAX(100+康康不同供能情况的补给物资上限!$A$2:$A$110*10000*(1+0.4*(ROUNDDOWN(JK53*(1+0.25*$B$6),0)-康康不同供能情况的补给物资上限!$A$2:$A$110)))</f>
        <v>10506100</v>
      </c>
      <c r="JN53">
        <f t="shared" si="213"/>
        <v>0</v>
      </c>
      <c r="JO53">
        <f t="shared" si="214"/>
        <v>51</v>
      </c>
      <c r="JP53">
        <f t="shared" si="259"/>
        <v>1.1267129947092565</v>
      </c>
      <c r="JQ53">
        <f t="shared" si="215"/>
        <v>81</v>
      </c>
      <c r="JR53">
        <f t="shared" si="216"/>
        <v>66088645.171498641</v>
      </c>
      <c r="JS53">
        <f t="array" ref="JS53">MAX(100+康康不同供能情况的补给物资上限!$A$2:$A$110*10000*(1+0.4*(ROUNDDOWN(JQ53*(1+0.25*$B$6),0)-康康不同供能情况的补给物资上限!$A$2:$A$110)))</f>
        <v>10712100</v>
      </c>
      <c r="JT53">
        <f t="shared" si="217"/>
        <v>0</v>
      </c>
    </row>
    <row r="54" spans="6:280" x14ac:dyDescent="0.25">
      <c r="F54">
        <v>50</v>
      </c>
      <c r="G54">
        <f t="shared" si="49"/>
        <v>1.1271129947092564</v>
      </c>
      <c r="H54">
        <f t="shared" si="50"/>
        <v>55</v>
      </c>
      <c r="I54">
        <f t="shared" si="218"/>
        <v>3030117.1450148555</v>
      </c>
      <c r="J54">
        <f t="array" ref="J54">MAX(100+康康不同供能情况的补给物资上限!$A$2:$A$110*10000*(1+0.4*(ROUNDDOWN(H54*(1+0.25*B$6),0)-康康不同供能情况的补给物资上限!$A$2:$A$110)))</f>
        <v>4970100</v>
      </c>
      <c r="K54">
        <f t="shared" si="219"/>
        <v>1</v>
      </c>
      <c r="AB54">
        <f t="shared" si="43"/>
        <v>62</v>
      </c>
      <c r="AC54">
        <v>52</v>
      </c>
      <c r="AD54">
        <f t="shared" si="0"/>
        <v>1.1263129947092565</v>
      </c>
      <c r="AE54">
        <f t="shared" si="51"/>
        <v>40</v>
      </c>
      <c r="AF54">
        <f t="shared" si="52"/>
        <v>489342.66295291611</v>
      </c>
      <c r="AG54">
        <f t="array" ref="AG54">MAX(100+康康不同供能情况的补给物资上限!$A$2:$A$110*10000*(1+0.4*(ROUNDDOWN(AE54*(1+0.25*B$6),0)-康康不同供能情况的补给物资上限!$A$2:$A$110)))</f>
        <v>2756100.0000000005</v>
      </c>
      <c r="AH54">
        <f t="shared" si="53"/>
        <v>1</v>
      </c>
      <c r="AI54">
        <f t="shared" si="54"/>
        <v>52</v>
      </c>
      <c r="AJ54">
        <f t="shared" si="45"/>
        <v>1.1263129947092565</v>
      </c>
      <c r="AK54">
        <f t="shared" si="55"/>
        <v>41</v>
      </c>
      <c r="AL54">
        <f t="shared" si="56"/>
        <v>551153.00014950125</v>
      </c>
      <c r="AM54">
        <f t="array" ref="AM54">MAX(100+康康不同供能情况的补给物资上限!$A$2:$A$110*10000*(1+0.4*(ROUNDDOWN(AK54*(1+0.25*$B$6),0)-康康不同供能情况的补给物资上限!$A$2:$A$110)))</f>
        <v>2862100.0000000005</v>
      </c>
      <c r="AN54">
        <f t="shared" si="57"/>
        <v>1</v>
      </c>
      <c r="AO54">
        <f t="shared" si="58"/>
        <v>52</v>
      </c>
      <c r="AP54">
        <f t="shared" si="220"/>
        <v>1.1263129947092565</v>
      </c>
      <c r="AQ54">
        <f t="shared" si="59"/>
        <v>42</v>
      </c>
      <c r="AR54">
        <f t="shared" si="60"/>
        <v>620770.78614137613</v>
      </c>
      <c r="AS54">
        <f t="array" ref="AS54">MAX(100+康康不同供能情况的补给物资上限!$A$2:$A$110*10000*(1+0.4*(ROUNDDOWN(AQ54*(1+0.25*$B$6),0)-康康不同供能情况的补给物资上限!$A$2:$A$110)))</f>
        <v>2970100</v>
      </c>
      <c r="AT54">
        <f t="shared" si="61"/>
        <v>1</v>
      </c>
      <c r="AU54">
        <f t="shared" si="62"/>
        <v>52</v>
      </c>
      <c r="AV54">
        <f t="shared" si="221"/>
        <v>1.1263129947092565</v>
      </c>
      <c r="AW54">
        <f t="shared" si="63"/>
        <v>43</v>
      </c>
      <c r="AX54">
        <f t="shared" si="64"/>
        <v>699182.20316691278</v>
      </c>
      <c r="AY54">
        <f t="array" ref="AY54">MAX(100+康康不同供能情况的补给物资上限!$A$2:$A$110*10000*(1+0.4*(ROUNDDOWN(AW54*(1+0.25*$B$6),0)-康康不同供能情况的补给物资上限!$A$2:$A$110)))</f>
        <v>3080100</v>
      </c>
      <c r="AZ54">
        <f t="shared" si="65"/>
        <v>1</v>
      </c>
      <c r="BA54">
        <f t="shared" si="66"/>
        <v>52</v>
      </c>
      <c r="BB54">
        <f t="shared" si="222"/>
        <v>1.1263129947092565</v>
      </c>
      <c r="BC54">
        <f t="shared" si="67"/>
        <v>44</v>
      </c>
      <c r="BD54">
        <f t="shared" si="68"/>
        <v>787498.00109634141</v>
      </c>
      <c r="BE54">
        <f t="array" ref="BE54">MAX(100+康康不同供能情况的补给物资上限!$A$2:$A$110*10000*(1+0.4*(ROUNDDOWN(BC54*(1+0.25*$B$6),0)-康康不同供能情况的补给物资上限!$A$2:$A$110)))</f>
        <v>3306100</v>
      </c>
      <c r="BF54">
        <f t="shared" si="69"/>
        <v>1</v>
      </c>
      <c r="BG54">
        <f t="shared" si="70"/>
        <v>52</v>
      </c>
      <c r="BH54">
        <f t="shared" si="223"/>
        <v>1.1263129947092565</v>
      </c>
      <c r="BI54">
        <f t="shared" si="71"/>
        <v>45</v>
      </c>
      <c r="BJ54">
        <f t="shared" si="72"/>
        <v>886969.23194237368</v>
      </c>
      <c r="BK54">
        <f t="array" ref="BK54">MAX(100+康康不同供能情况的补给物资上限!$A$2:$A$110*10000*(1+0.4*(ROUNDDOWN(BI54*(1+0.25*$B$6),0)-康康不同供能情况的补给物资上限!$A$2:$A$110)))</f>
        <v>3422100</v>
      </c>
      <c r="BL54">
        <f t="shared" si="73"/>
        <v>1</v>
      </c>
      <c r="BM54">
        <f t="shared" si="74"/>
        <v>52</v>
      </c>
      <c r="BN54">
        <f t="shared" si="224"/>
        <v>1.1263129947092565</v>
      </c>
      <c r="BO54">
        <f t="shared" si="75"/>
        <v>46</v>
      </c>
      <c r="BP54">
        <f t="shared" si="76"/>
        <v>999004.97184398375</v>
      </c>
      <c r="BQ54">
        <f t="array" ref="BQ54">MAX(100+康康不同供能情况的补给物资上限!$A$2:$A$110*10000*(1+0.4*(ROUNDDOWN(BO54*(1+0.25*$B$6),0)-康康不同供能情况的补给物资上限!$A$2:$A$110)))</f>
        <v>3540100</v>
      </c>
      <c r="BR54">
        <f t="shared" si="77"/>
        <v>1</v>
      </c>
      <c r="BS54">
        <f t="shared" si="78"/>
        <v>52</v>
      </c>
      <c r="BT54">
        <f t="shared" si="225"/>
        <v>1.1263129947092565</v>
      </c>
      <c r="BU54">
        <f t="shared" si="79"/>
        <v>47</v>
      </c>
      <c r="BV54">
        <f t="shared" si="80"/>
        <v>1125192.2815670341</v>
      </c>
      <c r="BW54">
        <f t="array" ref="BW54">MAX(100+康康不同供能情况的补给物资上限!$A$2:$A$110*10000*(1+0.4*(ROUNDDOWN(BU54*(1+0.25*$B$6),0)-康康不同供能情况的补给物资上限!$A$2:$A$110)))</f>
        <v>3660100.0000000005</v>
      </c>
      <c r="BX54">
        <f t="shared" si="81"/>
        <v>1</v>
      </c>
      <c r="BY54">
        <f t="shared" si="82"/>
        <v>52</v>
      </c>
      <c r="BZ54">
        <f t="shared" si="226"/>
        <v>1.1263129947092565</v>
      </c>
      <c r="CA54">
        <f t="shared" si="83"/>
        <v>48</v>
      </c>
      <c r="CB54">
        <f t="shared" si="84"/>
        <v>1267318.688275507</v>
      </c>
      <c r="CC54">
        <f t="array" ref="CC54">MAX(100+康康不同供能情况的补给物资上限!$A$2:$A$110*10000*(1+0.4*(ROUNDDOWN(CA54*(1+0.25*$B$6),0)-康康不同供能情况的补给物资上限!$A$2:$A$110)))</f>
        <v>3906100.0000000005</v>
      </c>
      <c r="CD54">
        <f t="shared" si="85"/>
        <v>1</v>
      </c>
      <c r="CE54">
        <f t="shared" si="86"/>
        <v>52</v>
      </c>
      <c r="CF54">
        <f t="shared" si="227"/>
        <v>1.1263129947092565</v>
      </c>
      <c r="CG54">
        <f t="shared" si="87"/>
        <v>49</v>
      </c>
      <c r="CH54">
        <f t="shared" si="88"/>
        <v>1427397.5070425933</v>
      </c>
      <c r="CI54">
        <f t="array" ref="CI54">MAX(100+康康不同供能情况的补给物资上限!$A$2:$A$110*10000*(1+0.4*(ROUNDDOWN(CG54*(1+0.25*$B$6),0)-康康不同供能情况的补给物资上限!$A$2:$A$110)))</f>
        <v>4032100.0000000005</v>
      </c>
      <c r="CJ54">
        <f t="shared" si="89"/>
        <v>1</v>
      </c>
      <c r="CK54">
        <f t="shared" si="90"/>
        <v>52</v>
      </c>
      <c r="CL54">
        <f t="shared" si="228"/>
        <v>1.1263129947092565</v>
      </c>
      <c r="CM54">
        <f t="shared" si="91"/>
        <v>50</v>
      </c>
      <c r="CN54">
        <f t="shared" si="92"/>
        <v>1607696.36079767</v>
      </c>
      <c r="CO54">
        <f t="array" ref="CO54">MAX(100+康康不同供能情况的补给物资上限!$A$2:$A$110*10000*(1+0.4*(ROUNDDOWN(CM54*(1+0.25*$B$6),0)-康康不同供能情况的补给物资上限!$A$2:$A$110)))</f>
        <v>4160100</v>
      </c>
      <c r="CP54">
        <f t="shared" si="93"/>
        <v>1</v>
      </c>
      <c r="CQ54">
        <f t="shared" si="94"/>
        <v>52</v>
      </c>
      <c r="CR54">
        <f t="shared" si="229"/>
        <v>1.1263129947092565</v>
      </c>
      <c r="CS54">
        <f t="shared" si="95"/>
        <v>51</v>
      </c>
      <c r="CT54">
        <f t="shared" si="96"/>
        <v>1810769.3027131972</v>
      </c>
      <c r="CU54">
        <f t="array" ref="CU54">MAX(100+康康不同供能情况的补给物资上限!$A$2:$A$110*10000*(1+0.4*(ROUNDDOWN(CS54*(1+0.25*$B$6),0)-康康不同供能情况的补给物资上限!$A$2:$A$110)))</f>
        <v>4290100</v>
      </c>
      <c r="CV54">
        <f t="shared" si="97"/>
        <v>1</v>
      </c>
      <c r="CW54">
        <f t="shared" si="98"/>
        <v>52</v>
      </c>
      <c r="CX54">
        <f t="shared" si="230"/>
        <v>1.1263129947092565</v>
      </c>
      <c r="CY54">
        <f t="shared" si="99"/>
        <v>52</v>
      </c>
      <c r="CZ54">
        <f t="shared" si="100"/>
        <v>2039492.9960664932</v>
      </c>
      <c r="DA54">
        <f t="array" ref="DA54">MAX(100+康康不同供能情况的补给物资上限!$A$2:$A$110*10000*(1+0.4*(ROUNDDOWN(CY54*(1+0.25*$B$6),0)-康康不同供能情况的补给物资上限!$A$2:$A$110)))</f>
        <v>4556100</v>
      </c>
      <c r="DB54">
        <f t="shared" si="101"/>
        <v>1</v>
      </c>
      <c r="DC54">
        <f t="shared" si="102"/>
        <v>52</v>
      </c>
      <c r="DD54">
        <f t="shared" si="231"/>
        <v>1.1263129947092565</v>
      </c>
      <c r="DE54">
        <f t="shared" si="103"/>
        <v>53</v>
      </c>
      <c r="DF54">
        <f t="shared" si="104"/>
        <v>2297107.4640882062</v>
      </c>
      <c r="DG54">
        <f t="array" ref="DG54">MAX(100+康康不同供能情况的补给物资上限!$A$2:$A$110*10000*(1+0.4*(ROUNDDOWN(DE54*(1+0.25*$B$6),0)-康康不同供能情况的补给物资上限!$A$2:$A$110)))</f>
        <v>4692100</v>
      </c>
      <c r="DH54">
        <f t="shared" si="105"/>
        <v>1</v>
      </c>
      <c r="DI54">
        <f t="shared" si="106"/>
        <v>52</v>
      </c>
      <c r="DJ54">
        <f t="shared" si="232"/>
        <v>1.1263129947092565</v>
      </c>
      <c r="DK54">
        <f t="shared" si="107"/>
        <v>54</v>
      </c>
      <c r="DL54">
        <f t="shared" si="108"/>
        <v>2587261.9870461724</v>
      </c>
      <c r="DM54">
        <f t="array" ref="DM54">MAX(100+康康不同供能情况的补给物资上限!$A$2:$A$110*10000*(1+0.4*(ROUNDDOWN(DK54*(1+0.25*$B$6),0)-康康不同供能情况的补给物资上限!$A$2:$A$110)))</f>
        <v>4830100</v>
      </c>
      <c r="DN54">
        <f t="shared" si="109"/>
        <v>1</v>
      </c>
      <c r="DO54">
        <f t="shared" si="110"/>
        <v>52</v>
      </c>
      <c r="DP54">
        <f t="shared" si="233"/>
        <v>1.1263129947092565</v>
      </c>
      <c r="DQ54">
        <f t="shared" si="111"/>
        <v>55</v>
      </c>
      <c r="DR54">
        <f t="shared" si="112"/>
        <v>2914066.7967273965</v>
      </c>
      <c r="DS54">
        <f t="array" ref="DS54">MAX(100+康康不同供能情况的补给物资上限!$A$2:$A$110*10000*(1+0.4*(ROUNDDOWN(DQ54*(1+0.25*$B$6),0)-康康不同供能情况的补给物资上限!$A$2:$A$110)))</f>
        <v>4970100</v>
      </c>
      <c r="DT54">
        <f t="shared" si="113"/>
        <v>1</v>
      </c>
      <c r="DU54">
        <f t="shared" si="114"/>
        <v>52</v>
      </c>
      <c r="DV54">
        <f t="shared" si="234"/>
        <v>1.1263129947092565</v>
      </c>
      <c r="DW54">
        <f t="shared" si="115"/>
        <v>56</v>
      </c>
      <c r="DX54">
        <f t="shared" si="116"/>
        <v>3282151.3006048449</v>
      </c>
      <c r="DY54">
        <f t="array" ref="DY54">MAX(100+康康不同供能情况的补给物资上限!$A$2:$A$110*10000*(1+0.4*(ROUNDDOWN(DW54*(1+0.25*$B$6),0)-康康不同供能情况的补给物资上限!$A$2:$A$110)))</f>
        <v>5256100.0000000009</v>
      </c>
      <c r="DZ54">
        <f t="shared" si="117"/>
        <v>1</v>
      </c>
      <c r="EA54">
        <f t="shared" si="118"/>
        <v>52</v>
      </c>
      <c r="EB54">
        <f t="shared" si="235"/>
        <v>1.1263129947092565</v>
      </c>
      <c r="EC54">
        <f t="shared" si="119"/>
        <v>57</v>
      </c>
      <c r="ED54">
        <f t="shared" si="120"/>
        <v>3696729.6604731237</v>
      </c>
      <c r="EE54">
        <f t="array" ref="EE54">MAX(100+康康不同供能情况的补给物资上限!$A$2:$A$110*10000*(1+0.4*(ROUNDDOWN(EC54*(1+0.25*$B$6),0)-康康不同供能情况的补给物资上限!$A$2:$A$110)))</f>
        <v>5402100.0000000009</v>
      </c>
      <c r="EF54">
        <f t="shared" si="121"/>
        <v>1</v>
      </c>
      <c r="EG54">
        <f t="shared" si="122"/>
        <v>52</v>
      </c>
      <c r="EH54">
        <f t="shared" si="236"/>
        <v>1.1263129947092565</v>
      </c>
      <c r="EI54">
        <f t="shared" si="123"/>
        <v>58</v>
      </c>
      <c r="EJ54">
        <f t="shared" si="124"/>
        <v>4163674.6545180161</v>
      </c>
      <c r="EK54">
        <f t="array" ref="EK54">MAX(100+康康不同供能情况的补给物资上限!$A$2:$A$110*10000*(1+0.4*(ROUNDDOWN(EI54*(1+0.25*$B$6),0)-康康不同供能情况的补给物资上限!$A$2:$A$110)))</f>
        <v>5550100</v>
      </c>
      <c r="EL54">
        <f t="shared" si="125"/>
        <v>1</v>
      </c>
      <c r="EM54">
        <f t="shared" si="126"/>
        <v>52</v>
      </c>
      <c r="EN54">
        <f t="shared" si="237"/>
        <v>1.1263129947092565</v>
      </c>
      <c r="EO54">
        <f t="shared" si="127"/>
        <v>59</v>
      </c>
      <c r="EP54">
        <f t="shared" si="128"/>
        <v>4689600.8691252172</v>
      </c>
      <c r="EQ54">
        <f t="array" ref="EQ54">MAX(100+康康不同供能情况的补给物资上限!$A$2:$A$110*10000*(1+0.4*(ROUNDDOWN(EO54*(1+0.25*$B$6),0)-康康不同供能情况的补给物资上限!$A$2:$A$110)))</f>
        <v>5700100</v>
      </c>
      <c r="ER54">
        <f t="shared" si="129"/>
        <v>1</v>
      </c>
      <c r="ES54">
        <f t="shared" si="130"/>
        <v>52</v>
      </c>
      <c r="ET54">
        <f t="shared" si="238"/>
        <v>1.1263129947092565</v>
      </c>
      <c r="EU54">
        <f t="shared" si="131"/>
        <v>60</v>
      </c>
      <c r="EV54">
        <f t="shared" si="132"/>
        <v>5281958.3988955552</v>
      </c>
      <c r="EW54">
        <f t="array" ref="EW54">MAX(100+康康不同供能情况的补给物资上限!$A$2:$A$110*10000*(1+0.4*(ROUNDDOWN(EU54*(1+0.25*$B$6),0)-康康不同供能情况的补给物资上限!$A$2:$A$110)))</f>
        <v>6006100</v>
      </c>
      <c r="EX54">
        <f t="shared" si="133"/>
        <v>1</v>
      </c>
      <c r="EY54">
        <f t="shared" si="134"/>
        <v>52</v>
      </c>
      <c r="EZ54">
        <f t="shared" si="239"/>
        <v>1.1263129947092565</v>
      </c>
      <c r="FA54">
        <f t="shared" si="135"/>
        <v>61</v>
      </c>
      <c r="FB54">
        <f t="shared" si="136"/>
        <v>5949138.3821897618</v>
      </c>
      <c r="FC54">
        <f t="array" ref="FC54">MAX(100+康康不同供能情况的补给物资上限!$A$2:$A$110*10000*(1+0.4*(ROUNDDOWN(FA54*(1+0.25*$B$6),0)-康康不同供能情况的补给物资上限!$A$2:$A$110)))</f>
        <v>6162100</v>
      </c>
      <c r="FD54">
        <f t="shared" si="137"/>
        <v>1</v>
      </c>
      <c r="FE54">
        <f t="shared" si="138"/>
        <v>52</v>
      </c>
      <c r="FF54">
        <f t="shared" si="240"/>
        <v>1.1263129947092565</v>
      </c>
      <c r="FG54">
        <f t="shared" si="139"/>
        <v>62</v>
      </c>
      <c r="FH54">
        <f t="shared" si="140"/>
        <v>6700591.8671839302</v>
      </c>
      <c r="FI54">
        <f t="array" ref="FI54">MAX(100+康康不同供能情况的补给物资上限!$A$2:$A$110*10000*(1+0.4*(ROUNDDOWN(FG54*(1+0.25*$B$6),0)-康康不同供能情况的补给物资上限!$A$2:$A$110)))</f>
        <v>6320100</v>
      </c>
      <c r="FJ54">
        <f t="shared" si="141"/>
        <v>0</v>
      </c>
      <c r="FK54">
        <f t="shared" si="142"/>
        <v>52</v>
      </c>
      <c r="FL54">
        <f t="shared" si="241"/>
        <v>1.1263129947092565</v>
      </c>
      <c r="FM54">
        <f t="shared" si="143"/>
        <v>63</v>
      </c>
      <c r="FN54">
        <f t="shared" si="144"/>
        <v>7546963.6922524227</v>
      </c>
      <c r="FO54">
        <f t="array" ref="FO54">MAX(100+康康不同供能情况的补给物资上限!$A$2:$A$110*10000*(1+0.4*(ROUNDDOWN(FM54*(1+0.25*$B$6),0)-康康不同供能情况的补给物资上限!$A$2:$A$110)))</f>
        <v>6480100.0000000009</v>
      </c>
      <c r="FP54">
        <f t="shared" si="145"/>
        <v>0</v>
      </c>
      <c r="FQ54">
        <f t="shared" si="146"/>
        <v>52</v>
      </c>
      <c r="FR54">
        <f t="shared" si="242"/>
        <v>1.1263129947092565</v>
      </c>
      <c r="FS54">
        <f t="shared" si="147"/>
        <v>64</v>
      </c>
      <c r="FT54">
        <f t="shared" si="148"/>
        <v>8500243.2771828547</v>
      </c>
      <c r="FU54">
        <f t="array" ref="FU54">MAX(100+康康不同供能情况的补给物资上限!$A$2:$A$110*10000*(1+0.4*(ROUNDDOWN(FS54*(1+0.25*$B$6),0)-康康不同供能情况的补给物资上限!$A$2:$A$110)))</f>
        <v>6806100.0000000009</v>
      </c>
      <c r="FV54">
        <f t="shared" si="149"/>
        <v>0</v>
      </c>
      <c r="FW54">
        <f t="shared" si="150"/>
        <v>52</v>
      </c>
      <c r="FX54">
        <f t="shared" si="243"/>
        <v>1.1263129947092565</v>
      </c>
      <c r="FY54">
        <f t="shared" si="151"/>
        <v>65</v>
      </c>
      <c r="FZ54">
        <f t="shared" si="152"/>
        <v>9573934.4612810463</v>
      </c>
      <c r="GA54">
        <f t="array" ref="GA54">MAX(100+康康不同供能情况的补给物资上限!$A$2:$A$110*10000*(1+0.4*(ROUNDDOWN(FY54*(1+0.25*$B$6),0)-康康不同供能情况的补给物资上限!$A$2:$A$110)))</f>
        <v>6972100.0000000009</v>
      </c>
      <c r="GB54">
        <f t="shared" si="153"/>
        <v>0</v>
      </c>
      <c r="GC54">
        <f t="shared" si="154"/>
        <v>52</v>
      </c>
      <c r="GD54">
        <f t="shared" si="244"/>
        <v>1.1263129947092565</v>
      </c>
      <c r="GE54">
        <f t="shared" si="155"/>
        <v>66</v>
      </c>
      <c r="GF54">
        <f t="shared" si="156"/>
        <v>10783246.794235608</v>
      </c>
      <c r="GG54">
        <f t="array" ref="GG54">MAX(100+康康不同供能情况的补给物资上限!$A$2:$A$110*10000*(1+0.4*(ROUNDDOWN(GE54*(1+0.25*$B$6),0)-康康不同供能情况的补给物资上限!$A$2:$A$110)))</f>
        <v>7140100</v>
      </c>
      <c r="GH54">
        <f t="shared" si="157"/>
        <v>0</v>
      </c>
      <c r="GI54">
        <f t="shared" si="158"/>
        <v>52</v>
      </c>
      <c r="GJ54">
        <f t="shared" si="245"/>
        <v>1.1263129947092565</v>
      </c>
      <c r="GK54">
        <f t="shared" si="159"/>
        <v>67</v>
      </c>
      <c r="GL54">
        <f t="shared" si="160"/>
        <v>12145310.989504497</v>
      </c>
      <c r="GM54">
        <f t="array" ref="GM54">MAX(100+康康不同供能情况的补给物资上限!$A$2:$A$110*10000*(1+0.4*(ROUNDDOWN(GK54*(1+0.25*$B$6),0)-康康不同供能情况的补给物资上限!$A$2:$A$110)))</f>
        <v>7310100</v>
      </c>
      <c r="GN54">
        <f t="shared" si="161"/>
        <v>0</v>
      </c>
      <c r="GO54">
        <f t="shared" si="162"/>
        <v>52</v>
      </c>
      <c r="GP54">
        <f t="shared" si="246"/>
        <v>1.1263129947092565</v>
      </c>
      <c r="GQ54">
        <f t="shared" si="163"/>
        <v>68</v>
      </c>
      <c r="GR54">
        <f t="shared" si="164"/>
        <v>13679421.592264052</v>
      </c>
      <c r="GS54">
        <f t="array" ref="GS54">MAX(100+康康不同供能情况的补给物资上限!$A$2:$A$110*10000*(1+0.4*(ROUNDDOWN(GQ54*(1+0.25*$B$6),0)-康康不同供能情况的补给物资上限!$A$2:$A$110)))</f>
        <v>7656100.0000000009</v>
      </c>
      <c r="GT54">
        <f t="shared" si="165"/>
        <v>0</v>
      </c>
      <c r="GU54">
        <f t="shared" si="166"/>
        <v>52</v>
      </c>
      <c r="GV54">
        <f t="shared" si="247"/>
        <v>1.1263129947092565</v>
      </c>
      <c r="GW54">
        <f t="shared" si="167"/>
        <v>69</v>
      </c>
      <c r="GX54">
        <f t="shared" si="168"/>
        <v>15407310.299473392</v>
      </c>
      <c r="GY54">
        <f t="array" ref="GY54">MAX(100+康康不同供能情况的补给物资上限!$A$2:$A$110*10000*(1+0.4*(ROUNDDOWN(GW54*(1+0.25*$B$6),0)-康康不同供能情况的补给物资上限!$A$2:$A$110)))</f>
        <v>7832100</v>
      </c>
      <c r="GZ54">
        <f t="shared" si="169"/>
        <v>0</v>
      </c>
      <c r="HA54">
        <f t="shared" si="170"/>
        <v>52</v>
      </c>
      <c r="HB54">
        <f t="shared" si="248"/>
        <v>1.1263129947092565</v>
      </c>
      <c r="HC54">
        <f t="shared" si="171"/>
        <v>70</v>
      </c>
      <c r="HD54">
        <f t="shared" si="172"/>
        <v>17353453.803814646</v>
      </c>
      <c r="HE54">
        <f t="array" ref="HE54">MAX(100+康康不同供能情况的补给物资上限!$A$2:$A$110*10000*(1+0.4*(ROUNDDOWN(HC54*(1+0.25*$B$6),0)-康康不同供能情况的补给物资上限!$A$2:$A$110)))</f>
        <v>8010100</v>
      </c>
      <c r="HF54">
        <f t="shared" si="173"/>
        <v>0</v>
      </c>
      <c r="HG54">
        <f t="shared" si="174"/>
        <v>52</v>
      </c>
      <c r="HH54">
        <f t="shared" si="249"/>
        <v>1.1263129947092565</v>
      </c>
      <c r="HI54">
        <f t="shared" si="175"/>
        <v>71</v>
      </c>
      <c r="HJ54">
        <f t="shared" si="176"/>
        <v>19545420.522323214</v>
      </c>
      <c r="HK54">
        <f t="array" ref="HK54">MAX(100+康康不同供能情况的补给物资上限!$A$2:$A$110*10000*(1+0.4*(ROUNDDOWN(HI54*(1+0.25*$B$6),0)-康康不同供能情况的补给物资上限!$A$2:$A$110)))</f>
        <v>8190100</v>
      </c>
      <c r="HL54">
        <f t="shared" si="177"/>
        <v>0</v>
      </c>
      <c r="HM54">
        <f t="shared" si="178"/>
        <v>52</v>
      </c>
      <c r="HN54">
        <f t="shared" si="250"/>
        <v>1.1263129947092565</v>
      </c>
      <c r="HO54">
        <f t="shared" si="179"/>
        <v>72</v>
      </c>
      <c r="HP54">
        <f t="shared" si="180"/>
        <v>22014261.121349618</v>
      </c>
      <c r="HQ54">
        <f t="array" ref="HQ54">MAX(100+康康不同供能情况的补给物资上限!$A$2:$A$110*10000*(1+0.4*(ROUNDDOWN(HO54*(1+0.25*$B$6),0)-康康不同供能情况的补给物资上限!$A$2:$A$110)))</f>
        <v>8556100</v>
      </c>
      <c r="HR54">
        <f t="shared" si="181"/>
        <v>0</v>
      </c>
      <c r="HS54">
        <f t="shared" si="182"/>
        <v>52</v>
      </c>
      <c r="HT54">
        <f t="shared" si="251"/>
        <v>1.1263129947092565</v>
      </c>
      <c r="HU54">
        <f t="shared" si="183"/>
        <v>73</v>
      </c>
      <c r="HV54">
        <f t="shared" si="184"/>
        <v>24794948.369898841</v>
      </c>
      <c r="HW54">
        <f t="array" ref="HW54">MAX(100+康康不同供能情况的补给物资上限!$A$2:$A$110*10000*(1+0.4*(ROUNDDOWN(HU54*(1+0.25*$B$6),0)-康康不同供能情况的补给物资上限!$A$2:$A$110)))</f>
        <v>8742100</v>
      </c>
      <c r="HX54">
        <f t="shared" si="185"/>
        <v>0</v>
      </c>
      <c r="HY54">
        <f t="shared" si="186"/>
        <v>52</v>
      </c>
      <c r="HZ54">
        <f t="shared" si="252"/>
        <v>1.1263129947092565</v>
      </c>
      <c r="IA54">
        <f t="shared" si="187"/>
        <v>74</v>
      </c>
      <c r="IB54">
        <f t="shared" si="188"/>
        <v>27926872.552162163</v>
      </c>
      <c r="IC54">
        <f t="array" ref="IC54">MAX(100+康康不同供能情况的补给物资上限!$A$2:$A$110*10000*(1+0.4*(ROUNDDOWN(IA54*(1+0.25*$B$6),0)-康康不同供能情况的补给物资上限!$A$2:$A$110)))</f>
        <v>8930100</v>
      </c>
      <c r="ID54">
        <f t="shared" si="189"/>
        <v>0</v>
      </c>
      <c r="IE54">
        <f t="shared" si="190"/>
        <v>52</v>
      </c>
      <c r="IF54">
        <f t="shared" si="253"/>
        <v>1.1263129947092565</v>
      </c>
      <c r="IG54">
        <f t="shared" si="191"/>
        <v>75</v>
      </c>
      <c r="IH54">
        <f t="shared" si="192"/>
        <v>31454399.457089506</v>
      </c>
      <c r="II54">
        <f t="array" ref="II54">MAX(100+康康不同供能情况的补给物资上限!$A$2:$A$110*10000*(1+0.4*(ROUNDDOWN(IG54*(1+0.25*$B$6),0)-康康不同供能情况的补给物资上限!$A$2:$A$110)))</f>
        <v>9120100</v>
      </c>
      <c r="IJ54">
        <f t="shared" si="193"/>
        <v>0</v>
      </c>
      <c r="IK54">
        <f t="shared" si="194"/>
        <v>52</v>
      </c>
      <c r="IL54">
        <f t="shared" si="254"/>
        <v>1.1263129947092565</v>
      </c>
      <c r="IM54">
        <f t="shared" si="195"/>
        <v>76</v>
      </c>
      <c r="IN54">
        <f t="shared" si="196"/>
        <v>35427498.849295698</v>
      </c>
      <c r="IO54">
        <f t="array" ref="IO54">MAX(100+康康不同供能情况的补给物资上限!$A$2:$A$110*10000*(1+0.4*(ROUNDDOWN(IM54*(1+0.25*$B$6),0)-康康不同供能情况的补给物资上限!$A$2:$A$110)))</f>
        <v>9506100.0000000019</v>
      </c>
      <c r="IP54">
        <f t="shared" si="197"/>
        <v>0</v>
      </c>
      <c r="IQ54">
        <f t="shared" si="198"/>
        <v>52</v>
      </c>
      <c r="IR54">
        <f t="shared" si="255"/>
        <v>1.1263129947092565</v>
      </c>
      <c r="IS54">
        <f t="shared" si="199"/>
        <v>77</v>
      </c>
      <c r="IT54">
        <f t="shared" si="200"/>
        <v>39902452.324008971</v>
      </c>
      <c r="IU54">
        <f t="array" ref="IU54">MAX(100+康康不同供能情况的补给物资上限!$A$2:$A$110*10000*(1+0.4*(ROUNDDOWN(IS54*(1+0.25*$B$6),0)-康康不同供能情况的补给物资上限!$A$2:$A$110)))</f>
        <v>9702100</v>
      </c>
      <c r="IV54">
        <f t="shared" si="201"/>
        <v>0</v>
      </c>
      <c r="IW54">
        <f t="shared" si="202"/>
        <v>52</v>
      </c>
      <c r="IX54">
        <f t="shared" si="256"/>
        <v>1.1263129947092565</v>
      </c>
      <c r="IY54">
        <f t="shared" si="203"/>
        <v>78</v>
      </c>
      <c r="IZ54">
        <f t="shared" si="204"/>
        <v>44942650.573297866</v>
      </c>
      <c r="JA54">
        <f t="array" ref="JA54">MAX(100+康康不同供能情况的补给物资上限!$A$2:$A$110*10000*(1+0.4*(ROUNDDOWN(IY54*(1+0.25*$B$6),0)-康康不同供能情况的补给物资上限!$A$2:$A$110)))</f>
        <v>9900100</v>
      </c>
      <c r="JB54">
        <f t="shared" si="205"/>
        <v>0</v>
      </c>
      <c r="JC54">
        <f t="shared" si="206"/>
        <v>52</v>
      </c>
      <c r="JD54">
        <f t="shared" si="257"/>
        <v>1.1263129947092565</v>
      </c>
      <c r="JE54">
        <f t="shared" si="207"/>
        <v>79</v>
      </c>
      <c r="JF54">
        <f t="shared" si="208"/>
        <v>50619491.357382804</v>
      </c>
      <c r="JG54">
        <f t="array" ref="JG54">MAX(100+康康不同供能情况的补给物资上限!$A$2:$A$110*10000*(1+0.4*(ROUNDDOWN(JE54*(1+0.25*$B$6),0)-康康不同供能情况的补给物资上限!$A$2:$A$110)))</f>
        <v>10100100.000000002</v>
      </c>
      <c r="JH54">
        <f t="shared" si="209"/>
        <v>0</v>
      </c>
      <c r="JI54">
        <f t="shared" si="210"/>
        <v>52</v>
      </c>
      <c r="JJ54">
        <f t="shared" si="258"/>
        <v>1.1263129947092565</v>
      </c>
      <c r="JK54">
        <f t="shared" si="211"/>
        <v>80</v>
      </c>
      <c r="JL54">
        <f t="shared" si="212"/>
        <v>57013390.901393168</v>
      </c>
      <c r="JM54">
        <f t="array" ref="JM54">MAX(100+康康不同供能情况的补给物资上限!$A$2:$A$110*10000*(1+0.4*(ROUNDDOWN(JK54*(1+0.25*$B$6),0)-康康不同供能情况的补给物资上限!$A$2:$A$110)))</f>
        <v>10506100</v>
      </c>
      <c r="JN54">
        <f t="shared" si="213"/>
        <v>0</v>
      </c>
      <c r="JO54">
        <f t="shared" si="214"/>
        <v>52</v>
      </c>
      <c r="JP54">
        <f t="shared" si="259"/>
        <v>1.1263129947092565</v>
      </c>
      <c r="JQ54">
        <f t="shared" si="215"/>
        <v>81</v>
      </c>
      <c r="JR54">
        <f t="shared" si="216"/>
        <v>64214923.044677615</v>
      </c>
      <c r="JS54">
        <f t="array" ref="JS54">MAX(100+康康不同供能情况的补给物资上限!$A$2:$A$110*10000*(1+0.4*(ROUNDDOWN(JQ54*(1+0.25*$B$6),0)-康康不同供能情况的补给物资上限!$A$2:$A$110)))</f>
        <v>10712100</v>
      </c>
      <c r="JT54">
        <f t="shared" si="217"/>
        <v>0</v>
      </c>
    </row>
    <row r="55" spans="6:280" x14ac:dyDescent="0.25">
      <c r="F55">
        <v>51</v>
      </c>
      <c r="G55">
        <f t="shared" si="49"/>
        <v>1.1267129947092565</v>
      </c>
      <c r="H55">
        <f t="shared" si="50"/>
        <v>55</v>
      </c>
      <c r="I55">
        <f t="shared" si="218"/>
        <v>2971535.7934334716</v>
      </c>
      <c r="J55">
        <f t="array" ref="J55">MAX(100+康康不同供能情况的补给物资上限!$A$2:$A$110*10000*(1+0.4*(ROUNDDOWN(H55*(1+0.25*B$6),0)-康康不同供能情况的补给物资上限!$A$2:$A$110)))</f>
        <v>4970100</v>
      </c>
      <c r="K55">
        <f t="shared" si="219"/>
        <v>1</v>
      </c>
      <c r="AB55">
        <f t="shared" si="43"/>
        <v>62</v>
      </c>
      <c r="AC55">
        <v>53</v>
      </c>
      <c r="AD55">
        <f t="shared" si="0"/>
        <v>1.1259129947092565</v>
      </c>
      <c r="AE55">
        <f t="shared" si="51"/>
        <v>40</v>
      </c>
      <c r="AF55">
        <f t="shared" si="52"/>
        <v>482439.1604408467</v>
      </c>
      <c r="AG55">
        <f t="array" ref="AG55">MAX(100+康康不同供能情况的补给物资上限!$A$2:$A$110*10000*(1+0.4*(ROUNDDOWN(AE55*(1+0.25*B$6),0)-康康不同供能情况的补给物资上限!$A$2:$A$110)))</f>
        <v>2756100.0000000005</v>
      </c>
      <c r="AH55">
        <f t="shared" si="53"/>
        <v>1</v>
      </c>
      <c r="AI55">
        <f t="shared" si="54"/>
        <v>53</v>
      </c>
      <c r="AJ55">
        <f t="shared" si="45"/>
        <v>1.1259129947092565</v>
      </c>
      <c r="AK55">
        <f t="shared" si="55"/>
        <v>41</v>
      </c>
      <c r="AL55">
        <f t="shared" si="56"/>
        <v>543184.51989697327</v>
      </c>
      <c r="AM55">
        <f t="array" ref="AM55">MAX(100+康康不同供能情况的补给物资上限!$A$2:$A$110*10000*(1+0.4*(ROUNDDOWN(AK55*(1+0.25*$B$6),0)-康康不同供能情况的补给物资上限!$A$2:$A$110)))</f>
        <v>2862100.0000000005</v>
      </c>
      <c r="AN55">
        <f t="shared" si="57"/>
        <v>1</v>
      </c>
      <c r="AO55">
        <f t="shared" si="58"/>
        <v>53</v>
      </c>
      <c r="AP55">
        <f t="shared" si="220"/>
        <v>1.1259129947092565</v>
      </c>
      <c r="AQ55">
        <f t="shared" si="59"/>
        <v>42</v>
      </c>
      <c r="AR55">
        <f t="shared" si="60"/>
        <v>611578.50947691081</v>
      </c>
      <c r="AS55">
        <f t="array" ref="AS55">MAX(100+康康不同供能情况的补给物资上限!$A$2:$A$110*10000*(1+0.4*(ROUNDDOWN(AQ55*(1+0.25*$B$6),0)-康康不同供能情况的补给物资上限!$A$2:$A$110)))</f>
        <v>2970100</v>
      </c>
      <c r="AT55">
        <f t="shared" si="61"/>
        <v>1</v>
      </c>
      <c r="AU55">
        <f t="shared" si="62"/>
        <v>53</v>
      </c>
      <c r="AV55">
        <f t="shared" si="221"/>
        <v>1.1259129947092565</v>
      </c>
      <c r="AW55">
        <f t="shared" si="63"/>
        <v>43</v>
      </c>
      <c r="AX55">
        <f t="shared" si="64"/>
        <v>688584.19110497215</v>
      </c>
      <c r="AY55">
        <f t="array" ref="AY55">MAX(100+康康不同供能情况的补给物资上限!$A$2:$A$110*10000*(1+0.4*(ROUNDDOWN(AW55*(1+0.25*$B$6),0)-康康不同供能情况的补给物资上限!$A$2:$A$110)))</f>
        <v>3080100</v>
      </c>
      <c r="AZ55">
        <f t="shared" si="65"/>
        <v>1</v>
      </c>
      <c r="BA55">
        <f t="shared" si="66"/>
        <v>53</v>
      </c>
      <c r="BB55">
        <f t="shared" si="222"/>
        <v>1.1259129947092565</v>
      </c>
      <c r="BC55">
        <f t="shared" si="67"/>
        <v>44</v>
      </c>
      <c r="BD55">
        <f t="shared" si="68"/>
        <v>775285.88871645019</v>
      </c>
      <c r="BE55">
        <f t="array" ref="BE55">MAX(100+康康不同供能情况的补给物资上限!$A$2:$A$110*10000*(1+0.4*(ROUNDDOWN(BC55*(1+0.25*$B$6),0)-康康不同供能情况的补给物资上限!$A$2:$A$110)))</f>
        <v>3306100</v>
      </c>
      <c r="BF55">
        <f t="shared" si="69"/>
        <v>1</v>
      </c>
      <c r="BG55">
        <f t="shared" si="70"/>
        <v>53</v>
      </c>
      <c r="BH55">
        <f t="shared" si="223"/>
        <v>1.1259129947092565</v>
      </c>
      <c r="BI55">
        <f t="shared" si="71"/>
        <v>45</v>
      </c>
      <c r="BJ55">
        <f t="shared" si="72"/>
        <v>872904.45672056591</v>
      </c>
      <c r="BK55">
        <f t="array" ref="BK55">MAX(100+康康不同供能情况的补给物资上限!$A$2:$A$110*10000*(1+0.4*(ROUNDDOWN(BI55*(1+0.25*$B$6),0)-康康不同供能情况的补给物资上限!$A$2:$A$110)))</f>
        <v>3422100</v>
      </c>
      <c r="BL55">
        <f t="shared" si="73"/>
        <v>1</v>
      </c>
      <c r="BM55">
        <f t="shared" si="74"/>
        <v>53</v>
      </c>
      <c r="BN55">
        <f t="shared" si="224"/>
        <v>1.1259129947092565</v>
      </c>
      <c r="BO55">
        <f t="shared" si="75"/>
        <v>46</v>
      </c>
      <c r="BP55">
        <f t="shared" si="76"/>
        <v>982814.47096130915</v>
      </c>
      <c r="BQ55">
        <f t="array" ref="BQ55">MAX(100+康康不同供能情况的补给物资上限!$A$2:$A$110*10000*(1+0.4*(ROUNDDOWN(BO55*(1+0.25*$B$6),0)-康康不同供能情况的补给物资上限!$A$2:$A$110)))</f>
        <v>3540100</v>
      </c>
      <c r="BR55">
        <f t="shared" si="77"/>
        <v>1</v>
      </c>
      <c r="BS55">
        <f t="shared" si="78"/>
        <v>53</v>
      </c>
      <c r="BT55">
        <f t="shared" si="225"/>
        <v>1.1259129947092565</v>
      </c>
      <c r="BU55">
        <f t="shared" si="79"/>
        <v>47</v>
      </c>
      <c r="BV55">
        <f t="shared" si="80"/>
        <v>1106563.5842436412</v>
      </c>
      <c r="BW55">
        <f t="array" ref="BW55">MAX(100+康康不同供能情况的补给物资上限!$A$2:$A$110*10000*(1+0.4*(ROUNDDOWN(BU55*(1+0.25*$B$6),0)-康康不同供能情况的补给物资上限!$A$2:$A$110)))</f>
        <v>3660100.0000000005</v>
      </c>
      <c r="BX55">
        <f t="shared" si="81"/>
        <v>1</v>
      </c>
      <c r="BY55">
        <f t="shared" si="82"/>
        <v>53</v>
      </c>
      <c r="BZ55">
        <f t="shared" si="226"/>
        <v>1.1259129947092565</v>
      </c>
      <c r="CA55">
        <f t="shared" si="83"/>
        <v>48</v>
      </c>
      <c r="CB55">
        <f t="shared" si="84"/>
        <v>1245894.3189719666</v>
      </c>
      <c r="CC55">
        <f t="array" ref="CC55">MAX(100+康康不同供能情况的补给物资上限!$A$2:$A$110*10000*(1+0.4*(ROUNDDOWN(CA55*(1+0.25*$B$6),0)-康康不同供能情况的补给物资上限!$A$2:$A$110)))</f>
        <v>3906100.0000000005</v>
      </c>
      <c r="CD55">
        <f t="shared" si="85"/>
        <v>1</v>
      </c>
      <c r="CE55">
        <f t="shared" si="86"/>
        <v>53</v>
      </c>
      <c r="CF55">
        <f t="shared" si="227"/>
        <v>1.1259129947092565</v>
      </c>
      <c r="CG55">
        <f t="shared" si="87"/>
        <v>49</v>
      </c>
      <c r="CH55">
        <f t="shared" si="88"/>
        <v>1402768.6037649766</v>
      </c>
      <c r="CI55">
        <f t="array" ref="CI55">MAX(100+康康不同供能情况的补给物资上限!$A$2:$A$110*10000*(1+0.4*(ROUNDDOWN(CG55*(1+0.25*$B$6),0)-康康不同供能情况的补给物资上限!$A$2:$A$110)))</f>
        <v>4032100.0000000005</v>
      </c>
      <c r="CJ55">
        <f t="shared" si="89"/>
        <v>1</v>
      </c>
      <c r="CK55">
        <f t="shared" si="90"/>
        <v>53</v>
      </c>
      <c r="CL55">
        <f t="shared" si="228"/>
        <v>1.1259129947092565</v>
      </c>
      <c r="CM55">
        <f t="shared" si="91"/>
        <v>50</v>
      </c>
      <c r="CN55">
        <f t="shared" si="92"/>
        <v>1579395.3995491476</v>
      </c>
      <c r="CO55">
        <f t="array" ref="CO55">MAX(100+康康不同供能情况的补给物资上限!$A$2:$A$110*10000*(1+0.4*(ROUNDDOWN(CM55*(1+0.25*$B$6),0)-康康不同供能情况的补给物资上限!$A$2:$A$110)))</f>
        <v>4160100</v>
      </c>
      <c r="CP55">
        <f t="shared" si="93"/>
        <v>1</v>
      </c>
      <c r="CQ55">
        <f t="shared" si="94"/>
        <v>53</v>
      </c>
      <c r="CR55">
        <f t="shared" si="229"/>
        <v>1.1259129947092565</v>
      </c>
      <c r="CS55">
        <f t="shared" si="95"/>
        <v>51</v>
      </c>
      <c r="CT55">
        <f t="shared" si="96"/>
        <v>1778261.8041364034</v>
      </c>
      <c r="CU55">
        <f t="array" ref="CU55">MAX(100+康康不同供能情况的补给物资上限!$A$2:$A$110*10000*(1+0.4*(ROUNDDOWN(CS55*(1+0.25*$B$6),0)-康康不同供能情况的补给物资上限!$A$2:$A$110)))</f>
        <v>4290100</v>
      </c>
      <c r="CV55">
        <f t="shared" si="97"/>
        <v>1</v>
      </c>
      <c r="CW55">
        <f t="shared" si="98"/>
        <v>53</v>
      </c>
      <c r="CX55">
        <f t="shared" si="230"/>
        <v>1.1259129947092565</v>
      </c>
      <c r="CY55">
        <f t="shared" si="99"/>
        <v>52</v>
      </c>
      <c r="CZ55">
        <f t="shared" si="100"/>
        <v>2002168.0732723034</v>
      </c>
      <c r="DA55">
        <f t="array" ref="DA55">MAX(100+康康不同供能情况的补给物资上限!$A$2:$A$110*10000*(1+0.4*(ROUNDDOWN(CY55*(1+0.25*$B$6),0)-康康不同供能情况的补给物资上限!$A$2:$A$110)))</f>
        <v>4556100</v>
      </c>
      <c r="DB55">
        <f t="shared" si="101"/>
        <v>1</v>
      </c>
      <c r="DC55">
        <f t="shared" si="102"/>
        <v>53</v>
      </c>
      <c r="DD55">
        <f t="shared" si="231"/>
        <v>1.1259129947092565</v>
      </c>
      <c r="DE55">
        <f t="shared" si="103"/>
        <v>53</v>
      </c>
      <c r="DF55">
        <f t="shared" si="104"/>
        <v>2254267.0512892813</v>
      </c>
      <c r="DG55">
        <f t="array" ref="DG55">MAX(100+康康不同供能情况的补给物资上限!$A$2:$A$110*10000*(1+0.4*(ROUNDDOWN(DE55*(1+0.25*$B$6),0)-康康不同供能情况的补给物资上限!$A$2:$A$110)))</f>
        <v>4692100</v>
      </c>
      <c r="DH55">
        <f t="shared" si="105"/>
        <v>1</v>
      </c>
      <c r="DI55">
        <f t="shared" si="106"/>
        <v>53</v>
      </c>
      <c r="DJ55">
        <f t="shared" si="232"/>
        <v>1.1259129947092565</v>
      </c>
      <c r="DK55">
        <f t="shared" si="107"/>
        <v>54</v>
      </c>
      <c r="DL55">
        <f t="shared" si="108"/>
        <v>2538108.5665915203</v>
      </c>
      <c r="DM55">
        <f t="array" ref="DM55">MAX(100+康康不同供能情况的补给物资上限!$A$2:$A$110*10000*(1+0.4*(ROUNDDOWN(DK55*(1+0.25*$B$6),0)-康康不同供能情况的补给物资上限!$A$2:$A$110)))</f>
        <v>4830100</v>
      </c>
      <c r="DN55">
        <f t="shared" si="109"/>
        <v>1</v>
      </c>
      <c r="DO55">
        <f t="shared" si="110"/>
        <v>53</v>
      </c>
      <c r="DP55">
        <f t="shared" si="233"/>
        <v>1.1259129947092565</v>
      </c>
      <c r="DQ55">
        <f t="shared" si="111"/>
        <v>55</v>
      </c>
      <c r="DR55">
        <f t="shared" si="112"/>
        <v>2857689.4171082769</v>
      </c>
      <c r="DS55">
        <f t="array" ref="DS55">MAX(100+康康不同供能情况的补给物资上限!$A$2:$A$110*10000*(1+0.4*(ROUNDDOWN(DQ55*(1+0.25*$B$6),0)-康康不同供能情况的补给物资上限!$A$2:$A$110)))</f>
        <v>4970100</v>
      </c>
      <c r="DT55">
        <f t="shared" si="113"/>
        <v>1</v>
      </c>
      <c r="DU55">
        <f t="shared" si="114"/>
        <v>53</v>
      </c>
      <c r="DV55">
        <f t="shared" si="234"/>
        <v>1.1259129947092565</v>
      </c>
      <c r="DW55">
        <f t="shared" si="115"/>
        <v>56</v>
      </c>
      <c r="DX55">
        <f t="shared" si="116"/>
        <v>3217509.6495653302</v>
      </c>
      <c r="DY55">
        <f t="array" ref="DY55">MAX(100+康康不同供能情况的补给物资上限!$A$2:$A$110*10000*(1+0.4*(ROUNDDOWN(DW55*(1+0.25*$B$6),0)-康康不同供能情况的补给物资上限!$A$2:$A$110)))</f>
        <v>5256100.0000000009</v>
      </c>
      <c r="DZ55">
        <f t="shared" si="117"/>
        <v>1</v>
      </c>
      <c r="EA55">
        <f t="shared" si="118"/>
        <v>53</v>
      </c>
      <c r="EB55">
        <f t="shared" si="235"/>
        <v>1.1259129947092565</v>
      </c>
      <c r="EC55">
        <f t="shared" si="119"/>
        <v>57</v>
      </c>
      <c r="ED55">
        <f t="shared" si="120"/>
        <v>3622635.9250480314</v>
      </c>
      <c r="EE55">
        <f t="array" ref="EE55">MAX(100+康康不同供能情况的补给物资上限!$A$2:$A$110*10000*(1+0.4*(ROUNDDOWN(EC55*(1+0.25*$B$6),0)-康康不同供能情况的补给物资上限!$A$2:$A$110)))</f>
        <v>5402100.0000000009</v>
      </c>
      <c r="EF55">
        <f t="shared" si="121"/>
        <v>1</v>
      </c>
      <c r="EG55">
        <f t="shared" si="122"/>
        <v>53</v>
      </c>
      <c r="EH55">
        <f t="shared" si="236"/>
        <v>1.1259129947092565</v>
      </c>
      <c r="EI55">
        <f t="shared" si="123"/>
        <v>58</v>
      </c>
      <c r="EJ55">
        <f t="shared" si="124"/>
        <v>4078772.8631121661</v>
      </c>
      <c r="EK55">
        <f t="array" ref="EK55">MAX(100+康康不同供能情况的补给物资上限!$A$2:$A$110*10000*(1+0.4*(ROUNDDOWN(EI55*(1+0.25*$B$6),0)-康康不同供能情况的补给物资上限!$A$2:$A$110)))</f>
        <v>5550100</v>
      </c>
      <c r="EL55">
        <f t="shared" si="125"/>
        <v>1</v>
      </c>
      <c r="EM55">
        <f t="shared" si="126"/>
        <v>53</v>
      </c>
      <c r="EN55">
        <f t="shared" si="237"/>
        <v>1.1259129947092565</v>
      </c>
      <c r="EO55">
        <f t="shared" si="127"/>
        <v>59</v>
      </c>
      <c r="EP55">
        <f t="shared" si="128"/>
        <v>4592343.369045468</v>
      </c>
      <c r="EQ55">
        <f t="array" ref="EQ55">MAX(100+康康不同供能情况的补给物资上限!$A$2:$A$110*10000*(1+0.4*(ROUNDDOWN(EO55*(1+0.25*$B$6),0)-康康不同供能情况的补给物资上限!$A$2:$A$110)))</f>
        <v>5700100</v>
      </c>
      <c r="ER55">
        <f t="shared" si="129"/>
        <v>1</v>
      </c>
      <c r="ES55">
        <f t="shared" si="130"/>
        <v>53</v>
      </c>
      <c r="ET55">
        <f t="shared" si="238"/>
        <v>1.1259129947092565</v>
      </c>
      <c r="EU55">
        <f t="shared" si="131"/>
        <v>60</v>
      </c>
      <c r="EV55">
        <f t="shared" si="132"/>
        <v>5170579.0753751798</v>
      </c>
      <c r="EW55">
        <f t="array" ref="EW55">MAX(100+康康不同供能情况的补给物资上限!$A$2:$A$110*10000*(1+0.4*(ROUNDDOWN(EU55*(1+0.25*$B$6),0)-康康不同供能情况的补给物资上限!$A$2:$A$110)))</f>
        <v>6006100</v>
      </c>
      <c r="EX55">
        <f t="shared" si="133"/>
        <v>1</v>
      </c>
      <c r="EY55">
        <f t="shared" si="134"/>
        <v>53</v>
      </c>
      <c r="EZ55">
        <f t="shared" si="239"/>
        <v>1.1259129947092565</v>
      </c>
      <c r="FA55">
        <f t="shared" si="135"/>
        <v>61</v>
      </c>
      <c r="FB55">
        <f t="shared" si="136"/>
        <v>5821622.1711366875</v>
      </c>
      <c r="FC55">
        <f t="array" ref="FC55">MAX(100+康康不同供能情况的补给物资上限!$A$2:$A$110*10000*(1+0.4*(ROUNDDOWN(FA55*(1+0.25*$B$6),0)-康康不同供能情况的补给物资上限!$A$2:$A$110)))</f>
        <v>6162100</v>
      </c>
      <c r="FD55">
        <f t="shared" si="137"/>
        <v>1</v>
      </c>
      <c r="FE55">
        <f t="shared" si="138"/>
        <v>53</v>
      </c>
      <c r="FF55">
        <f t="shared" si="240"/>
        <v>1.1259129947092565</v>
      </c>
      <c r="FG55">
        <f t="shared" si="139"/>
        <v>62</v>
      </c>
      <c r="FH55">
        <f t="shared" si="140"/>
        <v>6554640.0527703119</v>
      </c>
      <c r="FI55">
        <f t="array" ref="FI55">MAX(100+康康不同供能情况的补给物资上限!$A$2:$A$110*10000*(1+0.4*(ROUNDDOWN(FG55*(1+0.25*$B$6),0)-康康不同供能情况的补给物资上限!$A$2:$A$110)))</f>
        <v>6320100</v>
      </c>
      <c r="FJ55">
        <f t="shared" si="141"/>
        <v>0</v>
      </c>
      <c r="FK55">
        <f t="shared" si="142"/>
        <v>53</v>
      </c>
      <c r="FL55">
        <f t="shared" si="241"/>
        <v>1.1259129947092565</v>
      </c>
      <c r="FM55">
        <f t="shared" si="143"/>
        <v>63</v>
      </c>
      <c r="FN55">
        <f t="shared" si="144"/>
        <v>7379954.411055862</v>
      </c>
      <c r="FO55">
        <f t="array" ref="FO55">MAX(100+康康不同供能情况的补给物资上限!$A$2:$A$110*10000*(1+0.4*(ROUNDDOWN(FM55*(1+0.25*$B$6),0)-康康不同供能情况的补给物资上限!$A$2:$A$110)))</f>
        <v>6480100.0000000009</v>
      </c>
      <c r="FP55">
        <f t="shared" si="145"/>
        <v>0</v>
      </c>
      <c r="FQ55">
        <f t="shared" si="146"/>
        <v>53</v>
      </c>
      <c r="FR55">
        <f t="shared" si="242"/>
        <v>1.1259129947092565</v>
      </c>
      <c r="FS55">
        <f t="shared" si="147"/>
        <v>64</v>
      </c>
      <c r="FT55">
        <f t="shared" si="148"/>
        <v>8309186.571769692</v>
      </c>
      <c r="FU55">
        <f t="array" ref="FU55">MAX(100+康康不同供能情况的补给物资上限!$A$2:$A$110*10000*(1+0.4*(ROUNDDOWN(FS55*(1+0.25*$B$6),0)-康康不同供能情况的补给物资上限!$A$2:$A$110)))</f>
        <v>6806100.0000000009</v>
      </c>
      <c r="FV55">
        <f t="shared" si="149"/>
        <v>0</v>
      </c>
      <c r="FW55">
        <f t="shared" si="150"/>
        <v>53</v>
      </c>
      <c r="FX55">
        <f t="shared" si="243"/>
        <v>1.1259129947092565</v>
      </c>
      <c r="FY55">
        <f t="shared" si="151"/>
        <v>65</v>
      </c>
      <c r="FZ55">
        <f t="shared" si="152"/>
        <v>9355421.1366191544</v>
      </c>
      <c r="GA55">
        <f t="array" ref="GA55">MAX(100+康康不同供能情况的补给物资上限!$A$2:$A$110*10000*(1+0.4*(ROUNDDOWN(FY55*(1+0.25*$B$6),0)-康康不同供能情况的补给物资上限!$A$2:$A$110)))</f>
        <v>6972100.0000000009</v>
      </c>
      <c r="GB55">
        <f t="shared" si="153"/>
        <v>0</v>
      </c>
      <c r="GC55">
        <f t="shared" si="154"/>
        <v>53</v>
      </c>
      <c r="GD55">
        <f t="shared" si="244"/>
        <v>1.1259129947092565</v>
      </c>
      <c r="GE55">
        <f t="shared" si="155"/>
        <v>66</v>
      </c>
      <c r="GF55">
        <f t="shared" si="156"/>
        <v>10533390.228697149</v>
      </c>
      <c r="GG55">
        <f t="array" ref="GG55">MAX(100+康康不同供能情况的补给物资上限!$A$2:$A$110*10000*(1+0.4*(ROUNDDOWN(GE55*(1+0.25*$B$6),0)-康康不同供能情况的补给物资上限!$A$2:$A$110)))</f>
        <v>7140100</v>
      </c>
      <c r="GH55">
        <f t="shared" si="157"/>
        <v>0</v>
      </c>
      <c r="GI55">
        <f t="shared" si="158"/>
        <v>53</v>
      </c>
      <c r="GJ55">
        <f t="shared" si="245"/>
        <v>1.1259129947092565</v>
      </c>
      <c r="GK55">
        <f t="shared" si="159"/>
        <v>67</v>
      </c>
      <c r="GL55">
        <f t="shared" si="160"/>
        <v>11859680.936833629</v>
      </c>
      <c r="GM55">
        <f t="array" ref="GM55">MAX(100+康康不同供能情况的补给物资上限!$A$2:$A$110*10000*(1+0.4*(ROUNDDOWN(GK55*(1+0.25*$B$6),0)-康康不同供能情况的补给物资上限!$A$2:$A$110)))</f>
        <v>7310100</v>
      </c>
      <c r="GN55">
        <f t="shared" si="161"/>
        <v>0</v>
      </c>
      <c r="GO55">
        <f t="shared" si="162"/>
        <v>53</v>
      </c>
      <c r="GP55">
        <f t="shared" si="246"/>
        <v>1.1259129947092565</v>
      </c>
      <c r="GQ55">
        <f t="shared" si="163"/>
        <v>68</v>
      </c>
      <c r="GR55">
        <f t="shared" si="164"/>
        <v>13352968.879886633</v>
      </c>
      <c r="GS55">
        <f t="array" ref="GS55">MAX(100+康康不同供能情况的补给物资上限!$A$2:$A$110*10000*(1+0.4*(ROUNDDOWN(GQ55*(1+0.25*$B$6),0)-康康不同供能情况的补给物资上限!$A$2:$A$110)))</f>
        <v>7656100.0000000009</v>
      </c>
      <c r="GT55">
        <f t="shared" si="165"/>
        <v>0</v>
      </c>
      <c r="GU55">
        <f t="shared" si="166"/>
        <v>53</v>
      </c>
      <c r="GV55">
        <f t="shared" si="247"/>
        <v>1.1259129947092565</v>
      </c>
      <c r="GW55">
        <f t="shared" si="167"/>
        <v>69</v>
      </c>
      <c r="GX55">
        <f t="shared" si="168"/>
        <v>15034281.179812664</v>
      </c>
      <c r="GY55">
        <f t="array" ref="GY55">MAX(100+康康不同供能情况的补给物资上限!$A$2:$A$110*10000*(1+0.4*(ROUNDDOWN(GW55*(1+0.25*$B$6),0)-康康不同供能情况的补给物资上限!$A$2:$A$110)))</f>
        <v>7832100</v>
      </c>
      <c r="GZ55">
        <f t="shared" si="169"/>
        <v>0</v>
      </c>
      <c r="HA55">
        <f t="shared" si="170"/>
        <v>53</v>
      </c>
      <c r="HB55">
        <f t="shared" si="248"/>
        <v>1.1259129947092565</v>
      </c>
      <c r="HC55">
        <f t="shared" si="171"/>
        <v>70</v>
      </c>
      <c r="HD55">
        <f t="shared" si="172"/>
        <v>16927292.546463896</v>
      </c>
      <c r="HE55">
        <f t="array" ref="HE55">MAX(100+康康不同供能情况的补给物资上限!$A$2:$A$110*10000*(1+0.4*(ROUNDDOWN(HC55*(1+0.25*$B$6),0)-康康不同供能情况的补给物资上限!$A$2:$A$110)))</f>
        <v>8010100</v>
      </c>
      <c r="HF55">
        <f t="shared" si="173"/>
        <v>0</v>
      </c>
      <c r="HG55">
        <f t="shared" si="174"/>
        <v>53</v>
      </c>
      <c r="HH55">
        <f t="shared" si="249"/>
        <v>1.1259129947092565</v>
      </c>
      <c r="HI55">
        <f t="shared" si="175"/>
        <v>71</v>
      </c>
      <c r="HJ55">
        <f t="shared" si="176"/>
        <v>19058658.643308841</v>
      </c>
      <c r="HK55">
        <f t="array" ref="HK55">MAX(100+康康不同供能情况的补给物资上限!$A$2:$A$110*10000*(1+0.4*(ROUNDDOWN(HI55*(1+0.25*$B$6),0)-康康不同供能情况的补给物资上限!$A$2:$A$110)))</f>
        <v>8190100</v>
      </c>
      <c r="HL55">
        <f t="shared" si="177"/>
        <v>0</v>
      </c>
      <c r="HM55">
        <f t="shared" si="178"/>
        <v>53</v>
      </c>
      <c r="HN55">
        <f t="shared" si="250"/>
        <v>1.1259129947092565</v>
      </c>
      <c r="HO55">
        <f t="shared" si="179"/>
        <v>72</v>
      </c>
      <c r="HP55">
        <f t="shared" si="180"/>
        <v>21458391.428229313</v>
      </c>
      <c r="HQ55">
        <f t="array" ref="HQ55">MAX(100+康康不同供能情况的补给物资上限!$A$2:$A$110*10000*(1+0.4*(ROUNDDOWN(HO55*(1+0.25*$B$6),0)-康康不同供能情况的补给物资上限!$A$2:$A$110)))</f>
        <v>8556100</v>
      </c>
      <c r="HR55">
        <f t="shared" si="181"/>
        <v>0</v>
      </c>
      <c r="HS55">
        <f t="shared" si="182"/>
        <v>53</v>
      </c>
      <c r="HT55">
        <f t="shared" si="251"/>
        <v>1.1259129947092565</v>
      </c>
      <c r="HU55">
        <f t="shared" si="183"/>
        <v>73</v>
      </c>
      <c r="HV55">
        <f t="shared" si="184"/>
        <v>24160281.754601106</v>
      </c>
      <c r="HW55">
        <f t="array" ref="HW55">MAX(100+康康不同供能情况的补给物资上限!$A$2:$A$110*10000*(1+0.4*(ROUNDDOWN(HU55*(1+0.25*$B$6),0)-康康不同供能情况的补给物资上限!$A$2:$A$110)))</f>
        <v>8742100</v>
      </c>
      <c r="HX55">
        <f t="shared" si="185"/>
        <v>0</v>
      </c>
      <c r="HY55">
        <f t="shared" si="186"/>
        <v>53</v>
      </c>
      <c r="HZ55">
        <f t="shared" si="252"/>
        <v>1.1259129947092565</v>
      </c>
      <c r="IA55">
        <f t="shared" si="187"/>
        <v>74</v>
      </c>
      <c r="IB55">
        <f t="shared" si="188"/>
        <v>27202375.183342341</v>
      </c>
      <c r="IC55">
        <f t="array" ref="IC55">MAX(100+康康不同供能情况的补给物资上限!$A$2:$A$110*10000*(1+0.4*(ROUNDDOWN(IA55*(1+0.25*$B$6),0)-康康不同供能情况的补给物资上限!$A$2:$A$110)))</f>
        <v>8930100</v>
      </c>
      <c r="ID55">
        <f t="shared" si="189"/>
        <v>0</v>
      </c>
      <c r="IE55">
        <f t="shared" si="190"/>
        <v>53</v>
      </c>
      <c r="IF55">
        <f t="shared" si="253"/>
        <v>1.1259129947092565</v>
      </c>
      <c r="IG55">
        <f t="shared" si="191"/>
        <v>75</v>
      </c>
      <c r="IH55">
        <f t="shared" si="192"/>
        <v>30627507.705881737</v>
      </c>
      <c r="II55">
        <f t="array" ref="II55">MAX(100+康康不同供能情况的补给物资上限!$A$2:$A$110*10000*(1+0.4*(ROUNDDOWN(IG55*(1+0.25*$B$6),0)-康康不同供能情况的补给物资上限!$A$2:$A$110)))</f>
        <v>9120100</v>
      </c>
      <c r="IJ55">
        <f t="shared" si="193"/>
        <v>0</v>
      </c>
      <c r="IK55">
        <f t="shared" si="194"/>
        <v>53</v>
      </c>
      <c r="IL55">
        <f t="shared" si="254"/>
        <v>1.1259129947092565</v>
      </c>
      <c r="IM55">
        <f t="shared" si="195"/>
        <v>76</v>
      </c>
      <c r="IN55">
        <f t="shared" si="196"/>
        <v>34483908.921610139</v>
      </c>
      <c r="IO55">
        <f t="array" ref="IO55">MAX(100+康康不同供能情况的补给物资上限!$A$2:$A$110*10000*(1+0.4*(ROUNDDOWN(IM55*(1+0.25*$B$6),0)-康康不同供能情况的补给物资上限!$A$2:$A$110)))</f>
        <v>9506100.0000000019</v>
      </c>
      <c r="IP55">
        <f t="shared" si="197"/>
        <v>0</v>
      </c>
      <c r="IQ55">
        <f t="shared" si="198"/>
        <v>53</v>
      </c>
      <c r="IR55">
        <f t="shared" si="255"/>
        <v>1.1259129947092565</v>
      </c>
      <c r="IS55">
        <f t="shared" si="199"/>
        <v>77</v>
      </c>
      <c r="IT55">
        <f t="shared" si="200"/>
        <v>38825881.163211323</v>
      </c>
      <c r="IU55">
        <f t="array" ref="IU55">MAX(100+康康不同供能情况的补给物资上限!$A$2:$A$110*10000*(1+0.4*(ROUNDDOWN(IS55*(1+0.25*$B$6),0)-康康不同供能情况的补给物资上限!$A$2:$A$110)))</f>
        <v>9702100</v>
      </c>
      <c r="IV55">
        <f t="shared" si="201"/>
        <v>0</v>
      </c>
      <c r="IW55">
        <f t="shared" si="202"/>
        <v>53</v>
      </c>
      <c r="IX55">
        <f t="shared" si="256"/>
        <v>1.1259129947092565</v>
      </c>
      <c r="IY55">
        <f t="shared" si="203"/>
        <v>78</v>
      </c>
      <c r="IZ55">
        <f t="shared" si="204"/>
        <v>43714564.132696979</v>
      </c>
      <c r="JA55">
        <f t="array" ref="JA55">MAX(100+康康不同供能情况的补给物资上限!$A$2:$A$110*10000*(1+0.4*(ROUNDDOWN(IY55*(1+0.25*$B$6),0)-康康不同供能情况的补给物资上限!$A$2:$A$110)))</f>
        <v>9900100</v>
      </c>
      <c r="JB55">
        <f t="shared" si="205"/>
        <v>0</v>
      </c>
      <c r="JC55">
        <f t="shared" si="206"/>
        <v>53</v>
      </c>
      <c r="JD55">
        <f t="shared" si="257"/>
        <v>1.1259129947092565</v>
      </c>
      <c r="JE55">
        <f t="shared" si="207"/>
        <v>79</v>
      </c>
      <c r="JF55">
        <f t="shared" si="208"/>
        <v>49218795.815054707</v>
      </c>
      <c r="JG55">
        <f t="array" ref="JG55">MAX(100+康康不同供能情况的补给物资上限!$A$2:$A$110*10000*(1+0.4*(ROUNDDOWN(JE55*(1+0.25*$B$6),0)-康康不同供能情况的补给物资上限!$A$2:$A$110)))</f>
        <v>10100100.000000002</v>
      </c>
      <c r="JH55">
        <f t="shared" si="209"/>
        <v>0</v>
      </c>
      <c r="JI55">
        <f t="shared" si="210"/>
        <v>53</v>
      </c>
      <c r="JJ55">
        <f t="shared" si="258"/>
        <v>1.1259129947092565</v>
      </c>
      <c r="JK55">
        <f t="shared" si="211"/>
        <v>80</v>
      </c>
      <c r="JL55">
        <f t="shared" si="212"/>
        <v>55416081.792111672</v>
      </c>
      <c r="JM55">
        <f t="array" ref="JM55">MAX(100+康康不同供能情况的补给物资上限!$A$2:$A$110*10000*(1+0.4*(ROUNDDOWN(JK55*(1+0.25*$B$6),0)-康康不同供能情况的补给物资上限!$A$2:$A$110)))</f>
        <v>10506100</v>
      </c>
      <c r="JN55">
        <f t="shared" si="213"/>
        <v>0</v>
      </c>
      <c r="JO55">
        <f t="shared" si="214"/>
        <v>53</v>
      </c>
      <c r="JP55">
        <f t="shared" si="259"/>
        <v>1.1259129947092565</v>
      </c>
      <c r="JQ55">
        <f t="shared" si="215"/>
        <v>81</v>
      </c>
      <c r="JR55">
        <f t="shared" si="216"/>
        <v>62393686.605609551</v>
      </c>
      <c r="JS55">
        <f t="array" ref="JS55">MAX(100+康康不同供能情况的补给物资上限!$A$2:$A$110*10000*(1+0.4*(ROUNDDOWN(JQ55*(1+0.25*$B$6),0)-康康不同供能情况的补给物资上限!$A$2:$A$110)))</f>
        <v>10712100</v>
      </c>
      <c r="JT55">
        <f t="shared" si="217"/>
        <v>0</v>
      </c>
    </row>
    <row r="56" spans="6:280" x14ac:dyDescent="0.25">
      <c r="F56">
        <v>52</v>
      </c>
      <c r="G56">
        <f t="shared" si="49"/>
        <v>1.1263129947092565</v>
      </c>
      <c r="H56">
        <f t="shared" si="50"/>
        <v>55</v>
      </c>
      <c r="I56">
        <f t="shared" si="218"/>
        <v>2914066.7967273965</v>
      </c>
      <c r="J56">
        <f t="array" ref="J56">MAX(100+康康不同供能情况的补给物资上限!$A$2:$A$110*10000*(1+0.4*(ROUNDDOWN(H56*(1+0.25*B$6),0)-康康不同供能情况的补给物资上限!$A$2:$A$110)))</f>
        <v>4970100</v>
      </c>
      <c r="K56">
        <f t="shared" si="219"/>
        <v>1</v>
      </c>
      <c r="AB56">
        <f t="shared" si="43"/>
        <v>62</v>
      </c>
      <c r="AC56">
        <v>54</v>
      </c>
      <c r="AD56">
        <f t="shared" si="0"/>
        <v>1.1255129947092564</v>
      </c>
      <c r="AE56">
        <f t="shared" si="51"/>
        <v>40</v>
      </c>
      <c r="AF56">
        <f t="shared" si="52"/>
        <v>475630.64924234751</v>
      </c>
      <c r="AG56">
        <f t="array" ref="AG56">MAX(100+康康不同供能情况的补给物资上限!$A$2:$A$110*10000*(1+0.4*(ROUNDDOWN(AE56*(1+0.25*B$6),0)-康康不同供能情况的补给物资上限!$A$2:$A$110)))</f>
        <v>2756100.0000000005</v>
      </c>
      <c r="AH56">
        <f t="shared" si="53"/>
        <v>1</v>
      </c>
      <c r="AI56">
        <f t="shared" si="54"/>
        <v>54</v>
      </c>
      <c r="AJ56">
        <f t="shared" si="45"/>
        <v>1.1255129947092564</v>
      </c>
      <c r="AK56">
        <f t="shared" si="55"/>
        <v>41</v>
      </c>
      <c r="AL56">
        <f t="shared" si="56"/>
        <v>535328.47640426247</v>
      </c>
      <c r="AM56">
        <f t="array" ref="AM56">MAX(100+康康不同供能情况的补给物资上限!$A$2:$A$110*10000*(1+0.4*(ROUNDDOWN(AK56*(1+0.25*$B$6),0)-康康不同供能情况的补给物资上限!$A$2:$A$110)))</f>
        <v>2862100.0000000005</v>
      </c>
      <c r="AN56">
        <f t="shared" si="57"/>
        <v>1</v>
      </c>
      <c r="AO56">
        <f t="shared" si="58"/>
        <v>54</v>
      </c>
      <c r="AP56">
        <f t="shared" si="220"/>
        <v>1.1255129947092564</v>
      </c>
      <c r="AQ56">
        <f t="shared" si="59"/>
        <v>42</v>
      </c>
      <c r="AR56">
        <f t="shared" si="60"/>
        <v>602519.15663090488</v>
      </c>
      <c r="AS56">
        <f t="array" ref="AS56">MAX(100+康康不同供能情况的补给物资上限!$A$2:$A$110*10000*(1+0.4*(ROUNDDOWN(AQ56*(1+0.25*$B$6),0)-康康不同供能情况的补给物资上限!$A$2:$A$110)))</f>
        <v>2970100</v>
      </c>
      <c r="AT56">
        <f t="shared" si="61"/>
        <v>1</v>
      </c>
      <c r="AU56">
        <f t="shared" si="62"/>
        <v>54</v>
      </c>
      <c r="AV56">
        <f t="shared" si="221"/>
        <v>1.1255129947092564</v>
      </c>
      <c r="AW56">
        <f t="shared" si="63"/>
        <v>43</v>
      </c>
      <c r="AX56">
        <f t="shared" si="64"/>
        <v>678143.14034934528</v>
      </c>
      <c r="AY56">
        <f t="array" ref="AY56">MAX(100+康康不同供能情况的补给物资上限!$A$2:$A$110*10000*(1+0.4*(ROUNDDOWN(AW56*(1+0.25*$B$6),0)-康康不同供能情况的补给物资上限!$A$2:$A$110)))</f>
        <v>3080100</v>
      </c>
      <c r="AZ56">
        <f t="shared" si="65"/>
        <v>1</v>
      </c>
      <c r="BA56">
        <f t="shared" si="66"/>
        <v>54</v>
      </c>
      <c r="BB56">
        <f t="shared" si="222"/>
        <v>1.1255129947092564</v>
      </c>
      <c r="BC56">
        <f t="shared" si="67"/>
        <v>44</v>
      </c>
      <c r="BD56">
        <f t="shared" si="68"/>
        <v>763258.91673613107</v>
      </c>
      <c r="BE56">
        <f t="array" ref="BE56">MAX(100+康康不同供能情况的补给物资上限!$A$2:$A$110*10000*(1+0.4*(ROUNDDOWN(BC56*(1+0.25*$B$6),0)-康康不同供能情况的补给物资上限!$A$2:$A$110)))</f>
        <v>3306100</v>
      </c>
      <c r="BF56">
        <f t="shared" si="69"/>
        <v>1</v>
      </c>
      <c r="BG56">
        <f t="shared" si="70"/>
        <v>54</v>
      </c>
      <c r="BH56">
        <f t="shared" si="223"/>
        <v>1.1255129947092564</v>
      </c>
      <c r="BI56">
        <f t="shared" si="71"/>
        <v>45</v>
      </c>
      <c r="BJ56">
        <f t="shared" si="72"/>
        <v>859057.82911422581</v>
      </c>
      <c r="BK56">
        <f t="array" ref="BK56">MAX(100+康康不同供能情况的补给物资上限!$A$2:$A$110*10000*(1+0.4*(ROUNDDOWN(BI56*(1+0.25*$B$6),0)-康康不同供能情况的补给物资上限!$A$2:$A$110)))</f>
        <v>3422100</v>
      </c>
      <c r="BL56">
        <f t="shared" si="73"/>
        <v>1</v>
      </c>
      <c r="BM56">
        <f t="shared" si="74"/>
        <v>54</v>
      </c>
      <c r="BN56">
        <f t="shared" si="224"/>
        <v>1.1255129947092564</v>
      </c>
      <c r="BO56">
        <f t="shared" si="75"/>
        <v>46</v>
      </c>
      <c r="BP56">
        <f t="shared" si="76"/>
        <v>966880.74987478484</v>
      </c>
      <c r="BQ56">
        <f t="array" ref="BQ56">MAX(100+康康不同供能情况的补给物资上限!$A$2:$A$110*10000*(1+0.4*(ROUNDDOWN(BO56*(1+0.25*$B$6),0)-康康不同供能情况的补给物资上限!$A$2:$A$110)))</f>
        <v>3540100</v>
      </c>
      <c r="BR56">
        <f t="shared" si="77"/>
        <v>1</v>
      </c>
      <c r="BS56">
        <f t="shared" si="78"/>
        <v>54</v>
      </c>
      <c r="BT56">
        <f t="shared" si="225"/>
        <v>1.1255129947092564</v>
      </c>
      <c r="BU56">
        <f t="shared" si="79"/>
        <v>47</v>
      </c>
      <c r="BV56">
        <f t="shared" si="80"/>
        <v>1088236.8483183009</v>
      </c>
      <c r="BW56">
        <f t="array" ref="BW56">MAX(100+康康不同供能情况的补给物资上限!$A$2:$A$110*10000*(1+0.4*(ROUNDDOWN(BU56*(1+0.25*$B$6),0)-康康不同供能情况的补给物资上限!$A$2:$A$110)))</f>
        <v>3660100.0000000005</v>
      </c>
      <c r="BX56">
        <f t="shared" si="81"/>
        <v>1</v>
      </c>
      <c r="BY56">
        <f t="shared" si="82"/>
        <v>54</v>
      </c>
      <c r="BZ56">
        <f t="shared" si="226"/>
        <v>1.1255129947092564</v>
      </c>
      <c r="CA56">
        <f t="shared" si="83"/>
        <v>48</v>
      </c>
      <c r="CB56">
        <f t="shared" si="84"/>
        <v>1224824.7141036931</v>
      </c>
      <c r="CC56">
        <f t="array" ref="CC56">MAX(100+康康不同供能情况的补给物资上限!$A$2:$A$110*10000*(1+0.4*(ROUNDDOWN(CA56*(1+0.25*$B$6),0)-康康不同供能情况的补给物资上限!$A$2:$A$110)))</f>
        <v>3906100.0000000005</v>
      </c>
      <c r="CD56">
        <f t="shared" si="85"/>
        <v>1</v>
      </c>
      <c r="CE56">
        <f t="shared" si="86"/>
        <v>54</v>
      </c>
      <c r="CF56">
        <f t="shared" si="227"/>
        <v>1.1255129947092564</v>
      </c>
      <c r="CG56">
        <f t="shared" si="87"/>
        <v>49</v>
      </c>
      <c r="CH56">
        <f t="shared" si="88"/>
        <v>1378556.1319647564</v>
      </c>
      <c r="CI56">
        <f t="array" ref="CI56">MAX(100+康康不同供能情况的补给物资上限!$A$2:$A$110*10000*(1+0.4*(ROUNDDOWN(CG56*(1+0.25*$B$6),0)-康康不同供能情况的补给物资上限!$A$2:$A$110)))</f>
        <v>4032100.0000000005</v>
      </c>
      <c r="CJ56">
        <f t="shared" si="89"/>
        <v>1</v>
      </c>
      <c r="CK56">
        <f t="shared" si="90"/>
        <v>54</v>
      </c>
      <c r="CL56">
        <f t="shared" si="228"/>
        <v>1.1255129947092564</v>
      </c>
      <c r="CM56">
        <f t="shared" si="91"/>
        <v>50</v>
      </c>
      <c r="CN56">
        <f t="shared" si="92"/>
        <v>1551582.8404624616</v>
      </c>
      <c r="CO56">
        <f t="array" ref="CO56">MAX(100+康康不同供能情况的补给物资上限!$A$2:$A$110*10000*(1+0.4*(ROUNDDOWN(CM56*(1+0.25*$B$6),0)-康康不同供能情况的补给物资上限!$A$2:$A$110)))</f>
        <v>4160100</v>
      </c>
      <c r="CP56">
        <f t="shared" si="93"/>
        <v>1</v>
      </c>
      <c r="CQ56">
        <f t="shared" si="94"/>
        <v>54</v>
      </c>
      <c r="CR56">
        <f t="shared" si="229"/>
        <v>1.1255129947092564</v>
      </c>
      <c r="CS56">
        <f t="shared" si="95"/>
        <v>51</v>
      </c>
      <c r="CT56">
        <f t="shared" si="96"/>
        <v>1746326.6493083998</v>
      </c>
      <c r="CU56">
        <f t="array" ref="CU56">MAX(100+康康不同供能情况的补给物资上限!$A$2:$A$110*10000*(1+0.4*(ROUNDDOWN(CS56*(1+0.25*$B$6),0)-康康不同供能情况的补给物资上限!$A$2:$A$110)))</f>
        <v>4290100</v>
      </c>
      <c r="CV56">
        <f t="shared" si="97"/>
        <v>1</v>
      </c>
      <c r="CW56">
        <f t="shared" si="98"/>
        <v>54</v>
      </c>
      <c r="CX56">
        <f t="shared" si="230"/>
        <v>1.1255129947092564</v>
      </c>
      <c r="CY56">
        <f t="shared" si="99"/>
        <v>52</v>
      </c>
      <c r="CZ56">
        <f t="shared" si="100"/>
        <v>1965513.336803678</v>
      </c>
      <c r="DA56">
        <f t="array" ref="DA56">MAX(100+康康不同供能情况的补给物资上限!$A$2:$A$110*10000*(1+0.4*(ROUNDDOWN(CY56*(1+0.25*$B$6),0)-康康不同供能情况的补给物资上限!$A$2:$A$110)))</f>
        <v>4556100</v>
      </c>
      <c r="DB56">
        <f t="shared" si="101"/>
        <v>1</v>
      </c>
      <c r="DC56">
        <f t="shared" si="102"/>
        <v>54</v>
      </c>
      <c r="DD56">
        <f t="shared" si="231"/>
        <v>1.1255129947092564</v>
      </c>
      <c r="DE56">
        <f t="shared" si="103"/>
        <v>53</v>
      </c>
      <c r="DF56">
        <f t="shared" si="104"/>
        <v>2212210.8018468912</v>
      </c>
      <c r="DG56">
        <f t="array" ref="DG56">MAX(100+康康不同供能情况的补给物资上限!$A$2:$A$110*10000*(1+0.4*(ROUNDDOWN(DE56*(1+0.25*$B$6),0)-康康不同供能情况的补给物资上限!$A$2:$A$110)))</f>
        <v>4692100</v>
      </c>
      <c r="DH56">
        <f t="shared" si="105"/>
        <v>1</v>
      </c>
      <c r="DI56">
        <f t="shared" si="106"/>
        <v>54</v>
      </c>
      <c r="DJ56">
        <f t="shared" si="232"/>
        <v>1.1255129947092564</v>
      </c>
      <c r="DK56">
        <f t="shared" si="107"/>
        <v>54</v>
      </c>
      <c r="DL56">
        <f t="shared" si="108"/>
        <v>2489872.00451486</v>
      </c>
      <c r="DM56">
        <f t="array" ref="DM56">MAX(100+康康不同供能情况的补给物资上限!$A$2:$A$110*10000*(1+0.4*(ROUNDDOWN(DK56*(1+0.25*$B$6),0)-康康不同供能情况的补给物资上限!$A$2:$A$110)))</f>
        <v>4830100</v>
      </c>
      <c r="DN56">
        <f t="shared" si="109"/>
        <v>1</v>
      </c>
      <c r="DO56">
        <f t="shared" si="110"/>
        <v>54</v>
      </c>
      <c r="DP56">
        <f t="shared" si="233"/>
        <v>1.1255129947092564</v>
      </c>
      <c r="DQ56">
        <f t="shared" si="111"/>
        <v>55</v>
      </c>
      <c r="DR56">
        <f t="shared" si="112"/>
        <v>2802383.296244259</v>
      </c>
      <c r="DS56">
        <f t="array" ref="DS56">MAX(100+康康不同供能情况的补给物资上限!$A$2:$A$110*10000*(1+0.4*(ROUNDDOWN(DQ56*(1+0.25*$B$6),0)-康康不同供能情况的补给物资上限!$A$2:$A$110)))</f>
        <v>4970100</v>
      </c>
      <c r="DT56">
        <f t="shared" si="113"/>
        <v>1</v>
      </c>
      <c r="DU56">
        <f t="shared" si="114"/>
        <v>54</v>
      </c>
      <c r="DV56">
        <f t="shared" si="234"/>
        <v>1.1255129947092564</v>
      </c>
      <c r="DW56">
        <f t="shared" si="115"/>
        <v>56</v>
      </c>
      <c r="DX56">
        <f t="shared" si="116"/>
        <v>3154118.8160790722</v>
      </c>
      <c r="DY56">
        <f t="array" ref="DY56">MAX(100+康康不同供能情况的补给物资上限!$A$2:$A$110*10000*(1+0.4*(ROUNDDOWN(DW56*(1+0.25*$B$6),0)-康康不同供能情况的补给物资上限!$A$2:$A$110)))</f>
        <v>5256100.0000000009</v>
      </c>
      <c r="DZ56">
        <f t="shared" si="117"/>
        <v>1</v>
      </c>
      <c r="EA56">
        <f t="shared" si="118"/>
        <v>54</v>
      </c>
      <c r="EB56">
        <f t="shared" si="235"/>
        <v>1.1255129947092564</v>
      </c>
      <c r="EC56">
        <f t="shared" si="119"/>
        <v>57</v>
      </c>
      <c r="ED56">
        <f t="shared" si="120"/>
        <v>3550001.7143539707</v>
      </c>
      <c r="EE56">
        <f t="array" ref="EE56">MAX(100+康康不同供能情况的补给物资上限!$A$2:$A$110*10000*(1+0.4*(ROUNDDOWN(EC56*(1+0.25*$B$6),0)-康康不同供能情况的补给物资上限!$A$2:$A$110)))</f>
        <v>5402100.0000000009</v>
      </c>
      <c r="EF56">
        <f t="shared" si="121"/>
        <v>1</v>
      </c>
      <c r="EG56">
        <f t="shared" si="122"/>
        <v>54</v>
      </c>
      <c r="EH56">
        <f t="shared" si="236"/>
        <v>1.1255129947092564</v>
      </c>
      <c r="EI56">
        <f t="shared" si="123"/>
        <v>58</v>
      </c>
      <c r="EJ56">
        <f t="shared" si="124"/>
        <v>3995573.0607455317</v>
      </c>
      <c r="EK56">
        <f t="array" ref="EK56">MAX(100+康康不同供能情况的补给物资上限!$A$2:$A$110*10000*(1+0.4*(ROUNDDOWN(EI56*(1+0.25*$B$6),0)-康康不同供能情况的补给物资上限!$A$2:$A$110)))</f>
        <v>5550100</v>
      </c>
      <c r="EL56">
        <f t="shared" si="125"/>
        <v>1</v>
      </c>
      <c r="EM56">
        <f t="shared" si="126"/>
        <v>54</v>
      </c>
      <c r="EN56">
        <f t="shared" si="237"/>
        <v>1.1255129947092564</v>
      </c>
      <c r="EO56">
        <f t="shared" si="127"/>
        <v>59</v>
      </c>
      <c r="EP56">
        <f t="shared" si="128"/>
        <v>4497069.4011793341</v>
      </c>
      <c r="EQ56">
        <f t="array" ref="EQ56">MAX(100+康康不同供能情况的补给物资上限!$A$2:$A$110*10000*(1+0.4*(ROUNDDOWN(EO56*(1+0.25*$B$6),0)-康康不同供能情况的补给物资上限!$A$2:$A$110)))</f>
        <v>5700100</v>
      </c>
      <c r="ER56">
        <f t="shared" si="129"/>
        <v>1</v>
      </c>
      <c r="ES56">
        <f t="shared" si="130"/>
        <v>54</v>
      </c>
      <c r="ET56">
        <f t="shared" si="238"/>
        <v>1.1255129947092564</v>
      </c>
      <c r="EU56">
        <f t="shared" si="131"/>
        <v>60</v>
      </c>
      <c r="EV56">
        <f t="shared" si="132"/>
        <v>5061510.0491367141</v>
      </c>
      <c r="EW56">
        <f t="array" ref="EW56">MAX(100+康康不同供能情况的补给物资上限!$A$2:$A$110*10000*(1+0.4*(ROUNDDOWN(EU56*(1+0.25*$B$6),0)-康康不同供能情况的补给物资上限!$A$2:$A$110)))</f>
        <v>6006100</v>
      </c>
      <c r="EX56">
        <f t="shared" si="133"/>
        <v>1</v>
      </c>
      <c r="EY56">
        <f t="shared" si="134"/>
        <v>54</v>
      </c>
      <c r="EZ56">
        <f t="shared" si="239"/>
        <v>1.1255129947092564</v>
      </c>
      <c r="FA56">
        <f t="shared" si="135"/>
        <v>61</v>
      </c>
      <c r="FB56">
        <f t="shared" si="136"/>
        <v>5696795.3331548562</v>
      </c>
      <c r="FC56">
        <f t="array" ref="FC56">MAX(100+康康不同供能情况的补给物资上限!$A$2:$A$110*10000*(1+0.4*(ROUNDDOWN(FA56*(1+0.25*$B$6),0)-康康不同供能情况的补给物资上限!$A$2:$A$110)))</f>
        <v>6162100</v>
      </c>
      <c r="FD56">
        <f t="shared" si="137"/>
        <v>1</v>
      </c>
      <c r="FE56">
        <f t="shared" si="138"/>
        <v>54</v>
      </c>
      <c r="FF56">
        <f t="shared" si="240"/>
        <v>1.1255129947092564</v>
      </c>
      <c r="FG56">
        <f t="shared" si="139"/>
        <v>62</v>
      </c>
      <c r="FH56">
        <f t="shared" si="140"/>
        <v>6411817.1756648384</v>
      </c>
      <c r="FI56">
        <f t="array" ref="FI56">MAX(100+康康不同供能情况的补给物资上限!$A$2:$A$110*10000*(1+0.4*(ROUNDDOWN(FG56*(1+0.25*$B$6),0)-康康不同供能情况的补给物资上限!$A$2:$A$110)))</f>
        <v>6320100</v>
      </c>
      <c r="FJ56">
        <f t="shared" si="141"/>
        <v>0</v>
      </c>
      <c r="FK56">
        <f t="shared" si="142"/>
        <v>54</v>
      </c>
      <c r="FL56">
        <f t="shared" si="241"/>
        <v>1.1255129947092564</v>
      </c>
      <c r="FM56">
        <f t="shared" si="143"/>
        <v>63</v>
      </c>
      <c r="FN56">
        <f t="shared" si="144"/>
        <v>7216583.5509107793</v>
      </c>
      <c r="FO56">
        <f t="array" ref="FO56">MAX(100+康康不同供能情况的补给物资上限!$A$2:$A$110*10000*(1+0.4*(ROUNDDOWN(FM56*(1+0.25*$B$6),0)-康康不同供能情况的补给物资上限!$A$2:$A$110)))</f>
        <v>6480100.0000000009</v>
      </c>
      <c r="FP56">
        <f t="shared" si="145"/>
        <v>0</v>
      </c>
      <c r="FQ56">
        <f t="shared" si="146"/>
        <v>54</v>
      </c>
      <c r="FR56">
        <f t="shared" si="242"/>
        <v>1.1255129947092564</v>
      </c>
      <c r="FS56">
        <f t="shared" si="147"/>
        <v>64</v>
      </c>
      <c r="FT56">
        <f t="shared" si="148"/>
        <v>8122358.5639551487</v>
      </c>
      <c r="FU56">
        <f t="array" ref="FU56">MAX(100+康康不同供能情况的补给物资上限!$A$2:$A$110*10000*(1+0.4*(ROUNDDOWN(FS56*(1+0.25*$B$6),0)-康康不同供能情况的补给物资上限!$A$2:$A$110)))</f>
        <v>6806100.0000000009</v>
      </c>
      <c r="FV56">
        <f t="shared" si="149"/>
        <v>0</v>
      </c>
      <c r="FW56">
        <f t="shared" si="150"/>
        <v>54</v>
      </c>
      <c r="FX56">
        <f t="shared" si="243"/>
        <v>1.1255129947092564</v>
      </c>
      <c r="FY56">
        <f t="shared" si="151"/>
        <v>65</v>
      </c>
      <c r="FZ56">
        <f t="shared" si="152"/>
        <v>9141820.1114195343</v>
      </c>
      <c r="GA56">
        <f t="array" ref="GA56">MAX(100+康康不同供能情况的补给物资上限!$A$2:$A$110*10000*(1+0.4*(ROUNDDOWN(FY56*(1+0.25*$B$6),0)-康康不同供能情况的补给物资上限!$A$2:$A$110)))</f>
        <v>6972100.0000000009</v>
      </c>
      <c r="GB56">
        <f t="shared" si="153"/>
        <v>0</v>
      </c>
      <c r="GC56">
        <f t="shared" si="154"/>
        <v>54</v>
      </c>
      <c r="GD56">
        <f t="shared" si="244"/>
        <v>1.1255129947092564</v>
      </c>
      <c r="GE56">
        <f t="shared" si="155"/>
        <v>66</v>
      </c>
      <c r="GF56">
        <f t="shared" si="156"/>
        <v>10289237.330697108</v>
      </c>
      <c r="GG56">
        <f t="array" ref="GG56">MAX(100+康康不同供能情况的补给物资上限!$A$2:$A$110*10000*(1+0.4*(ROUNDDOWN(GE56*(1+0.25*$B$6),0)-康康不同供能情况的补给物资上限!$A$2:$A$110)))</f>
        <v>7140100</v>
      </c>
      <c r="GH56">
        <f t="shared" si="157"/>
        <v>0</v>
      </c>
      <c r="GI56">
        <f t="shared" si="158"/>
        <v>54</v>
      </c>
      <c r="GJ56">
        <f t="shared" si="245"/>
        <v>1.1255129947092564</v>
      </c>
      <c r="GK56">
        <f t="shared" si="159"/>
        <v>67</v>
      </c>
      <c r="GL56">
        <f t="shared" si="160"/>
        <v>11580670.321347177</v>
      </c>
      <c r="GM56">
        <f t="array" ref="GM56">MAX(100+康康不同供能情况的补给物资上限!$A$2:$A$110*10000*(1+0.4*(ROUNDDOWN(GK56*(1+0.25*$B$6),0)-康康不同供能情况的补给物资上限!$A$2:$A$110)))</f>
        <v>7310100</v>
      </c>
      <c r="GN56">
        <f t="shared" si="161"/>
        <v>0</v>
      </c>
      <c r="GO56">
        <f t="shared" si="162"/>
        <v>54</v>
      </c>
      <c r="GP56">
        <f t="shared" si="246"/>
        <v>1.1255129947092564</v>
      </c>
      <c r="GQ56">
        <f t="shared" si="163"/>
        <v>68</v>
      </c>
      <c r="GR56">
        <f t="shared" si="164"/>
        <v>13034194.934120068</v>
      </c>
      <c r="GS56">
        <f t="array" ref="GS56">MAX(100+康康不同供能情况的补给物资上限!$A$2:$A$110*10000*(1+0.4*(ROUNDDOWN(GQ56*(1+0.25*$B$6),0)-康康不同供能情况的补给物资上限!$A$2:$A$110)))</f>
        <v>7656100.0000000009</v>
      </c>
      <c r="GT56">
        <f t="shared" si="165"/>
        <v>0</v>
      </c>
      <c r="GU56">
        <f t="shared" si="166"/>
        <v>54</v>
      </c>
      <c r="GV56">
        <f t="shared" si="247"/>
        <v>1.1255129947092564</v>
      </c>
      <c r="GW56">
        <f t="shared" si="167"/>
        <v>69</v>
      </c>
      <c r="GX56">
        <f t="shared" si="168"/>
        <v>14670155.773925694</v>
      </c>
      <c r="GY56">
        <f t="array" ref="GY56">MAX(100+康康不同供能情况的补给物资上限!$A$2:$A$110*10000*(1+0.4*(ROUNDDOWN(GW56*(1+0.25*$B$6),0)-康康不同供能情况的补给物资上限!$A$2:$A$110)))</f>
        <v>7832100</v>
      </c>
      <c r="GZ56">
        <f t="shared" si="169"/>
        <v>0</v>
      </c>
      <c r="HA56">
        <f t="shared" si="170"/>
        <v>54</v>
      </c>
      <c r="HB56">
        <f t="shared" si="248"/>
        <v>1.1255129947092564</v>
      </c>
      <c r="HC56">
        <f t="shared" si="171"/>
        <v>70</v>
      </c>
      <c r="HD56">
        <f t="shared" si="172"/>
        <v>16511450.957962396</v>
      </c>
      <c r="HE56">
        <f t="array" ref="HE56">MAX(100+康康不同供能情况的补给物资上限!$A$2:$A$110*10000*(1+0.4*(ROUNDDOWN(HC56*(1+0.25*$B$6),0)-康康不同供能情况的补给物资上限!$A$2:$A$110)))</f>
        <v>8010100</v>
      </c>
      <c r="HF56">
        <f t="shared" si="173"/>
        <v>0</v>
      </c>
      <c r="HG56">
        <f t="shared" si="174"/>
        <v>54</v>
      </c>
      <c r="HH56">
        <f t="shared" si="249"/>
        <v>1.1255129947092564</v>
      </c>
      <c r="HI56">
        <f t="shared" si="175"/>
        <v>71</v>
      </c>
      <c r="HJ56">
        <f t="shared" si="176"/>
        <v>18583852.614691276</v>
      </c>
      <c r="HK56">
        <f t="array" ref="HK56">MAX(100+康康不同供能情况的补给物资上限!$A$2:$A$110*10000*(1+0.4*(ROUNDDOWN(HI56*(1+0.25*$B$6),0)-康康不同供能情况的补给物资上限!$A$2:$A$110)))</f>
        <v>8190100</v>
      </c>
      <c r="HL56">
        <f t="shared" si="177"/>
        <v>0</v>
      </c>
      <c r="HM56">
        <f t="shared" si="178"/>
        <v>54</v>
      </c>
      <c r="HN56">
        <f t="shared" si="250"/>
        <v>1.1255129947092564</v>
      </c>
      <c r="HO56">
        <f t="shared" si="179"/>
        <v>72</v>
      </c>
      <c r="HP56">
        <f t="shared" si="180"/>
        <v>20916367.609596621</v>
      </c>
      <c r="HQ56">
        <f t="array" ref="HQ56">MAX(100+康康不同供能情况的补给物资上限!$A$2:$A$110*10000*(1+0.4*(ROUNDDOWN(HO56*(1+0.25*$B$6),0)-康康不同供能情况的补给物资上限!$A$2:$A$110)))</f>
        <v>8556100</v>
      </c>
      <c r="HR56">
        <f t="shared" si="181"/>
        <v>0</v>
      </c>
      <c r="HS56">
        <f t="shared" si="182"/>
        <v>54</v>
      </c>
      <c r="HT56">
        <f t="shared" si="251"/>
        <v>1.1255129947092564</v>
      </c>
      <c r="HU56">
        <f t="shared" si="183"/>
        <v>73</v>
      </c>
      <c r="HV56">
        <f t="shared" si="184"/>
        <v>23541643.546716783</v>
      </c>
      <c r="HW56">
        <f t="array" ref="HW56">MAX(100+康康不同供能情况的补给物资上限!$A$2:$A$110*10000*(1+0.4*(ROUNDDOWN(HU56*(1+0.25*$B$6),0)-康康不同供能情况的补给物资上限!$A$2:$A$110)))</f>
        <v>8742100</v>
      </c>
      <c r="HX56">
        <f t="shared" si="185"/>
        <v>0</v>
      </c>
      <c r="HY56">
        <f t="shared" si="186"/>
        <v>54</v>
      </c>
      <c r="HZ56">
        <f t="shared" si="252"/>
        <v>1.1255129947092564</v>
      </c>
      <c r="IA56">
        <f t="shared" si="187"/>
        <v>74</v>
      </c>
      <c r="IB56">
        <f t="shared" si="188"/>
        <v>26496425.728643045</v>
      </c>
      <c r="IC56">
        <f t="array" ref="IC56">MAX(100+康康不同供能情况的补给物资上限!$A$2:$A$110*10000*(1+0.4*(ROUNDDOWN(IA56*(1+0.25*$B$6),0)-康康不同供能情况的补给物资上限!$A$2:$A$110)))</f>
        <v>8930100</v>
      </c>
      <c r="ID56">
        <f t="shared" si="189"/>
        <v>0</v>
      </c>
      <c r="IE56">
        <f t="shared" si="190"/>
        <v>54</v>
      </c>
      <c r="IF56">
        <f t="shared" si="253"/>
        <v>1.1255129947092564</v>
      </c>
      <c r="IG56">
        <f t="shared" si="191"/>
        <v>75</v>
      </c>
      <c r="IH56">
        <f t="shared" si="192"/>
        <v>29822071.470936425</v>
      </c>
      <c r="II56">
        <f t="array" ref="II56">MAX(100+康康不同供能情况的补给物资上限!$A$2:$A$110*10000*(1+0.4*(ROUNDDOWN(IG56*(1+0.25*$B$6),0)-康康不同供能情况的补给物资上限!$A$2:$A$110)))</f>
        <v>9120100</v>
      </c>
      <c r="IJ56">
        <f t="shared" si="193"/>
        <v>0</v>
      </c>
      <c r="IK56">
        <f t="shared" si="194"/>
        <v>54</v>
      </c>
      <c r="IL56">
        <f t="shared" si="254"/>
        <v>1.1255129947092564</v>
      </c>
      <c r="IM56">
        <f t="shared" si="195"/>
        <v>76</v>
      </c>
      <c r="IN56">
        <f t="shared" si="196"/>
        <v>33565128.969687134</v>
      </c>
      <c r="IO56">
        <f t="array" ref="IO56">MAX(100+康康不同供能情况的补给物资上限!$A$2:$A$110*10000*(1+0.4*(ROUNDDOWN(IM56*(1+0.25*$B$6),0)-康康不同供能情况的补给物资上限!$A$2:$A$110)))</f>
        <v>9506100.0000000019</v>
      </c>
      <c r="IP56">
        <f t="shared" si="197"/>
        <v>0</v>
      </c>
      <c r="IQ56">
        <f t="shared" si="198"/>
        <v>54</v>
      </c>
      <c r="IR56">
        <f t="shared" si="255"/>
        <v>1.1255129947092564</v>
      </c>
      <c r="IS56">
        <f t="shared" si="199"/>
        <v>77</v>
      </c>
      <c r="IT56">
        <f t="shared" si="200"/>
        <v>37777988.824474975</v>
      </c>
      <c r="IU56">
        <f t="array" ref="IU56">MAX(100+康康不同供能情况的补给物资上限!$A$2:$A$110*10000*(1+0.4*(ROUNDDOWN(IS56*(1+0.25*$B$6),0)-康康不同供能情况的补给物资上限!$A$2:$A$110)))</f>
        <v>9702100</v>
      </c>
      <c r="IV56">
        <f t="shared" si="201"/>
        <v>0</v>
      </c>
      <c r="IW56">
        <f t="shared" si="202"/>
        <v>54</v>
      </c>
      <c r="IX56">
        <f t="shared" si="256"/>
        <v>1.1255129947092564</v>
      </c>
      <c r="IY56">
        <f t="shared" si="203"/>
        <v>78</v>
      </c>
      <c r="IZ56">
        <f t="shared" si="204"/>
        <v>42519617.335927643</v>
      </c>
      <c r="JA56">
        <f t="array" ref="JA56">MAX(100+康康不同供能情况的补给物资上限!$A$2:$A$110*10000*(1+0.4*(ROUNDDOWN(IY56*(1+0.25*$B$6),0)-康康不同供能情况的补给物资上限!$A$2:$A$110)))</f>
        <v>9900100</v>
      </c>
      <c r="JB56">
        <f t="shared" si="205"/>
        <v>0</v>
      </c>
      <c r="JC56">
        <f t="shared" si="206"/>
        <v>54</v>
      </c>
      <c r="JD56">
        <f t="shared" si="257"/>
        <v>1.1255129947092564</v>
      </c>
      <c r="JE56">
        <f t="shared" si="207"/>
        <v>79</v>
      </c>
      <c r="JF56">
        <f t="shared" si="208"/>
        <v>47856381.841651551</v>
      </c>
      <c r="JG56">
        <f t="array" ref="JG56">MAX(100+康康不同供能情况的补给物资上限!$A$2:$A$110*10000*(1+0.4*(ROUNDDOWN(JE56*(1+0.25*$B$6),0)-康康不同供能情况的补给物资上限!$A$2:$A$110)))</f>
        <v>10100100.000000002</v>
      </c>
      <c r="JH56">
        <f t="shared" si="209"/>
        <v>0</v>
      </c>
      <c r="JI56">
        <f t="shared" si="210"/>
        <v>54</v>
      </c>
      <c r="JJ56">
        <f t="shared" si="258"/>
        <v>1.1255129947092564</v>
      </c>
      <c r="JK56">
        <f t="shared" si="211"/>
        <v>80</v>
      </c>
      <c r="JL56">
        <f t="shared" si="212"/>
        <v>53862979.6425469</v>
      </c>
      <c r="JM56">
        <f t="array" ref="JM56">MAX(100+康康不同供能情况的补给物资上限!$A$2:$A$110*10000*(1+0.4*(ROUNDDOWN(JK56*(1+0.25*$B$6),0)-康康不同供能情况的补给物资上限!$A$2:$A$110)))</f>
        <v>10506100</v>
      </c>
      <c r="JN56">
        <f t="shared" si="213"/>
        <v>0</v>
      </c>
      <c r="JO56">
        <f t="shared" si="214"/>
        <v>54</v>
      </c>
      <c r="JP56">
        <f t="shared" si="259"/>
        <v>1.1255129947092564</v>
      </c>
      <c r="JQ56">
        <f t="shared" si="215"/>
        <v>81</v>
      </c>
      <c r="JR56">
        <f t="shared" si="216"/>
        <v>60623483.521446675</v>
      </c>
      <c r="JS56">
        <f t="array" ref="JS56">MAX(100+康康不同供能情况的补给物资上限!$A$2:$A$110*10000*(1+0.4*(ROUNDDOWN(JQ56*(1+0.25*$B$6),0)-康康不同供能情况的补给物资上限!$A$2:$A$110)))</f>
        <v>10712100</v>
      </c>
      <c r="JT56">
        <f t="shared" si="217"/>
        <v>0</v>
      </c>
    </row>
    <row r="57" spans="6:280" x14ac:dyDescent="0.25">
      <c r="F57">
        <v>53</v>
      </c>
      <c r="G57">
        <f t="shared" si="49"/>
        <v>1.1259129947092565</v>
      </c>
      <c r="H57">
        <f t="shared" si="50"/>
        <v>55</v>
      </c>
      <c r="I57">
        <f t="shared" si="218"/>
        <v>2857689.4171082769</v>
      </c>
      <c r="J57">
        <f t="array" ref="J57">MAX(100+康康不同供能情况的补给物资上限!$A$2:$A$110*10000*(1+0.4*(ROUNDDOWN(H57*(1+0.25*B$6),0)-康康不同供能情况的补给物资上限!$A$2:$A$110)))</f>
        <v>4970100</v>
      </c>
      <c r="K57">
        <f t="shared" si="219"/>
        <v>1</v>
      </c>
      <c r="AB57">
        <f t="shared" si="43"/>
        <v>63</v>
      </c>
      <c r="AC57">
        <v>55</v>
      </c>
      <c r="AD57">
        <f t="shared" si="0"/>
        <v>1.1251129947092564</v>
      </c>
      <c r="AE57">
        <f t="shared" si="51"/>
        <v>40</v>
      </c>
      <c r="AF57">
        <f t="shared" si="52"/>
        <v>468915.85535361682</v>
      </c>
      <c r="AG57">
        <f t="array" ref="AG57">MAX(100+康康不同供能情况的补给物资上限!$A$2:$A$110*10000*(1+0.4*(ROUNDDOWN(AE57*(1+0.25*B$6),0)-康康不同供能情况的补给物资上限!$A$2:$A$110)))</f>
        <v>2756100.0000000005</v>
      </c>
      <c r="AH57">
        <f t="shared" si="53"/>
        <v>1</v>
      </c>
      <c r="AI57">
        <f t="shared" si="54"/>
        <v>55</v>
      </c>
      <c r="AJ57">
        <f t="shared" si="45"/>
        <v>1.1251129947092564</v>
      </c>
      <c r="AK57">
        <f t="shared" si="55"/>
        <v>41</v>
      </c>
      <c r="AL57">
        <f t="shared" si="56"/>
        <v>527583.32228356029</v>
      </c>
      <c r="AM57">
        <f t="array" ref="AM57">MAX(100+康康不同供能情况的补给物资上限!$A$2:$A$110*10000*(1+0.4*(ROUNDDOWN(AK57*(1+0.25*$B$6),0)-康康不同供能情况的补给物资上限!$A$2:$A$110)))</f>
        <v>2862100.0000000005</v>
      </c>
      <c r="AN57">
        <f t="shared" si="57"/>
        <v>1</v>
      </c>
      <c r="AO57">
        <f t="shared" si="58"/>
        <v>55</v>
      </c>
      <c r="AP57">
        <f t="shared" si="220"/>
        <v>1.1251129947092564</v>
      </c>
      <c r="AQ57">
        <f t="shared" si="59"/>
        <v>42</v>
      </c>
      <c r="AR57">
        <f t="shared" si="60"/>
        <v>593590.85169311531</v>
      </c>
      <c r="AS57">
        <f t="array" ref="AS57">MAX(100+康康不同供能情况的补给物资上限!$A$2:$A$110*10000*(1+0.4*(ROUNDDOWN(AQ57*(1+0.25*$B$6),0)-康康不同供能情况的补给物资上限!$A$2:$A$110)))</f>
        <v>2970100</v>
      </c>
      <c r="AT57">
        <f t="shared" si="61"/>
        <v>1</v>
      </c>
      <c r="AU57">
        <f t="shared" si="62"/>
        <v>55</v>
      </c>
      <c r="AV57">
        <f t="shared" si="221"/>
        <v>1.1251129947092564</v>
      </c>
      <c r="AW57">
        <f t="shared" si="63"/>
        <v>43</v>
      </c>
      <c r="AX57">
        <f t="shared" si="64"/>
        <v>667856.78078045917</v>
      </c>
      <c r="AY57">
        <f t="array" ref="AY57">MAX(100+康康不同供能情况的补给物资上限!$A$2:$A$110*10000*(1+0.4*(ROUNDDOWN(AW57*(1+0.25*$B$6),0)-康康不同供能情况的补给物资上限!$A$2:$A$110)))</f>
        <v>3080100</v>
      </c>
      <c r="AZ57">
        <f t="shared" si="65"/>
        <v>1</v>
      </c>
      <c r="BA57">
        <f t="shared" si="66"/>
        <v>55</v>
      </c>
      <c r="BB57">
        <f t="shared" si="222"/>
        <v>1.1251129947092564</v>
      </c>
      <c r="BC57">
        <f t="shared" si="67"/>
        <v>44</v>
      </c>
      <c r="BD57">
        <f t="shared" si="68"/>
        <v>751414.34266078577</v>
      </c>
      <c r="BE57">
        <f t="array" ref="BE57">MAX(100+康康不同供能情况的补给物资上限!$A$2:$A$110*10000*(1+0.4*(ROUNDDOWN(BC57*(1+0.25*$B$6),0)-康康不同供能情况的补给物资上限!$A$2:$A$110)))</f>
        <v>3306100</v>
      </c>
      <c r="BF57">
        <f t="shared" si="69"/>
        <v>1</v>
      </c>
      <c r="BG57">
        <f t="shared" si="70"/>
        <v>55</v>
      </c>
      <c r="BH57">
        <f t="shared" si="223"/>
        <v>1.1251129947092564</v>
      </c>
      <c r="BI57">
        <f t="shared" si="71"/>
        <v>45</v>
      </c>
      <c r="BJ57">
        <f t="shared" si="72"/>
        <v>845426.04133856378</v>
      </c>
      <c r="BK57">
        <f t="array" ref="BK57">MAX(100+康康不同供能情况的补给物资上限!$A$2:$A$110*10000*(1+0.4*(ROUNDDOWN(BI57*(1+0.25*$B$6),0)-康康不同供能情况的补给物资上限!$A$2:$A$110)))</f>
        <v>3422100</v>
      </c>
      <c r="BL57">
        <f t="shared" si="73"/>
        <v>1</v>
      </c>
      <c r="BM57">
        <f t="shared" si="74"/>
        <v>55</v>
      </c>
      <c r="BN57">
        <f t="shared" si="224"/>
        <v>1.1251129947092564</v>
      </c>
      <c r="BO57">
        <f t="shared" si="75"/>
        <v>46</v>
      </c>
      <c r="BP57">
        <f t="shared" si="76"/>
        <v>951199.82517562306</v>
      </c>
      <c r="BQ57">
        <f t="array" ref="BQ57">MAX(100+康康不同供能情况的补给物资上限!$A$2:$A$110*10000*(1+0.4*(ROUNDDOWN(BO57*(1+0.25*$B$6),0)-康康不同供能情况的补给物资上限!$A$2:$A$110)))</f>
        <v>3540100</v>
      </c>
      <c r="BR57">
        <f t="shared" si="77"/>
        <v>1</v>
      </c>
      <c r="BS57">
        <f t="shared" si="78"/>
        <v>55</v>
      </c>
      <c r="BT57">
        <f t="shared" si="225"/>
        <v>1.1251129947092564</v>
      </c>
      <c r="BU57">
        <f t="shared" si="79"/>
        <v>47</v>
      </c>
      <c r="BV57">
        <f t="shared" si="80"/>
        <v>1070207.2838702668</v>
      </c>
      <c r="BW57">
        <f t="array" ref="BW57">MAX(100+康康不同供能情况的补给物资上限!$A$2:$A$110*10000*(1+0.4*(ROUNDDOWN(BU57*(1+0.25*$B$6),0)-康康不同供能情况的补给物资上限!$A$2:$A$110)))</f>
        <v>3660100.0000000005</v>
      </c>
      <c r="BX57">
        <f t="shared" si="81"/>
        <v>1</v>
      </c>
      <c r="BY57">
        <f t="shared" si="82"/>
        <v>55</v>
      </c>
      <c r="BZ57">
        <f t="shared" si="226"/>
        <v>1.1251129947092564</v>
      </c>
      <c r="CA57">
        <f t="shared" si="83"/>
        <v>48</v>
      </c>
      <c r="CB57">
        <f t="shared" si="84"/>
        <v>1204104.122114935</v>
      </c>
      <c r="CC57">
        <f t="array" ref="CC57">MAX(100+康康不同供能情况的补给物资上限!$A$2:$A$110*10000*(1+0.4*(ROUNDDOWN(CA57*(1+0.25*$B$6),0)-康康不同供能情况的补给物资上限!$A$2:$A$110)))</f>
        <v>3906100.0000000005</v>
      </c>
      <c r="CD57">
        <f t="shared" si="85"/>
        <v>1</v>
      </c>
      <c r="CE57">
        <f t="shared" si="86"/>
        <v>55</v>
      </c>
      <c r="CF57">
        <f t="shared" si="227"/>
        <v>1.1251129947092564</v>
      </c>
      <c r="CG57">
        <f t="shared" si="87"/>
        <v>49</v>
      </c>
      <c r="CH57">
        <f t="shared" si="88"/>
        <v>1354753.1947744947</v>
      </c>
      <c r="CI57">
        <f t="array" ref="CI57">MAX(100+康康不同供能情况的补给物资上限!$A$2:$A$110*10000*(1+0.4*(ROUNDDOWN(CG57*(1+0.25*$B$6),0)-康康不同供能情况的补给物资上限!$A$2:$A$110)))</f>
        <v>4032100.0000000005</v>
      </c>
      <c r="CJ57">
        <f t="shared" si="89"/>
        <v>1</v>
      </c>
      <c r="CK57">
        <f t="shared" si="90"/>
        <v>55</v>
      </c>
      <c r="CL57">
        <f t="shared" si="228"/>
        <v>1.1251129947092564</v>
      </c>
      <c r="CM57">
        <f t="shared" si="91"/>
        <v>50</v>
      </c>
      <c r="CN57">
        <f t="shared" si="92"/>
        <v>1524250.4240646642</v>
      </c>
      <c r="CO57">
        <f t="array" ref="CO57">MAX(100+康康不同供能情况的补给物资上限!$A$2:$A$110*10000*(1+0.4*(ROUNDDOWN(CM57*(1+0.25*$B$6),0)-康康不同供能情况的补给物资上限!$A$2:$A$110)))</f>
        <v>4160100</v>
      </c>
      <c r="CP57">
        <f t="shared" si="93"/>
        <v>1</v>
      </c>
      <c r="CQ57">
        <f t="shared" si="94"/>
        <v>55</v>
      </c>
      <c r="CR57">
        <f t="shared" si="229"/>
        <v>1.1251129947092564</v>
      </c>
      <c r="CS57">
        <f t="shared" si="95"/>
        <v>51</v>
      </c>
      <c r="CT57">
        <f t="shared" si="96"/>
        <v>1714953.9593062485</v>
      </c>
      <c r="CU57">
        <f t="array" ref="CU57">MAX(100+康康不同供能情况的补给物资上限!$A$2:$A$110*10000*(1+0.4*(ROUNDDOWN(CS57*(1+0.25*$B$6),0)-康康不同供能情况的补给物资上限!$A$2:$A$110)))</f>
        <v>4290100</v>
      </c>
      <c r="CV57">
        <f t="shared" si="97"/>
        <v>1</v>
      </c>
      <c r="CW57">
        <f t="shared" si="98"/>
        <v>55</v>
      </c>
      <c r="CX57">
        <f t="shared" si="230"/>
        <v>1.1251129947092564</v>
      </c>
      <c r="CY57">
        <f t="shared" si="99"/>
        <v>52</v>
      </c>
      <c r="CZ57">
        <f t="shared" si="100"/>
        <v>1929516.9849435494</v>
      </c>
      <c r="DA57">
        <f t="array" ref="DA57">MAX(100+康康不同供能情况的补给物资上限!$A$2:$A$110*10000*(1+0.4*(ROUNDDOWN(CY57*(1+0.25*$B$6),0)-康康不同供能情况的补给物资上限!$A$2:$A$110)))</f>
        <v>4556100</v>
      </c>
      <c r="DB57">
        <f t="shared" si="101"/>
        <v>1</v>
      </c>
      <c r="DC57">
        <f t="shared" si="102"/>
        <v>55</v>
      </c>
      <c r="DD57">
        <f t="shared" si="231"/>
        <v>1.1251129947092564</v>
      </c>
      <c r="DE57">
        <f t="shared" si="103"/>
        <v>53</v>
      </c>
      <c r="DF57">
        <f t="shared" si="104"/>
        <v>2170924.633272212</v>
      </c>
      <c r="DG57">
        <f t="array" ref="DG57">MAX(100+康康不同供能情况的补给物资上限!$A$2:$A$110*10000*(1+0.4*(ROUNDDOWN(DE57*(1+0.25*$B$6),0)-康康不同供能情况的补给物资上限!$A$2:$A$110)))</f>
        <v>4692100</v>
      </c>
      <c r="DH57">
        <f t="shared" si="105"/>
        <v>1</v>
      </c>
      <c r="DI57">
        <f t="shared" si="106"/>
        <v>55</v>
      </c>
      <c r="DJ57">
        <f t="shared" si="232"/>
        <v>1.1251129947092564</v>
      </c>
      <c r="DK57">
        <f t="shared" si="107"/>
        <v>54</v>
      </c>
      <c r="DL57">
        <f t="shared" si="108"/>
        <v>2442535.515428992</v>
      </c>
      <c r="DM57">
        <f t="array" ref="DM57">MAX(100+康康不同供能情况的补给物资上限!$A$2:$A$110*10000*(1+0.4*(ROUNDDOWN(DK57*(1+0.25*$B$6),0)-康康不同供能情况的补给物资上限!$A$2:$A$110)))</f>
        <v>4830100</v>
      </c>
      <c r="DN57">
        <f t="shared" si="109"/>
        <v>1</v>
      </c>
      <c r="DO57">
        <f t="shared" si="110"/>
        <v>55</v>
      </c>
      <c r="DP57">
        <f t="shared" si="233"/>
        <v>1.1251129947092564</v>
      </c>
      <c r="DQ57">
        <f t="shared" si="111"/>
        <v>55</v>
      </c>
      <c r="DR57">
        <f t="shared" si="112"/>
        <v>2748128.4484480312</v>
      </c>
      <c r="DS57">
        <f t="array" ref="DS57">MAX(100+康康不同供能情况的补给物资上限!$A$2:$A$110*10000*(1+0.4*(ROUNDDOWN(DQ57*(1+0.25*$B$6),0)-康康不同供能情况的补给物资上限!$A$2:$A$110)))</f>
        <v>4970100</v>
      </c>
      <c r="DT57">
        <f t="shared" si="113"/>
        <v>1</v>
      </c>
      <c r="DU57">
        <f t="shared" si="114"/>
        <v>55</v>
      </c>
      <c r="DV57">
        <f t="shared" si="234"/>
        <v>1.1251129947092564</v>
      </c>
      <c r="DW57">
        <f t="shared" si="115"/>
        <v>56</v>
      </c>
      <c r="DX57">
        <f t="shared" si="116"/>
        <v>3091955.0284790667</v>
      </c>
      <c r="DY57">
        <f t="array" ref="DY57">MAX(100+康康不同供能情况的补给物资上限!$A$2:$A$110*10000*(1+0.4*(ROUNDDOWN(DW57*(1+0.25*$B$6),0)-康康不同供能情况的补给物资上限!$A$2:$A$110)))</f>
        <v>5256100.0000000009</v>
      </c>
      <c r="DZ57">
        <f t="shared" si="117"/>
        <v>1</v>
      </c>
      <c r="EA57">
        <f t="shared" si="118"/>
        <v>55</v>
      </c>
      <c r="EB57">
        <f t="shared" si="235"/>
        <v>1.1251129947092564</v>
      </c>
      <c r="EC57">
        <f t="shared" si="119"/>
        <v>57</v>
      </c>
      <c r="ED57">
        <f t="shared" si="120"/>
        <v>3478798.7815984269</v>
      </c>
      <c r="EE57">
        <f t="array" ref="EE57">MAX(100+康康不同供能情况的补给物资上限!$A$2:$A$110*10000*(1+0.4*(ROUNDDOWN(EC57*(1+0.25*$B$6),0)-康康不同供能情况的补给物资上限!$A$2:$A$110)))</f>
        <v>5402100.0000000009</v>
      </c>
      <c r="EF57">
        <f t="shared" si="121"/>
        <v>1</v>
      </c>
      <c r="EG57">
        <f t="shared" si="122"/>
        <v>55</v>
      </c>
      <c r="EH57">
        <f t="shared" si="236"/>
        <v>1.1251129947092564</v>
      </c>
      <c r="EI57">
        <f t="shared" si="123"/>
        <v>58</v>
      </c>
      <c r="EJ57">
        <f t="shared" si="124"/>
        <v>3914041.7151551186</v>
      </c>
      <c r="EK57">
        <f t="array" ref="EK57">MAX(100+康康不同供能情况的补给物资上限!$A$2:$A$110*10000*(1+0.4*(ROUNDDOWN(EI57*(1+0.25*$B$6),0)-康康不同供能情况的补给物资上限!$A$2:$A$110)))</f>
        <v>5550100</v>
      </c>
      <c r="EL57">
        <f t="shared" si="125"/>
        <v>1</v>
      </c>
      <c r="EM57">
        <f t="shared" si="126"/>
        <v>55</v>
      </c>
      <c r="EN57">
        <f t="shared" si="237"/>
        <v>1.1251129947092564</v>
      </c>
      <c r="EO57">
        <f t="shared" si="127"/>
        <v>59</v>
      </c>
      <c r="EP57">
        <f t="shared" si="128"/>
        <v>4403739.19555513</v>
      </c>
      <c r="EQ57">
        <f t="array" ref="EQ57">MAX(100+康康不同供能情况的补给物资上限!$A$2:$A$110*10000*(1+0.4*(ROUNDDOWN(EO57*(1+0.25*$B$6),0)-康康不同供能情况的补给物资上限!$A$2:$A$110)))</f>
        <v>5700100</v>
      </c>
      <c r="ER57">
        <f t="shared" si="129"/>
        <v>1</v>
      </c>
      <c r="ES57">
        <f t="shared" si="130"/>
        <v>55</v>
      </c>
      <c r="ET57">
        <f t="shared" si="238"/>
        <v>1.1251129947092564</v>
      </c>
      <c r="EU57">
        <f t="shared" si="131"/>
        <v>60</v>
      </c>
      <c r="EV57">
        <f t="shared" si="132"/>
        <v>4954704.1942295637</v>
      </c>
      <c r="EW57">
        <f t="array" ref="EW57">MAX(100+康康不同供能情况的补给物资上限!$A$2:$A$110*10000*(1+0.4*(ROUNDDOWN(EU57*(1+0.25*$B$6),0)-康康不同供能情况的补给物资上限!$A$2:$A$110)))</f>
        <v>6006100</v>
      </c>
      <c r="EX57">
        <f t="shared" si="133"/>
        <v>1</v>
      </c>
      <c r="EY57">
        <f t="shared" si="134"/>
        <v>55</v>
      </c>
      <c r="EZ57">
        <f t="shared" si="239"/>
        <v>1.1251129947092564</v>
      </c>
      <c r="FA57">
        <f t="shared" si="135"/>
        <v>61</v>
      </c>
      <c r="FB57">
        <f t="shared" si="136"/>
        <v>5574602.0738681369</v>
      </c>
      <c r="FC57">
        <f t="array" ref="FC57">MAX(100+康康不同供能情况的补给物资上限!$A$2:$A$110*10000*(1+0.4*(ROUNDDOWN(FA57*(1+0.25*$B$6),0)-康康不同供能情况的补给物资上限!$A$2:$A$110)))</f>
        <v>6162100</v>
      </c>
      <c r="FD57">
        <f t="shared" si="137"/>
        <v>1</v>
      </c>
      <c r="FE57">
        <f t="shared" si="138"/>
        <v>55</v>
      </c>
      <c r="FF57">
        <f t="shared" si="240"/>
        <v>1.1251129947092564</v>
      </c>
      <c r="FG57">
        <f t="shared" si="139"/>
        <v>62</v>
      </c>
      <c r="FH57">
        <f t="shared" si="140"/>
        <v>6272057.2336422093</v>
      </c>
      <c r="FI57">
        <f t="array" ref="FI57">MAX(100+康康不同供能情况的补给物资上限!$A$2:$A$110*10000*(1+0.4*(ROUNDDOWN(FG57*(1+0.25*$B$6),0)-康康不同供能情况的补给物资上限!$A$2:$A$110)))</f>
        <v>6320100</v>
      </c>
      <c r="FJ57">
        <f t="shared" si="141"/>
        <v>1</v>
      </c>
      <c r="FK57">
        <f t="shared" si="142"/>
        <v>55</v>
      </c>
      <c r="FL57">
        <f t="shared" si="241"/>
        <v>1.1251129947092564</v>
      </c>
      <c r="FM57">
        <f t="shared" si="143"/>
        <v>63</v>
      </c>
      <c r="FN57">
        <f t="shared" si="144"/>
        <v>7056773.0971310427</v>
      </c>
      <c r="FO57">
        <f t="array" ref="FO57">MAX(100+康康不同供能情况的补给物资上限!$A$2:$A$110*10000*(1+0.4*(ROUNDDOWN(FM57*(1+0.25*$B$6),0)-康康不同供能情况的补给物资上限!$A$2:$A$110)))</f>
        <v>6480100.0000000009</v>
      </c>
      <c r="FP57">
        <f t="shared" si="145"/>
        <v>0</v>
      </c>
      <c r="FQ57">
        <f t="shared" si="146"/>
        <v>55</v>
      </c>
      <c r="FR57">
        <f t="shared" si="242"/>
        <v>1.1251129947092564</v>
      </c>
      <c r="FS57">
        <f t="shared" si="147"/>
        <v>64</v>
      </c>
      <c r="FT57">
        <f t="shared" si="148"/>
        <v>7939667.1122968225</v>
      </c>
      <c r="FU57">
        <f t="array" ref="FU57">MAX(100+康康不同供能情况的补给物资上限!$A$2:$A$110*10000*(1+0.4*(ROUNDDOWN(FS57*(1+0.25*$B$6),0)-康康不同供能情况的补给物资上限!$A$2:$A$110)))</f>
        <v>6806100.0000000009</v>
      </c>
      <c r="FV57">
        <f t="shared" si="149"/>
        <v>0</v>
      </c>
      <c r="FW57">
        <f t="shared" si="150"/>
        <v>55</v>
      </c>
      <c r="FX57">
        <f t="shared" si="243"/>
        <v>1.1251129947092564</v>
      </c>
      <c r="FY57">
        <f t="shared" si="151"/>
        <v>65</v>
      </c>
      <c r="FZ57">
        <f t="shared" si="152"/>
        <v>8933022.6417108718</v>
      </c>
      <c r="GA57">
        <f t="array" ref="GA57">MAX(100+康康不同供能情况的补给物资上限!$A$2:$A$110*10000*(1+0.4*(ROUNDDOWN(FY57*(1+0.25*$B$6),0)-康康不同供能情况的补给物资上限!$A$2:$A$110)))</f>
        <v>6972100.0000000009</v>
      </c>
      <c r="GB57">
        <f t="shared" si="153"/>
        <v>0</v>
      </c>
      <c r="GC57">
        <f t="shared" si="154"/>
        <v>55</v>
      </c>
      <c r="GD57">
        <f t="shared" si="244"/>
        <v>1.1251129947092564</v>
      </c>
      <c r="GE57">
        <f t="shared" si="155"/>
        <v>66</v>
      </c>
      <c r="GF57">
        <f t="shared" si="156"/>
        <v>10050659.856220912</v>
      </c>
      <c r="GG57">
        <f t="array" ref="GG57">MAX(100+康康不同供能情况的补给物资上限!$A$2:$A$110*10000*(1+0.4*(ROUNDDOWN(GE57*(1+0.25*$B$6),0)-康康不同供能情况的补给物资上限!$A$2:$A$110)))</f>
        <v>7140100</v>
      </c>
      <c r="GH57">
        <f t="shared" si="157"/>
        <v>0</v>
      </c>
      <c r="GI57">
        <f t="shared" si="158"/>
        <v>55</v>
      </c>
      <c r="GJ57">
        <f t="shared" si="245"/>
        <v>1.1251129947092564</v>
      </c>
      <c r="GK57">
        <f t="shared" si="159"/>
        <v>67</v>
      </c>
      <c r="GL57">
        <f t="shared" si="160"/>
        <v>11308128.009636814</v>
      </c>
      <c r="GM57">
        <f t="array" ref="GM57">MAX(100+康康不同供能情况的补给物资上限!$A$2:$A$110*10000*(1+0.4*(ROUNDDOWN(GK57*(1+0.25*$B$6),0)-康康不同供能情况的补给物资上限!$A$2:$A$110)))</f>
        <v>7310100</v>
      </c>
      <c r="GN57">
        <f t="shared" si="161"/>
        <v>0</v>
      </c>
      <c r="GO57">
        <f t="shared" si="162"/>
        <v>55</v>
      </c>
      <c r="GP57">
        <f t="shared" si="246"/>
        <v>1.1251129947092564</v>
      </c>
      <c r="GQ57">
        <f t="shared" si="163"/>
        <v>68</v>
      </c>
      <c r="GR57">
        <f t="shared" si="164"/>
        <v>12722921.769478098</v>
      </c>
      <c r="GS57">
        <f t="array" ref="GS57">MAX(100+康康不同供能情况的补给物资上限!$A$2:$A$110*10000*(1+0.4*(ROUNDDOWN(GQ57*(1+0.25*$B$6),0)-康康不同供能情况的补给物资上限!$A$2:$A$110)))</f>
        <v>7656100.0000000009</v>
      </c>
      <c r="GT57">
        <f t="shared" si="165"/>
        <v>0</v>
      </c>
      <c r="GU57">
        <f t="shared" si="166"/>
        <v>55</v>
      </c>
      <c r="GV57">
        <f t="shared" si="247"/>
        <v>1.1251129947092564</v>
      </c>
      <c r="GW57">
        <f t="shared" si="167"/>
        <v>69</v>
      </c>
      <c r="GX57">
        <f t="shared" si="168"/>
        <v>14314724.613509094</v>
      </c>
      <c r="GY57">
        <f t="array" ref="GY57">MAX(100+康康不同供能情况的补给物资上限!$A$2:$A$110*10000*(1+0.4*(ROUNDDOWN(GW57*(1+0.25*$B$6),0)-康康不同供能情况的补给物资上限!$A$2:$A$110)))</f>
        <v>7832100</v>
      </c>
      <c r="GZ57">
        <f t="shared" si="169"/>
        <v>0</v>
      </c>
      <c r="HA57">
        <f t="shared" si="170"/>
        <v>55</v>
      </c>
      <c r="HB57">
        <f t="shared" si="248"/>
        <v>1.1251129947092564</v>
      </c>
      <c r="HC57">
        <f t="shared" si="171"/>
        <v>70</v>
      </c>
      <c r="HD57">
        <f t="shared" si="172"/>
        <v>16105682.67834352</v>
      </c>
      <c r="HE57">
        <f t="array" ref="HE57">MAX(100+康康不同供能情况的补给物资上限!$A$2:$A$110*10000*(1+0.4*(ROUNDDOWN(HC57*(1+0.25*$B$6),0)-康康不同供能情况的补给物资上限!$A$2:$A$110)))</f>
        <v>8010100</v>
      </c>
      <c r="HF57">
        <f t="shared" si="173"/>
        <v>0</v>
      </c>
      <c r="HG57">
        <f t="shared" si="174"/>
        <v>55</v>
      </c>
      <c r="HH57">
        <f t="shared" si="249"/>
        <v>1.1251129947092564</v>
      </c>
      <c r="HI57">
        <f t="shared" si="175"/>
        <v>71</v>
      </c>
      <c r="HJ57">
        <f t="shared" si="176"/>
        <v>18120712.870068077</v>
      </c>
      <c r="HK57">
        <f t="array" ref="HK57">MAX(100+康康不同供能情况的补给物资上限!$A$2:$A$110*10000*(1+0.4*(ROUNDDOWN(HI57*(1+0.25*$B$6),0)-康康不同供能情况的补给物资上限!$A$2:$A$110)))</f>
        <v>8190100</v>
      </c>
      <c r="HL57">
        <f t="shared" si="177"/>
        <v>0</v>
      </c>
      <c r="HM57">
        <f t="shared" si="178"/>
        <v>55</v>
      </c>
      <c r="HN57">
        <f t="shared" si="250"/>
        <v>1.1251129947092564</v>
      </c>
      <c r="HO57">
        <f t="shared" si="179"/>
        <v>72</v>
      </c>
      <c r="HP57">
        <f t="shared" si="180"/>
        <v>20387849.523508858</v>
      </c>
      <c r="HQ57">
        <f t="array" ref="HQ57">MAX(100+康康不同供能情况的补给物资上限!$A$2:$A$110*10000*(1+0.4*(ROUNDDOWN(HO57*(1+0.25*$B$6),0)-康康不同供能情况的补给物资上限!$A$2:$A$110)))</f>
        <v>8556100</v>
      </c>
      <c r="HR57">
        <f t="shared" si="181"/>
        <v>0</v>
      </c>
      <c r="HS57">
        <f t="shared" si="182"/>
        <v>55</v>
      </c>
      <c r="HT57">
        <f t="shared" si="251"/>
        <v>1.1251129947092564</v>
      </c>
      <c r="HU57">
        <f t="shared" si="183"/>
        <v>73</v>
      </c>
      <c r="HV57">
        <f t="shared" si="184"/>
        <v>22938634.433076739</v>
      </c>
      <c r="HW57">
        <f t="array" ref="HW57">MAX(100+康康不同供能情况的补给物资上限!$A$2:$A$110*10000*(1+0.4*(ROUNDDOWN(HU57*(1+0.25*$B$6),0)-康康不同供能情况的补给物资上限!$A$2:$A$110)))</f>
        <v>8742100</v>
      </c>
      <c r="HX57">
        <f t="shared" si="185"/>
        <v>0</v>
      </c>
      <c r="HY57">
        <f t="shared" si="186"/>
        <v>55</v>
      </c>
      <c r="HZ57">
        <f t="shared" si="252"/>
        <v>1.1251129947092564</v>
      </c>
      <c r="IA57">
        <f t="shared" si="187"/>
        <v>74</v>
      </c>
      <c r="IB57">
        <f t="shared" si="188"/>
        <v>25808555.681539837</v>
      </c>
      <c r="IC57">
        <f t="array" ref="IC57">MAX(100+康康不同供能情况的补给物资上限!$A$2:$A$110*10000*(1+0.4*(ROUNDDOWN(IA57*(1+0.25*$B$6),0)-康康不同供能情况的补给物资上限!$A$2:$A$110)))</f>
        <v>8930100</v>
      </c>
      <c r="ID57">
        <f t="shared" si="189"/>
        <v>0</v>
      </c>
      <c r="IE57">
        <f t="shared" si="190"/>
        <v>55</v>
      </c>
      <c r="IF57">
        <f t="shared" si="253"/>
        <v>1.1251129947092564</v>
      </c>
      <c r="IG57">
        <f t="shared" si="191"/>
        <v>75</v>
      </c>
      <c r="IH57">
        <f t="shared" si="192"/>
        <v>29037541.371977881</v>
      </c>
      <c r="II57">
        <f t="array" ref="II57">MAX(100+康康不同供能情况的补给物资上限!$A$2:$A$110*10000*(1+0.4*(ROUNDDOWN(IG57*(1+0.25*$B$6),0)-康康不同供能情况的补给物资上限!$A$2:$A$110)))</f>
        <v>9120100</v>
      </c>
      <c r="IJ57">
        <f t="shared" si="193"/>
        <v>0</v>
      </c>
      <c r="IK57">
        <f t="shared" si="194"/>
        <v>55</v>
      </c>
      <c r="IL57">
        <f t="shared" si="254"/>
        <v>1.1251129947092564</v>
      </c>
      <c r="IM57">
        <f t="shared" si="195"/>
        <v>76</v>
      </c>
      <c r="IN57">
        <f t="shared" si="196"/>
        <v>32670515.132019959</v>
      </c>
      <c r="IO57">
        <f t="array" ref="IO57">MAX(100+康康不同供能情况的补给物资上限!$A$2:$A$110*10000*(1+0.4*(ROUNDDOWN(IM57*(1+0.25*$B$6),0)-康康不同供能情况的补给物资上限!$A$2:$A$110)))</f>
        <v>9506100.0000000019</v>
      </c>
      <c r="IP57">
        <f t="shared" si="197"/>
        <v>0</v>
      </c>
      <c r="IQ57">
        <f t="shared" si="198"/>
        <v>55</v>
      </c>
      <c r="IR57">
        <f t="shared" si="255"/>
        <v>1.1251129947092564</v>
      </c>
      <c r="IS57">
        <f t="shared" si="199"/>
        <v>77</v>
      </c>
      <c r="IT57">
        <f t="shared" si="200"/>
        <v>36758021.118881054</v>
      </c>
      <c r="IU57">
        <f t="array" ref="IU57">MAX(100+康康不同供能情况的补给物资上限!$A$2:$A$110*10000*(1+0.4*(ROUNDDOWN(IS57*(1+0.25*$B$6),0)-康康不同供能情况的补给物资上限!$A$2:$A$110)))</f>
        <v>9702100</v>
      </c>
      <c r="IV57">
        <f t="shared" si="201"/>
        <v>0</v>
      </c>
      <c r="IW57">
        <f t="shared" si="202"/>
        <v>55</v>
      </c>
      <c r="IX57">
        <f t="shared" si="256"/>
        <v>1.1251129947092564</v>
      </c>
      <c r="IY57">
        <f t="shared" si="203"/>
        <v>78</v>
      </c>
      <c r="IZ57">
        <f t="shared" si="204"/>
        <v>41356927.220650353</v>
      </c>
      <c r="JA57">
        <f t="array" ref="JA57">MAX(100+康康不同供能情况的补给物资上限!$A$2:$A$110*10000*(1+0.4*(ROUNDDOWN(IY57*(1+0.25*$B$6),0)-康康不同供能情况的补给物资上限!$A$2:$A$110)))</f>
        <v>9900100</v>
      </c>
      <c r="JB57">
        <f t="shared" si="205"/>
        <v>0</v>
      </c>
      <c r="JC57">
        <f t="shared" si="206"/>
        <v>55</v>
      </c>
      <c r="JD57">
        <f t="shared" si="257"/>
        <v>1.1251129947092564</v>
      </c>
      <c r="JE57">
        <f t="shared" si="207"/>
        <v>79</v>
      </c>
      <c r="JF57">
        <f t="shared" si="208"/>
        <v>46531216.237198688</v>
      </c>
      <c r="JG57">
        <f t="array" ref="JG57">MAX(100+康康不同供能情况的补给物资上限!$A$2:$A$110*10000*(1+0.4*(ROUNDDOWN(JE57*(1+0.25*$B$6),0)-康康不同供能情况的补给物资上限!$A$2:$A$110)))</f>
        <v>10100100.000000002</v>
      </c>
      <c r="JH57">
        <f t="shared" si="209"/>
        <v>0</v>
      </c>
      <c r="JI57">
        <f t="shared" si="210"/>
        <v>55</v>
      </c>
      <c r="JJ57">
        <f t="shared" si="258"/>
        <v>1.1251129947092564</v>
      </c>
      <c r="JK57">
        <f t="shared" si="211"/>
        <v>80</v>
      </c>
      <c r="JL57">
        <f t="shared" si="212"/>
        <v>52352876.048098594</v>
      </c>
      <c r="JM57">
        <f t="array" ref="JM57">MAX(100+康康不同供能情况的补给物资上限!$A$2:$A$110*10000*(1+0.4*(ROUNDDOWN(JK57*(1+0.25*$B$6),0)-康康不同供能情况的补给物资上限!$A$2:$A$110)))</f>
        <v>10506100</v>
      </c>
      <c r="JN57">
        <f t="shared" si="213"/>
        <v>0</v>
      </c>
      <c r="JO57">
        <f t="shared" si="214"/>
        <v>55</v>
      </c>
      <c r="JP57">
        <f t="shared" si="259"/>
        <v>1.1251129947092564</v>
      </c>
      <c r="JQ57">
        <f t="shared" si="215"/>
        <v>81</v>
      </c>
      <c r="JR57">
        <f t="shared" si="216"/>
        <v>58902901.152118705</v>
      </c>
      <c r="JS57">
        <f t="array" ref="JS57">MAX(100+康康不同供能情况的补给物资上限!$A$2:$A$110*10000*(1+0.4*(ROUNDDOWN(JQ57*(1+0.25*$B$6),0)-康康不同供能情况的补给物资上限!$A$2:$A$110)))</f>
        <v>10712100</v>
      </c>
      <c r="JT57">
        <f t="shared" si="217"/>
        <v>0</v>
      </c>
    </row>
    <row r="58" spans="6:280" x14ac:dyDescent="0.25">
      <c r="F58">
        <v>54</v>
      </c>
      <c r="G58">
        <f t="shared" si="49"/>
        <v>1.1255129947092564</v>
      </c>
      <c r="H58">
        <f t="shared" si="50"/>
        <v>55</v>
      </c>
      <c r="I58">
        <f t="shared" si="218"/>
        <v>2802383.296244259</v>
      </c>
      <c r="J58">
        <f t="array" ref="J58">MAX(100+康康不同供能情况的补给物资上限!$A$2:$A$110*10000*(1+0.4*(ROUNDDOWN(H58*(1+0.25*B$6),0)-康康不同供能情况的补给物资上限!$A$2:$A$110)))</f>
        <v>4970100</v>
      </c>
      <c r="K58">
        <f t="shared" si="219"/>
        <v>1</v>
      </c>
      <c r="AB58">
        <f t="shared" si="43"/>
        <v>63</v>
      </c>
      <c r="AC58">
        <v>56</v>
      </c>
      <c r="AD58">
        <f t="shared" si="0"/>
        <v>1.1247129947092565</v>
      </c>
      <c r="AE58">
        <f t="shared" si="51"/>
        <v>40</v>
      </c>
      <c r="AF58">
        <f t="shared" si="52"/>
        <v>462293.52141374326</v>
      </c>
      <c r="AG58">
        <f t="array" ref="AG58">MAX(100+康康不同供能情况的补给物资上限!$A$2:$A$110*10000*(1+0.4*(ROUNDDOWN(AE58*(1+0.25*B$6),0)-康康不同供能情况的补给物资上限!$A$2:$A$110)))</f>
        <v>2756100.0000000005</v>
      </c>
      <c r="AH58">
        <f t="shared" si="53"/>
        <v>1</v>
      </c>
      <c r="AI58">
        <f t="shared" si="54"/>
        <v>56</v>
      </c>
      <c r="AJ58">
        <f t="shared" si="45"/>
        <v>1.1247129947092565</v>
      </c>
      <c r="AK58">
        <f t="shared" si="55"/>
        <v>41</v>
      </c>
      <c r="AL58">
        <f t="shared" si="56"/>
        <v>519947.53090393898</v>
      </c>
      <c r="AM58">
        <f t="array" ref="AM58">MAX(100+康康不同供能情况的补给物资上限!$A$2:$A$110*10000*(1+0.4*(ROUNDDOWN(AK58*(1+0.25*$B$6),0)-康康不同供能情况的补给物资上限!$A$2:$A$110)))</f>
        <v>2862100.0000000005</v>
      </c>
      <c r="AN58">
        <f t="shared" si="57"/>
        <v>1</v>
      </c>
      <c r="AO58">
        <f t="shared" si="58"/>
        <v>56</v>
      </c>
      <c r="AP58">
        <f t="shared" si="220"/>
        <v>1.1247129947092565</v>
      </c>
      <c r="AQ58">
        <f t="shared" si="59"/>
        <v>42</v>
      </c>
      <c r="AR58">
        <f t="shared" si="60"/>
        <v>584791.74457465287</v>
      </c>
      <c r="AS58">
        <f t="array" ref="AS58">MAX(100+康康不同供能情况的补给物资上限!$A$2:$A$110*10000*(1+0.4*(ROUNDDOWN(AQ58*(1+0.25*$B$6),0)-康康不同供能情况的补给物资上限!$A$2:$A$110)))</f>
        <v>2970100</v>
      </c>
      <c r="AT58">
        <f t="shared" si="61"/>
        <v>1</v>
      </c>
      <c r="AU58">
        <f t="shared" si="62"/>
        <v>56</v>
      </c>
      <c r="AV58">
        <f t="shared" si="221"/>
        <v>1.1247129947092565</v>
      </c>
      <c r="AW58">
        <f t="shared" si="63"/>
        <v>43</v>
      </c>
      <c r="AX58">
        <f t="shared" si="64"/>
        <v>657722.87432180822</v>
      </c>
      <c r="AY58">
        <f t="array" ref="AY58">MAX(100+康康不同供能情况的补给物资上限!$A$2:$A$110*10000*(1+0.4*(ROUNDDOWN(AW58*(1+0.25*$B$6),0)-康康不同供能情况的补给物资上限!$A$2:$A$110)))</f>
        <v>3080100</v>
      </c>
      <c r="AZ58">
        <f t="shared" si="65"/>
        <v>1</v>
      </c>
      <c r="BA58">
        <f t="shared" si="66"/>
        <v>56</v>
      </c>
      <c r="BB58">
        <f t="shared" si="222"/>
        <v>1.1247129947092565</v>
      </c>
      <c r="BC58">
        <f t="shared" si="67"/>
        <v>44</v>
      </c>
      <c r="BD58">
        <f t="shared" si="68"/>
        <v>739749.46366726095</v>
      </c>
      <c r="BE58">
        <f t="array" ref="BE58">MAX(100+康康不同供能情况的补给物资上限!$A$2:$A$110*10000*(1+0.4*(ROUNDDOWN(BC58*(1+0.25*$B$6),0)-康康不同供能情况的补给物资上限!$A$2:$A$110)))</f>
        <v>3306100</v>
      </c>
      <c r="BF58">
        <f t="shared" si="69"/>
        <v>1</v>
      </c>
      <c r="BG58">
        <f t="shared" si="70"/>
        <v>56</v>
      </c>
      <c r="BH58">
        <f t="shared" si="223"/>
        <v>1.1247129947092565</v>
      </c>
      <c r="BI58">
        <f t="shared" si="71"/>
        <v>45</v>
      </c>
      <c r="BJ58">
        <f t="shared" si="72"/>
        <v>832005.83461577143</v>
      </c>
      <c r="BK58">
        <f t="array" ref="BK58">MAX(100+康康不同供能情况的补给物资上限!$A$2:$A$110*10000*(1+0.4*(ROUNDDOWN(BI58*(1+0.25*$B$6),0)-康康不同供能情况的补给物资上限!$A$2:$A$110)))</f>
        <v>3422100</v>
      </c>
      <c r="BL58">
        <f t="shared" si="73"/>
        <v>1</v>
      </c>
      <c r="BM58">
        <f t="shared" si="74"/>
        <v>56</v>
      </c>
      <c r="BN58">
        <f t="shared" si="224"/>
        <v>1.1247129947092565</v>
      </c>
      <c r="BO58">
        <f t="shared" si="75"/>
        <v>46</v>
      </c>
      <c r="BP58">
        <f t="shared" si="76"/>
        <v>935767.77386627835</v>
      </c>
      <c r="BQ58">
        <f t="array" ref="BQ58">MAX(100+康康不同供能情况的补给物资上限!$A$2:$A$110*10000*(1+0.4*(ROUNDDOWN(BO58*(1+0.25*$B$6),0)-康康不同供能情况的补给物资上限!$A$2:$A$110)))</f>
        <v>3540100</v>
      </c>
      <c r="BR58">
        <f t="shared" si="77"/>
        <v>1</v>
      </c>
      <c r="BS58">
        <f t="shared" si="78"/>
        <v>56</v>
      </c>
      <c r="BT58">
        <f t="shared" si="225"/>
        <v>1.1247129947092565</v>
      </c>
      <c r="BU58">
        <f t="shared" si="79"/>
        <v>47</v>
      </c>
      <c r="BV58">
        <f t="shared" si="80"/>
        <v>1052470.1752975562</v>
      </c>
      <c r="BW58">
        <f t="array" ref="BW58">MAX(100+康康不同供能情况的补给物资上限!$A$2:$A$110*10000*(1+0.4*(ROUNDDOWN(BU58*(1+0.25*$B$6),0)-康康不同供能情况的补给物资上限!$A$2:$A$110)))</f>
        <v>3660100.0000000005</v>
      </c>
      <c r="BX58">
        <f t="shared" si="81"/>
        <v>1</v>
      </c>
      <c r="BY58">
        <f t="shared" si="82"/>
        <v>56</v>
      </c>
      <c r="BZ58">
        <f t="shared" si="226"/>
        <v>1.1247129947092565</v>
      </c>
      <c r="CA58">
        <f t="shared" si="83"/>
        <v>48</v>
      </c>
      <c r="CB58">
        <f t="shared" si="84"/>
        <v>1183726.8827010905</v>
      </c>
      <c r="CC58">
        <f t="array" ref="CC58">MAX(100+康康不同供能情况的补给物资上限!$A$2:$A$110*10000*(1+0.4*(ROUNDDOWN(CA58*(1+0.25*$B$6),0)-康康不同供能情况的补给物资上限!$A$2:$A$110)))</f>
        <v>3906100.0000000005</v>
      </c>
      <c r="CD58">
        <f t="shared" si="85"/>
        <v>1</v>
      </c>
      <c r="CE58">
        <f t="shared" si="86"/>
        <v>56</v>
      </c>
      <c r="CF58">
        <f t="shared" si="227"/>
        <v>1.1247129947092565</v>
      </c>
      <c r="CG58">
        <f t="shared" si="87"/>
        <v>49</v>
      </c>
      <c r="CH58">
        <f t="shared" si="88"/>
        <v>1331353.0071605963</v>
      </c>
      <c r="CI58">
        <f t="array" ref="CI58">MAX(100+康康不同供能情况的补给物资上限!$A$2:$A$110*10000*(1+0.4*(ROUNDDOWN(CG58*(1+0.25*$B$6),0)-康康不同供能情况的补给物资上限!$A$2:$A$110)))</f>
        <v>4032100.0000000005</v>
      </c>
      <c r="CJ58">
        <f t="shared" si="89"/>
        <v>1</v>
      </c>
      <c r="CK58">
        <f t="shared" si="90"/>
        <v>56</v>
      </c>
      <c r="CL58">
        <f t="shared" si="228"/>
        <v>1.1247129947092565</v>
      </c>
      <c r="CM58">
        <f t="shared" si="91"/>
        <v>50</v>
      </c>
      <c r="CN58">
        <f t="shared" si="92"/>
        <v>1497390.0276987683</v>
      </c>
      <c r="CO58">
        <f t="array" ref="CO58">MAX(100+康康不同供能情况的补给物资上限!$A$2:$A$110*10000*(1+0.4*(ROUNDDOWN(CM58*(1+0.25*$B$6),0)-康康不同供能情况的补给物资上限!$A$2:$A$110)))</f>
        <v>4160100</v>
      </c>
      <c r="CP58">
        <f t="shared" si="93"/>
        <v>1</v>
      </c>
      <c r="CQ58">
        <f t="shared" si="94"/>
        <v>56</v>
      </c>
      <c r="CR58">
        <f t="shared" si="229"/>
        <v>1.1247129947092565</v>
      </c>
      <c r="CS58">
        <f t="shared" si="95"/>
        <v>51</v>
      </c>
      <c r="CT58">
        <f t="shared" si="96"/>
        <v>1684134.0223008583</v>
      </c>
      <c r="CU58">
        <f t="array" ref="CU58">MAX(100+康康不同供能情况的补给物资上限!$A$2:$A$110*10000*(1+0.4*(ROUNDDOWN(CS58*(1+0.25*$B$6),0)-康康不同供能情况的补给物资上限!$A$2:$A$110)))</f>
        <v>4290100</v>
      </c>
      <c r="CV58">
        <f t="shared" si="97"/>
        <v>1</v>
      </c>
      <c r="CW58">
        <f t="shared" si="98"/>
        <v>56</v>
      </c>
      <c r="CX58">
        <f t="shared" si="230"/>
        <v>1.1247129947092565</v>
      </c>
      <c r="CY58">
        <f t="shared" si="99"/>
        <v>52</v>
      </c>
      <c r="CZ58">
        <f t="shared" si="100"/>
        <v>1894167.4197137437</v>
      </c>
      <c r="DA58">
        <f t="array" ref="DA58">MAX(100+康康不同供能情况的补给物资上限!$A$2:$A$110*10000*(1+0.4*(ROUNDDOWN(CY58*(1+0.25*$B$6),0)-康康不同供能情况的补给物资上限!$A$2:$A$110)))</f>
        <v>4556100</v>
      </c>
      <c r="DB58">
        <f t="shared" si="101"/>
        <v>1</v>
      </c>
      <c r="DC58">
        <f t="shared" si="102"/>
        <v>56</v>
      </c>
      <c r="DD58">
        <f t="shared" si="231"/>
        <v>1.1247129947092565</v>
      </c>
      <c r="DE58">
        <f t="shared" si="103"/>
        <v>53</v>
      </c>
      <c r="DF58">
        <f t="shared" si="104"/>
        <v>2130394.71110695</v>
      </c>
      <c r="DG58">
        <f t="array" ref="DG58">MAX(100+康康不同供能情况的补给物资上限!$A$2:$A$110*10000*(1+0.4*(ROUNDDOWN(DE58*(1+0.25*$B$6),0)-康康不同供能情况的补给物资上限!$A$2:$A$110)))</f>
        <v>4692100</v>
      </c>
      <c r="DH58">
        <f t="shared" si="105"/>
        <v>1</v>
      </c>
      <c r="DI58">
        <f t="shared" si="106"/>
        <v>56</v>
      </c>
      <c r="DJ58">
        <f t="shared" si="232"/>
        <v>1.1247129947092565</v>
      </c>
      <c r="DK58">
        <f t="shared" si="107"/>
        <v>54</v>
      </c>
      <c r="DL58">
        <f t="shared" si="108"/>
        <v>2396082.6154418588</v>
      </c>
      <c r="DM58">
        <f t="array" ref="DM58">MAX(100+康康不同供能情况的补给物资上限!$A$2:$A$110*10000*(1+0.4*(ROUNDDOWN(DK58*(1+0.25*$B$6),0)-康康不同供能情况的补给物资上限!$A$2:$A$110)))</f>
        <v>4830100</v>
      </c>
      <c r="DN58">
        <f t="shared" si="109"/>
        <v>1</v>
      </c>
      <c r="DO58">
        <f t="shared" si="110"/>
        <v>56</v>
      </c>
      <c r="DP58">
        <f t="shared" si="233"/>
        <v>1.1247129947092565</v>
      </c>
      <c r="DQ58">
        <f t="shared" si="111"/>
        <v>55</v>
      </c>
      <c r="DR58">
        <f t="shared" si="112"/>
        <v>2694905.2539844005</v>
      </c>
      <c r="DS58">
        <f t="array" ref="DS58">MAX(100+康康不同供能情况的补给物资上限!$A$2:$A$110*10000*(1+0.4*(ROUNDDOWN(DQ58*(1+0.25*$B$6),0)-康康不同供能情况的补给物资上限!$A$2:$A$110)))</f>
        <v>4970100</v>
      </c>
      <c r="DT58">
        <f t="shared" si="113"/>
        <v>1</v>
      </c>
      <c r="DU58">
        <f t="shared" si="114"/>
        <v>56</v>
      </c>
      <c r="DV58">
        <f t="shared" si="234"/>
        <v>1.1247129947092565</v>
      </c>
      <c r="DW58">
        <f t="shared" si="115"/>
        <v>56</v>
      </c>
      <c r="DX58">
        <f t="shared" si="116"/>
        <v>3030994.9586665044</v>
      </c>
      <c r="DY58">
        <f t="array" ref="DY58">MAX(100+康康不同供能情况的补给物资上限!$A$2:$A$110*10000*(1+0.4*(ROUNDDOWN(DW58*(1+0.25*$B$6),0)-康康不同供能情况的补给物资上限!$A$2:$A$110)))</f>
        <v>5256100.0000000009</v>
      </c>
      <c r="DZ58">
        <f t="shared" si="117"/>
        <v>1</v>
      </c>
      <c r="EA58">
        <f t="shared" si="118"/>
        <v>56</v>
      </c>
      <c r="EB58">
        <f t="shared" si="235"/>
        <v>1.1247129947092565</v>
      </c>
      <c r="EC58">
        <f t="shared" si="119"/>
        <v>57</v>
      </c>
      <c r="ED58">
        <f t="shared" si="120"/>
        <v>3408999.4169104625</v>
      </c>
      <c r="EE58">
        <f t="array" ref="EE58">MAX(100+康康不同供能情况的补给物资上限!$A$2:$A$110*10000*(1+0.4*(ROUNDDOWN(EC58*(1+0.25*$B$6),0)-康康不同供能情况的补给物资上限!$A$2:$A$110)))</f>
        <v>5402100.0000000009</v>
      </c>
      <c r="EF58">
        <f t="shared" si="121"/>
        <v>1</v>
      </c>
      <c r="EG58">
        <f t="shared" si="122"/>
        <v>56</v>
      </c>
      <c r="EH58">
        <f t="shared" si="236"/>
        <v>1.1247129947092565</v>
      </c>
      <c r="EI58">
        <f t="shared" si="123"/>
        <v>58</v>
      </c>
      <c r="EJ58">
        <f t="shared" si="124"/>
        <v>3834145.9431554759</v>
      </c>
      <c r="EK58">
        <f t="array" ref="EK58">MAX(100+康康不同供能情况的补给物资上限!$A$2:$A$110*10000*(1+0.4*(ROUNDDOWN(EI58*(1+0.25*$B$6),0)-康康不同供能情况的补给物资上限!$A$2:$A$110)))</f>
        <v>5550100</v>
      </c>
      <c r="EL58">
        <f t="shared" si="125"/>
        <v>1</v>
      </c>
      <c r="EM58">
        <f t="shared" si="126"/>
        <v>56</v>
      </c>
      <c r="EN58">
        <f t="shared" si="237"/>
        <v>1.1247129947092565</v>
      </c>
      <c r="EO58">
        <f t="shared" si="127"/>
        <v>59</v>
      </c>
      <c r="EP58">
        <f t="shared" si="128"/>
        <v>4312313.7658787416</v>
      </c>
      <c r="EQ58">
        <f t="array" ref="EQ58">MAX(100+康康不同供能情况的补给物资上限!$A$2:$A$110*10000*(1+0.4*(ROUNDDOWN(EO58*(1+0.25*$B$6),0)-康康不同供能情况的补给物资上限!$A$2:$A$110)))</f>
        <v>5700100</v>
      </c>
      <c r="ER58">
        <f t="shared" si="129"/>
        <v>1</v>
      </c>
      <c r="ES58">
        <f t="shared" si="130"/>
        <v>56</v>
      </c>
      <c r="ET58">
        <f t="shared" si="238"/>
        <v>1.1247129947092565</v>
      </c>
      <c r="EU58">
        <f t="shared" si="131"/>
        <v>60</v>
      </c>
      <c r="EV58">
        <f t="shared" si="132"/>
        <v>4850115.329747431</v>
      </c>
      <c r="EW58">
        <f t="array" ref="EW58">MAX(100+康康不同供能情况的补给物资上限!$A$2:$A$110*10000*(1+0.4*(ROUNDDOWN(EU58*(1+0.25*$B$6),0)-康康不同供能情况的补给物资上限!$A$2:$A$110)))</f>
        <v>6006100</v>
      </c>
      <c r="EX58">
        <f t="shared" si="133"/>
        <v>1</v>
      </c>
      <c r="EY58">
        <f t="shared" si="134"/>
        <v>56</v>
      </c>
      <c r="EZ58">
        <f t="shared" si="239"/>
        <v>1.1247129947092565</v>
      </c>
      <c r="FA58">
        <f t="shared" si="135"/>
        <v>61</v>
      </c>
      <c r="FB58">
        <f t="shared" si="136"/>
        <v>5454987.7372055054</v>
      </c>
      <c r="FC58">
        <f t="array" ref="FC58">MAX(100+康康不同供能情况的补给物资上限!$A$2:$A$110*10000*(1+0.4*(ROUNDDOWN(FA58*(1+0.25*$B$6),0)-康康不同供能情况的补给物资上限!$A$2:$A$110)))</f>
        <v>6162100</v>
      </c>
      <c r="FD58">
        <f t="shared" si="137"/>
        <v>1</v>
      </c>
      <c r="FE58">
        <f t="shared" si="138"/>
        <v>56</v>
      </c>
      <c r="FF58">
        <f t="shared" si="240"/>
        <v>1.1247129947092565</v>
      </c>
      <c r="FG58">
        <f t="shared" si="139"/>
        <v>62</v>
      </c>
      <c r="FH58">
        <f t="shared" si="140"/>
        <v>6135295.5940146735</v>
      </c>
      <c r="FI58">
        <f t="array" ref="FI58">MAX(100+康康不同供能情况的补给物资上限!$A$2:$A$110*10000*(1+0.4*(ROUNDDOWN(FG58*(1+0.25*$B$6),0)-康康不同供能情况的补给物资上限!$A$2:$A$110)))</f>
        <v>6320100</v>
      </c>
      <c r="FJ58">
        <f t="shared" si="141"/>
        <v>1</v>
      </c>
      <c r="FK58">
        <f t="shared" si="142"/>
        <v>56</v>
      </c>
      <c r="FL58">
        <f t="shared" si="241"/>
        <v>1.1247129947092565</v>
      </c>
      <c r="FM58">
        <f t="shared" si="143"/>
        <v>63</v>
      </c>
      <c r="FN58">
        <f t="shared" si="144"/>
        <v>6900446.6809707498</v>
      </c>
      <c r="FO58">
        <f t="array" ref="FO58">MAX(100+康康不同供能情况的补给物资上限!$A$2:$A$110*10000*(1+0.4*(ROUNDDOWN(FM58*(1+0.25*$B$6),0)-康康不同供能情况的补给物资上限!$A$2:$A$110)))</f>
        <v>6480100.0000000009</v>
      </c>
      <c r="FP58">
        <f t="shared" si="145"/>
        <v>0</v>
      </c>
      <c r="FQ58">
        <f t="shared" si="146"/>
        <v>56</v>
      </c>
      <c r="FR58">
        <f t="shared" si="242"/>
        <v>1.1247129947092565</v>
      </c>
      <c r="FS58">
        <f t="shared" si="147"/>
        <v>64</v>
      </c>
      <c r="FT58">
        <f t="shared" si="148"/>
        <v>7761022.0513861608</v>
      </c>
      <c r="FU58">
        <f t="array" ref="FU58">MAX(100+康康不同供能情况的补给物资上限!$A$2:$A$110*10000*(1+0.4*(ROUNDDOWN(FS58*(1+0.25*$B$6),0)-康康不同供能情况的补给物资上限!$A$2:$A$110)))</f>
        <v>6806100.0000000009</v>
      </c>
      <c r="FV58">
        <f t="shared" si="149"/>
        <v>0</v>
      </c>
      <c r="FW58">
        <f t="shared" si="150"/>
        <v>56</v>
      </c>
      <c r="FX58">
        <f t="shared" si="243"/>
        <v>1.1247129947092565</v>
      </c>
      <c r="FY58">
        <f t="shared" si="151"/>
        <v>65</v>
      </c>
      <c r="FZ58">
        <f t="shared" si="152"/>
        <v>8728922.3534191046</v>
      </c>
      <c r="GA58">
        <f t="array" ref="GA58">MAX(100+康康不同供能情况的补给物资上限!$A$2:$A$110*10000*(1+0.4*(ROUNDDOWN(FY58*(1+0.25*$B$6),0)-康康不同供能情况的补给物资上限!$A$2:$A$110)))</f>
        <v>6972100.0000000009</v>
      </c>
      <c r="GB58">
        <f t="shared" si="153"/>
        <v>0</v>
      </c>
      <c r="GC58">
        <f t="shared" si="154"/>
        <v>56</v>
      </c>
      <c r="GD58">
        <f t="shared" si="244"/>
        <v>1.1247129947092565</v>
      </c>
      <c r="GE58">
        <f t="shared" si="155"/>
        <v>66</v>
      </c>
      <c r="GF58">
        <f t="shared" si="156"/>
        <v>9817532.4006985724</v>
      </c>
      <c r="GG58">
        <f t="array" ref="GG58">MAX(100+康康不同供能情况的补给物资上限!$A$2:$A$110*10000*(1+0.4*(ROUNDDOWN(GE58*(1+0.25*$B$6),0)-康康不同供能情况的补给物资上限!$A$2:$A$110)))</f>
        <v>7140100</v>
      </c>
      <c r="GH58">
        <f t="shared" si="157"/>
        <v>0</v>
      </c>
      <c r="GI58">
        <f t="shared" si="158"/>
        <v>56</v>
      </c>
      <c r="GJ58">
        <f t="shared" si="245"/>
        <v>1.1247129947092565</v>
      </c>
      <c r="GK58">
        <f t="shared" si="159"/>
        <v>67</v>
      </c>
      <c r="GL58">
        <f t="shared" si="160"/>
        <v>11041906.267044846</v>
      </c>
      <c r="GM58">
        <f t="array" ref="GM58">MAX(100+康康不同供能情况的补给物资上限!$A$2:$A$110*10000*(1+0.4*(ROUNDDOWN(GK58*(1+0.25*$B$6),0)-康康不同供能情况的补给物资上限!$A$2:$A$110)))</f>
        <v>7310100</v>
      </c>
      <c r="GN58">
        <f t="shared" si="161"/>
        <v>0</v>
      </c>
      <c r="GO58">
        <f t="shared" si="162"/>
        <v>56</v>
      </c>
      <c r="GP58">
        <f t="shared" si="246"/>
        <v>1.1247129947092565</v>
      </c>
      <c r="GQ58">
        <f t="shared" si="163"/>
        <v>68</v>
      </c>
      <c r="GR58">
        <f t="shared" si="164"/>
        <v>12418975.464906916</v>
      </c>
      <c r="GS58">
        <f t="array" ref="GS58">MAX(100+康康不同供能情况的补给物资上限!$A$2:$A$110*10000*(1+0.4*(ROUNDDOWN(GQ58*(1+0.25*$B$6),0)-康康不同供能情况的补给物资上限!$A$2:$A$110)))</f>
        <v>7656100.0000000009</v>
      </c>
      <c r="GT58">
        <f t="shared" si="165"/>
        <v>0</v>
      </c>
      <c r="GU58">
        <f t="shared" si="166"/>
        <v>56</v>
      </c>
      <c r="GV58">
        <f t="shared" si="247"/>
        <v>1.1247129947092565</v>
      </c>
      <c r="GW58">
        <f t="shared" si="167"/>
        <v>69</v>
      </c>
      <c r="GX58">
        <f t="shared" si="168"/>
        <v>13967783.086356239</v>
      </c>
      <c r="GY58">
        <f t="array" ref="GY58">MAX(100+康康不同供能情况的补给物资上限!$A$2:$A$110*10000*(1+0.4*(ROUNDDOWN(GW58*(1+0.25*$B$6),0)-康康不同供能情况的补给物资上限!$A$2:$A$110)))</f>
        <v>7832100</v>
      </c>
      <c r="GZ58">
        <f t="shared" si="169"/>
        <v>0</v>
      </c>
      <c r="HA58">
        <f t="shared" si="170"/>
        <v>56</v>
      </c>
      <c r="HB58">
        <f t="shared" si="248"/>
        <v>1.1247129947092565</v>
      </c>
      <c r="HC58">
        <f t="shared" si="171"/>
        <v>70</v>
      </c>
      <c r="HD58">
        <f t="shared" si="172"/>
        <v>15709747.144505026</v>
      </c>
      <c r="HE58">
        <f t="array" ref="HE58">MAX(100+康康不同供能情况的补给物资上限!$A$2:$A$110*10000*(1+0.4*(ROUNDDOWN(HC58*(1+0.25*$B$6),0)-康康不同供能情况的补给物资上限!$A$2:$A$110)))</f>
        <v>8010100</v>
      </c>
      <c r="HF58">
        <f t="shared" si="173"/>
        <v>0</v>
      </c>
      <c r="HG58">
        <f t="shared" si="174"/>
        <v>56</v>
      </c>
      <c r="HH58">
        <f t="shared" si="249"/>
        <v>1.1247129947092565</v>
      </c>
      <c r="HI58">
        <f t="shared" si="175"/>
        <v>71</v>
      </c>
      <c r="HJ58">
        <f t="shared" si="176"/>
        <v>17668956.757021435</v>
      </c>
      <c r="HK58">
        <f t="array" ref="HK58">MAX(100+康康不同供能情况的补给物资上限!$A$2:$A$110*10000*(1+0.4*(ROUNDDOWN(HI58*(1+0.25*$B$6),0)-康康不同供能情况的补给物资上限!$A$2:$A$110)))</f>
        <v>8190100</v>
      </c>
      <c r="HL58">
        <f t="shared" si="177"/>
        <v>0</v>
      </c>
      <c r="HM58">
        <f t="shared" si="178"/>
        <v>56</v>
      </c>
      <c r="HN58">
        <f t="shared" si="250"/>
        <v>1.1247129947092565</v>
      </c>
      <c r="HO58">
        <f t="shared" si="179"/>
        <v>72</v>
      </c>
      <c r="HP58">
        <f t="shared" si="180"/>
        <v>19872505.267577931</v>
      </c>
      <c r="HQ58">
        <f t="array" ref="HQ58">MAX(100+康康不同供能情况的补给物资上限!$A$2:$A$110*10000*(1+0.4*(ROUNDDOWN(HO58*(1+0.25*$B$6),0)-康康不同供能情况的补给物资上限!$A$2:$A$110)))</f>
        <v>8556100</v>
      </c>
      <c r="HR58">
        <f t="shared" si="181"/>
        <v>0</v>
      </c>
      <c r="HS58">
        <f t="shared" si="182"/>
        <v>56</v>
      </c>
      <c r="HT58">
        <f t="shared" si="251"/>
        <v>1.1247129947092565</v>
      </c>
      <c r="HU58">
        <f t="shared" si="183"/>
        <v>73</v>
      </c>
      <c r="HV58">
        <f t="shared" si="184"/>
        <v>22350864.911873046</v>
      </c>
      <c r="HW58">
        <f t="array" ref="HW58">MAX(100+康康不同供能情况的补给物资上限!$A$2:$A$110*10000*(1+0.4*(ROUNDDOWN(HU58*(1+0.25*$B$6),0)-康康不同供能情况的补给物资上限!$A$2:$A$110)))</f>
        <v>8742100</v>
      </c>
      <c r="HX58">
        <f t="shared" si="185"/>
        <v>0</v>
      </c>
      <c r="HY58">
        <f t="shared" si="186"/>
        <v>56</v>
      </c>
      <c r="HZ58">
        <f t="shared" si="252"/>
        <v>1.1247129947092565</v>
      </c>
      <c r="IA58">
        <f t="shared" si="187"/>
        <v>74</v>
      </c>
      <c r="IB58">
        <f t="shared" si="188"/>
        <v>25138308.209374774</v>
      </c>
      <c r="IC58">
        <f t="array" ref="IC58">MAX(100+康康不同供能情况的补给物资上限!$A$2:$A$110*10000*(1+0.4*(ROUNDDOWN(IA58*(1+0.25*$B$6),0)-康康不同供能情况的补给物资上限!$A$2:$A$110)))</f>
        <v>8930100</v>
      </c>
      <c r="ID58">
        <f t="shared" si="189"/>
        <v>0</v>
      </c>
      <c r="IE58">
        <f t="shared" si="190"/>
        <v>56</v>
      </c>
      <c r="IF58">
        <f t="shared" si="253"/>
        <v>1.1247129947092565</v>
      </c>
      <c r="IG58">
        <f t="shared" si="191"/>
        <v>75</v>
      </c>
      <c r="IH58">
        <f t="shared" si="192"/>
        <v>28273381.908090185</v>
      </c>
      <c r="II58">
        <f t="array" ref="II58">MAX(100+康康不同供能情况的补给物资上限!$A$2:$A$110*10000*(1+0.4*(ROUNDDOWN(IG58*(1+0.25*$B$6),0)-康康不同供能情况的补给物资上限!$A$2:$A$110)))</f>
        <v>9120100</v>
      </c>
      <c r="IJ58">
        <f t="shared" si="193"/>
        <v>0</v>
      </c>
      <c r="IK58">
        <f t="shared" si="194"/>
        <v>56</v>
      </c>
      <c r="IL58">
        <f t="shared" si="254"/>
        <v>1.1247129947092565</v>
      </c>
      <c r="IM58">
        <f t="shared" si="195"/>
        <v>76</v>
      </c>
      <c r="IN58">
        <f t="shared" si="196"/>
        <v>31799440.036406625</v>
      </c>
      <c r="IO58">
        <f t="array" ref="IO58">MAX(100+康康不同供能情况的补给物资上限!$A$2:$A$110*10000*(1+0.4*(ROUNDDOWN(IM58*(1+0.25*$B$6),0)-康康不同供能情况的补给物资上限!$A$2:$A$110)))</f>
        <v>9506100.0000000019</v>
      </c>
      <c r="IP58">
        <f t="shared" si="197"/>
        <v>0</v>
      </c>
      <c r="IQ58">
        <f t="shared" si="198"/>
        <v>56</v>
      </c>
      <c r="IR58">
        <f t="shared" si="255"/>
        <v>1.1247129947092565</v>
      </c>
      <c r="IS58">
        <f t="shared" si="199"/>
        <v>77</v>
      </c>
      <c r="IT58">
        <f t="shared" si="200"/>
        <v>35765243.433424324</v>
      </c>
      <c r="IU58">
        <f t="array" ref="IU58">MAX(100+康康不同供能情况的补给物资上限!$A$2:$A$110*10000*(1+0.4*(ROUNDDOWN(IS58*(1+0.25*$B$6),0)-康康不同供能情况的补给物资上限!$A$2:$A$110)))</f>
        <v>9702100</v>
      </c>
      <c r="IV58">
        <f t="shared" si="201"/>
        <v>0</v>
      </c>
      <c r="IW58">
        <f t="shared" si="202"/>
        <v>56</v>
      </c>
      <c r="IX58">
        <f t="shared" si="256"/>
        <v>1.1247129947092565</v>
      </c>
      <c r="IY58">
        <f t="shared" si="203"/>
        <v>78</v>
      </c>
      <c r="IZ58">
        <f t="shared" si="204"/>
        <v>40225634.048512235</v>
      </c>
      <c r="JA58">
        <f t="array" ref="JA58">MAX(100+康康不同供能情况的补给物资上限!$A$2:$A$110*10000*(1+0.4*(ROUNDDOWN(IY58*(1+0.25*$B$6),0)-康康不同供能情况的补给物资上限!$A$2:$A$110)))</f>
        <v>9900100</v>
      </c>
      <c r="JB58">
        <f t="shared" si="205"/>
        <v>0</v>
      </c>
      <c r="JC58">
        <f t="shared" si="206"/>
        <v>56</v>
      </c>
      <c r="JD58">
        <f t="shared" si="257"/>
        <v>1.1247129947092565</v>
      </c>
      <c r="JE58">
        <f t="shared" si="207"/>
        <v>79</v>
      </c>
      <c r="JF58">
        <f t="shared" si="208"/>
        <v>45242293.334780827</v>
      </c>
      <c r="JG58">
        <f t="array" ref="JG58">MAX(100+康康不同供能情况的补给物资上限!$A$2:$A$110*10000*(1+0.4*(ROUNDDOWN(JE58*(1+0.25*$B$6),0)-康康不同供能情况的补给物资上限!$A$2:$A$110)))</f>
        <v>10100100.000000002</v>
      </c>
      <c r="JH58">
        <f t="shared" si="209"/>
        <v>0</v>
      </c>
      <c r="JI58">
        <f t="shared" si="210"/>
        <v>56</v>
      </c>
      <c r="JJ58">
        <f t="shared" si="258"/>
        <v>1.1247129947092565</v>
      </c>
      <c r="JK58">
        <f t="shared" si="211"/>
        <v>80</v>
      </c>
      <c r="JL58">
        <f t="shared" si="212"/>
        <v>50884595.224075973</v>
      </c>
      <c r="JM58">
        <f t="array" ref="JM58">MAX(100+康康不同供能情况的补给物资上限!$A$2:$A$110*10000*(1+0.4*(ROUNDDOWN(JK58*(1+0.25*$B$6),0)-康康不同供能情况的补给物资上限!$A$2:$A$110)))</f>
        <v>10506100</v>
      </c>
      <c r="JN58">
        <f t="shared" si="213"/>
        <v>0</v>
      </c>
      <c r="JO58">
        <f t="shared" si="214"/>
        <v>56</v>
      </c>
      <c r="JP58">
        <f t="shared" si="259"/>
        <v>1.1247129947092565</v>
      </c>
      <c r="JQ58">
        <f t="shared" si="215"/>
        <v>81</v>
      </c>
      <c r="JR58">
        <f t="shared" si="216"/>
        <v>57230565.479038827</v>
      </c>
      <c r="JS58">
        <f t="array" ref="JS58">MAX(100+康康不同供能情况的补给物资上限!$A$2:$A$110*10000*(1+0.4*(ROUNDDOWN(JQ58*(1+0.25*$B$6),0)-康康不同供能情况的补给物资上限!$A$2:$A$110)))</f>
        <v>10712100</v>
      </c>
      <c r="JT58">
        <f t="shared" si="217"/>
        <v>0</v>
      </c>
    </row>
    <row r="59" spans="6:280" x14ac:dyDescent="0.25">
      <c r="F59">
        <v>55</v>
      </c>
      <c r="G59">
        <f t="shared" si="49"/>
        <v>1.1251129947092564</v>
      </c>
      <c r="H59">
        <f t="shared" si="50"/>
        <v>55</v>
      </c>
      <c r="I59">
        <f t="shared" si="218"/>
        <v>2748128.4484480312</v>
      </c>
      <c r="J59">
        <f t="array" ref="J59">MAX(100+康康不同供能情况的补给物资上限!$A$2:$A$110*10000*(1+0.4*(ROUNDDOWN(H59*(1+0.25*B$6),0)-康康不同供能情况的补给物资上限!$A$2:$A$110)))</f>
        <v>4970100</v>
      </c>
      <c r="K59">
        <f t="shared" si="219"/>
        <v>1</v>
      </c>
      <c r="AB59">
        <f t="shared" si="43"/>
        <v>63</v>
      </c>
      <c r="AC59">
        <v>57</v>
      </c>
      <c r="AD59">
        <f t="shared" si="0"/>
        <v>1.1243129947092565</v>
      </c>
      <c r="AE59">
        <f t="shared" si="51"/>
        <v>40</v>
      </c>
      <c r="AF59">
        <f t="shared" si="52"/>
        <v>455762.40649311832</v>
      </c>
      <c r="AG59">
        <f t="array" ref="AG59">MAX(100+康康不同供能情况的补给物资上限!$A$2:$A$110*10000*(1+0.4*(ROUNDDOWN(AE59*(1+0.25*B$6),0)-康康不同供能情况的补给物资上限!$A$2:$A$110)))</f>
        <v>2756100.0000000005</v>
      </c>
      <c r="AH59">
        <f t="shared" si="53"/>
        <v>1</v>
      </c>
      <c r="AI59">
        <f t="shared" si="54"/>
        <v>57</v>
      </c>
      <c r="AJ59">
        <f t="shared" si="45"/>
        <v>1.1243129947092565</v>
      </c>
      <c r="AK59">
        <f t="shared" si="55"/>
        <v>41</v>
      </c>
      <c r="AL59">
        <f t="shared" si="56"/>
        <v>512419.59612017538</v>
      </c>
      <c r="AM59">
        <f t="array" ref="AM59">MAX(100+康康不同供能情况的补给物资上限!$A$2:$A$110*10000*(1+0.4*(ROUNDDOWN(AK59*(1+0.25*$B$6),0)-康康不同供能情况的补给物资上限!$A$2:$A$110)))</f>
        <v>2862100.0000000005</v>
      </c>
      <c r="AN59">
        <f t="shared" si="57"/>
        <v>1</v>
      </c>
      <c r="AO59">
        <f t="shared" si="58"/>
        <v>57</v>
      </c>
      <c r="AP59">
        <f t="shared" si="220"/>
        <v>1.1243129947092565</v>
      </c>
      <c r="AQ59">
        <f t="shared" si="59"/>
        <v>42</v>
      </c>
      <c r="AR59">
        <f t="shared" si="60"/>
        <v>576120.010661582</v>
      </c>
      <c r="AS59">
        <f t="array" ref="AS59">MAX(100+康康不同供能情况的补给物资上限!$A$2:$A$110*10000*(1+0.4*(ROUNDDOWN(AQ59*(1+0.25*$B$6),0)-康康不同供能情况的补给物资上限!$A$2:$A$110)))</f>
        <v>2970100</v>
      </c>
      <c r="AT59">
        <f t="shared" si="61"/>
        <v>1</v>
      </c>
      <c r="AU59">
        <f t="shared" si="62"/>
        <v>57</v>
      </c>
      <c r="AV59">
        <f t="shared" si="221"/>
        <v>1.1243129947092565</v>
      </c>
      <c r="AW59">
        <f t="shared" si="63"/>
        <v>43</v>
      </c>
      <c r="AX59">
        <f t="shared" si="64"/>
        <v>647739.21449885215</v>
      </c>
      <c r="AY59">
        <f t="array" ref="AY59">MAX(100+康康不同供能情况的补给物资上限!$A$2:$A$110*10000*(1+0.4*(ROUNDDOWN(AW59*(1+0.25*$B$6),0)-康康不同供能情况的补给物资上限!$A$2:$A$110)))</f>
        <v>3080100</v>
      </c>
      <c r="AZ59">
        <f t="shared" si="65"/>
        <v>1</v>
      </c>
      <c r="BA59">
        <f t="shared" si="66"/>
        <v>57</v>
      </c>
      <c r="BB59">
        <f t="shared" si="222"/>
        <v>1.1243129947092565</v>
      </c>
      <c r="BC59">
        <f t="shared" si="67"/>
        <v>44</v>
      </c>
      <c r="BD59">
        <f t="shared" si="68"/>
        <v>728261.61604382575</v>
      </c>
      <c r="BE59">
        <f t="array" ref="BE59">MAX(100+康康不同供能情况的补给物资上限!$A$2:$A$110*10000*(1+0.4*(ROUNDDOWN(BC59*(1+0.25*$B$6),0)-康康不同供能情况的补给物资上限!$A$2:$A$110)))</f>
        <v>3306100</v>
      </c>
      <c r="BF59">
        <f t="shared" si="69"/>
        <v>1</v>
      </c>
      <c r="BG59">
        <f t="shared" si="70"/>
        <v>57</v>
      </c>
      <c r="BH59">
        <f t="shared" si="223"/>
        <v>1.1243129947092565</v>
      </c>
      <c r="BI59">
        <f t="shared" si="71"/>
        <v>45</v>
      </c>
      <c r="BJ59">
        <f t="shared" si="72"/>
        <v>818793.99846603663</v>
      </c>
      <c r="BK59">
        <f t="array" ref="BK59">MAX(100+康康不同供能情况的补给物资上限!$A$2:$A$110*10000*(1+0.4*(ROUNDDOWN(BI59*(1+0.25*$B$6),0)-康康不同供能情况的补给物资上限!$A$2:$A$110)))</f>
        <v>3422100</v>
      </c>
      <c r="BL59">
        <f t="shared" si="73"/>
        <v>1</v>
      </c>
      <c r="BM59">
        <f t="shared" si="74"/>
        <v>57</v>
      </c>
      <c r="BN59">
        <f t="shared" si="224"/>
        <v>1.1243129947092565</v>
      </c>
      <c r="BO59">
        <f t="shared" si="75"/>
        <v>46</v>
      </c>
      <c r="BP59">
        <f t="shared" si="76"/>
        <v>920580.73246531596</v>
      </c>
      <c r="BQ59">
        <f t="array" ref="BQ59">MAX(100+康康不同供能情况的补给物资上限!$A$2:$A$110*10000*(1+0.4*(ROUNDDOWN(BO59*(1+0.25*$B$6),0)-康康不同供能情况的补给物资上限!$A$2:$A$110)))</f>
        <v>3540100</v>
      </c>
      <c r="BR59">
        <f t="shared" si="77"/>
        <v>1</v>
      </c>
      <c r="BS59">
        <f t="shared" si="78"/>
        <v>57</v>
      </c>
      <c r="BT59">
        <f t="shared" si="225"/>
        <v>1.1243129947092565</v>
      </c>
      <c r="BU59">
        <f t="shared" si="79"/>
        <v>47</v>
      </c>
      <c r="BV59">
        <f t="shared" si="80"/>
        <v>1035020.8801897202</v>
      </c>
      <c r="BW59">
        <f t="array" ref="BW59">MAX(100+康康不同供能情况的补给物资上限!$A$2:$A$110*10000*(1+0.4*(ROUNDDOWN(BU59*(1+0.25*$B$6),0)-康康不同供能情况的补给物资上限!$A$2:$A$110)))</f>
        <v>3660100.0000000005</v>
      </c>
      <c r="BX59">
        <f t="shared" si="81"/>
        <v>1</v>
      </c>
      <c r="BY59">
        <f t="shared" si="82"/>
        <v>57</v>
      </c>
      <c r="BZ59">
        <f t="shared" si="226"/>
        <v>1.1243129947092565</v>
      </c>
      <c r="CA59">
        <f t="shared" si="83"/>
        <v>48</v>
      </c>
      <c r="CB59">
        <f t="shared" si="84"/>
        <v>1163687.4253927148</v>
      </c>
      <c r="CC59">
        <f t="array" ref="CC59">MAX(100+康康不同供能情况的补给物资上限!$A$2:$A$110*10000*(1+0.4*(ROUNDDOWN(CA59*(1+0.25*$B$6),0)-康康不同供能情况的补给物资上限!$A$2:$A$110)))</f>
        <v>3906100.0000000005</v>
      </c>
      <c r="CD59">
        <f t="shared" si="85"/>
        <v>1</v>
      </c>
      <c r="CE59">
        <f t="shared" si="86"/>
        <v>57</v>
      </c>
      <c r="CF59">
        <f t="shared" si="227"/>
        <v>1.1243129947092565</v>
      </c>
      <c r="CG59">
        <f t="shared" si="87"/>
        <v>49</v>
      </c>
      <c r="CH59">
        <f t="shared" si="88"/>
        <v>1308348.8941487879</v>
      </c>
      <c r="CI59">
        <f t="array" ref="CI59">MAX(100+康康不同供能情况的补给物资上限!$A$2:$A$110*10000*(1+0.4*(ROUNDDOWN(CG59*(1+0.25*$B$6),0)-康康不同供能情况的补给物资上限!$A$2:$A$110)))</f>
        <v>4032100.0000000005</v>
      </c>
      <c r="CJ59">
        <f t="shared" si="89"/>
        <v>1</v>
      </c>
      <c r="CK59">
        <f t="shared" si="90"/>
        <v>57</v>
      </c>
      <c r="CL59">
        <f t="shared" si="228"/>
        <v>1.1243129947092565</v>
      </c>
      <c r="CM59">
        <f t="shared" si="91"/>
        <v>50</v>
      </c>
      <c r="CN59">
        <f t="shared" si="92"/>
        <v>1470993.6633049678</v>
      </c>
      <c r="CO59">
        <f t="array" ref="CO59">MAX(100+康康不同供能情况的补给物资上限!$A$2:$A$110*10000*(1+0.4*(ROUNDDOWN(CM59*(1+0.25*$B$6),0)-康康不同供能情况的补给物资上限!$A$2:$A$110)))</f>
        <v>4160100</v>
      </c>
      <c r="CP59">
        <f t="shared" si="93"/>
        <v>1</v>
      </c>
      <c r="CQ59">
        <f t="shared" si="94"/>
        <v>57</v>
      </c>
      <c r="CR59">
        <f t="shared" si="229"/>
        <v>1.1243129947092565</v>
      </c>
      <c r="CS59">
        <f t="shared" si="95"/>
        <v>51</v>
      </c>
      <c r="CT59">
        <f t="shared" si="96"/>
        <v>1653857.2907887481</v>
      </c>
      <c r="CU59">
        <f t="array" ref="CU59">MAX(100+康康不同供能情况的补给物资上限!$A$2:$A$110*10000*(1+0.4*(ROUNDDOWN(CS59*(1+0.25*$B$6),0)-康康不同供能情况的补给物资上限!$A$2:$A$110)))</f>
        <v>4290100</v>
      </c>
      <c r="CV59">
        <f t="shared" si="97"/>
        <v>1</v>
      </c>
      <c r="CW59">
        <f t="shared" si="98"/>
        <v>57</v>
      </c>
      <c r="CX59">
        <f t="shared" si="230"/>
        <v>1.1243129947092565</v>
      </c>
      <c r="CY59">
        <f t="shared" si="99"/>
        <v>52</v>
      </c>
      <c r="CZ59">
        <f t="shared" si="100"/>
        <v>1859453.2434284347</v>
      </c>
      <c r="DA59">
        <f t="array" ref="DA59">MAX(100+康康不同供能情况的补给物资上限!$A$2:$A$110*10000*(1+0.4*(ROUNDDOWN(CY59*(1+0.25*$B$6),0)-康康不同供能情况的补给物资上限!$A$2:$A$110)))</f>
        <v>4556100</v>
      </c>
      <c r="DB59">
        <f t="shared" si="101"/>
        <v>1</v>
      </c>
      <c r="DC59">
        <f t="shared" si="102"/>
        <v>57</v>
      </c>
      <c r="DD59">
        <f t="shared" si="231"/>
        <v>1.1243129947092565</v>
      </c>
      <c r="DE59">
        <f t="shared" si="103"/>
        <v>53</v>
      </c>
      <c r="DF59">
        <f t="shared" si="104"/>
        <v>2090607.4446408637</v>
      </c>
      <c r="DG59">
        <f t="array" ref="DG59">MAX(100+康康不同供能情况的补给物资上限!$A$2:$A$110*10000*(1+0.4*(ROUNDDOWN(DE59*(1+0.25*$B$6),0)-康康不同供能情况的补给物资上限!$A$2:$A$110)))</f>
        <v>4692100</v>
      </c>
      <c r="DH59">
        <f t="shared" si="105"/>
        <v>1</v>
      </c>
      <c r="DI59">
        <f t="shared" si="106"/>
        <v>57</v>
      </c>
      <c r="DJ59">
        <f t="shared" si="232"/>
        <v>1.1243129947092565</v>
      </c>
      <c r="DK59">
        <f t="shared" si="107"/>
        <v>54</v>
      </c>
      <c r="DL59">
        <f t="shared" si="108"/>
        <v>2350497.1168456357</v>
      </c>
      <c r="DM59">
        <f t="array" ref="DM59">MAX(100+康康不同供能情况的补给物资上限!$A$2:$A$110*10000*(1+0.4*(ROUNDDOWN(DK59*(1+0.25*$B$6),0)-康康不同供能情况的补给物资上限!$A$2:$A$110)))</f>
        <v>4830100</v>
      </c>
      <c r="DN59">
        <f t="shared" si="109"/>
        <v>1</v>
      </c>
      <c r="DO59">
        <f t="shared" si="110"/>
        <v>57</v>
      </c>
      <c r="DP59">
        <f t="shared" si="233"/>
        <v>1.1243129947092565</v>
      </c>
      <c r="DQ59">
        <f t="shared" si="111"/>
        <v>55</v>
      </c>
      <c r="DR59">
        <f t="shared" si="112"/>
        <v>2642694.4524961901</v>
      </c>
      <c r="DS59">
        <f t="array" ref="DS59">MAX(100+康康不同供能情况的补给物资上限!$A$2:$A$110*10000*(1+0.4*(ROUNDDOWN(DQ59*(1+0.25*$B$6),0)-康康不同供能情况的补给物资上限!$A$2:$A$110)))</f>
        <v>4970100</v>
      </c>
      <c r="DT59">
        <f t="shared" si="113"/>
        <v>1</v>
      </c>
      <c r="DU59">
        <f t="shared" si="114"/>
        <v>57</v>
      </c>
      <c r="DV59">
        <f t="shared" si="234"/>
        <v>1.1243129947092565</v>
      </c>
      <c r="DW59">
        <f t="shared" si="115"/>
        <v>56</v>
      </c>
      <c r="DX59">
        <f t="shared" si="116"/>
        <v>2971215.7139875307</v>
      </c>
      <c r="DY59">
        <f t="array" ref="DY59">MAX(100+康康不同供能情况的补给物资上限!$A$2:$A$110*10000*(1+0.4*(ROUNDDOWN(DW59*(1+0.25*$B$6),0)-康康不同供能情况的补给物资上限!$A$2:$A$110)))</f>
        <v>5256100.0000000009</v>
      </c>
      <c r="DZ59">
        <f t="shared" si="117"/>
        <v>1</v>
      </c>
      <c r="EA59">
        <f t="shared" si="118"/>
        <v>57</v>
      </c>
      <c r="EB59">
        <f t="shared" si="235"/>
        <v>1.1243129947092565</v>
      </c>
      <c r="EC59">
        <f t="shared" si="119"/>
        <v>57</v>
      </c>
      <c r="ED59">
        <f t="shared" si="120"/>
        <v>3340576.437320522</v>
      </c>
      <c r="EE59">
        <f t="array" ref="EE59">MAX(100+康康不同供能情况的补给物资上限!$A$2:$A$110*10000*(1+0.4*(ROUNDDOWN(EC59*(1+0.25*$B$6),0)-康康不同供能情况的补给物资上限!$A$2:$A$110)))</f>
        <v>5402100.0000000009</v>
      </c>
      <c r="EF59">
        <f t="shared" si="121"/>
        <v>1</v>
      </c>
      <c r="EG59">
        <f t="shared" si="122"/>
        <v>57</v>
      </c>
      <c r="EH59">
        <f t="shared" si="236"/>
        <v>1.1243129947092565</v>
      </c>
      <c r="EI59">
        <f t="shared" si="123"/>
        <v>58</v>
      </c>
      <c r="EJ59">
        <f t="shared" si="124"/>
        <v>3755853.4982990148</v>
      </c>
      <c r="EK59">
        <f t="array" ref="EK59">MAX(100+康康不同供能情况的补给物资上限!$A$2:$A$110*10000*(1+0.4*(ROUNDDOWN(EI59*(1+0.25*$B$6),0)-康康不同供能情况的补给物资上限!$A$2:$A$110)))</f>
        <v>5550100</v>
      </c>
      <c r="EL59">
        <f t="shared" si="125"/>
        <v>1</v>
      </c>
      <c r="EM59">
        <f t="shared" si="126"/>
        <v>57</v>
      </c>
      <c r="EN59">
        <f t="shared" si="237"/>
        <v>1.1243129947092565</v>
      </c>
      <c r="EO59">
        <f t="shared" si="127"/>
        <v>59</v>
      </c>
      <c r="EP59">
        <f t="shared" si="128"/>
        <v>4222754.8943618033</v>
      </c>
      <c r="EQ59">
        <f t="array" ref="EQ59">MAX(100+康康不同供能情况的补给物资上限!$A$2:$A$110*10000*(1+0.4*(ROUNDDOWN(EO59*(1+0.25*$B$6),0)-康康不同供能情况的补给物资上限!$A$2:$A$110)))</f>
        <v>5700100</v>
      </c>
      <c r="ER59">
        <f t="shared" si="129"/>
        <v>1</v>
      </c>
      <c r="ES59">
        <f t="shared" si="130"/>
        <v>57</v>
      </c>
      <c r="ET59">
        <f t="shared" si="238"/>
        <v>1.1243129947092565</v>
      </c>
      <c r="EU59">
        <f t="shared" si="131"/>
        <v>60</v>
      </c>
      <c r="EV59">
        <f t="shared" si="132"/>
        <v>4747698.2012030883</v>
      </c>
      <c r="EW59">
        <f t="array" ref="EW59">MAX(100+康康不同供能情况的补给物资上限!$A$2:$A$110*10000*(1+0.4*(ROUNDDOWN(EU59*(1+0.25*$B$6),0)-康康不同供能情况的补给物资上限!$A$2:$A$110)))</f>
        <v>6006100</v>
      </c>
      <c r="EX59">
        <f t="shared" si="133"/>
        <v>1</v>
      </c>
      <c r="EY59">
        <f t="shared" si="134"/>
        <v>57</v>
      </c>
      <c r="EZ59">
        <f t="shared" si="239"/>
        <v>1.1243129947092565</v>
      </c>
      <c r="FA59">
        <f t="shared" si="135"/>
        <v>61</v>
      </c>
      <c r="FB59">
        <f t="shared" si="136"/>
        <v>5337898.7825703947</v>
      </c>
      <c r="FC59">
        <f t="array" ref="FC59">MAX(100+康康不同供能情况的补给物资上限!$A$2:$A$110*10000*(1+0.4*(ROUNDDOWN(FA59*(1+0.25*$B$6),0)-康康不同供能情况的补给物资上限!$A$2:$A$110)))</f>
        <v>6162100</v>
      </c>
      <c r="FD59">
        <f t="shared" si="137"/>
        <v>1</v>
      </c>
      <c r="FE59">
        <f t="shared" si="138"/>
        <v>57</v>
      </c>
      <c r="FF59">
        <f t="shared" si="240"/>
        <v>1.1243129947092565</v>
      </c>
      <c r="FG59">
        <f t="shared" si="139"/>
        <v>62</v>
      </c>
      <c r="FH59">
        <f t="shared" si="140"/>
        <v>6001468.9656866146</v>
      </c>
      <c r="FI59">
        <f t="array" ref="FI59">MAX(100+康康不同供能情况的补给物资上限!$A$2:$A$110*10000*(1+0.4*(ROUNDDOWN(FG59*(1+0.25*$B$6),0)-康康不同供能情况的补给物资上限!$A$2:$A$110)))</f>
        <v>6320100</v>
      </c>
      <c r="FJ59">
        <f t="shared" si="141"/>
        <v>1</v>
      </c>
      <c r="FK59">
        <f t="shared" si="142"/>
        <v>57</v>
      </c>
      <c r="FL59">
        <f t="shared" si="241"/>
        <v>1.1243129947092565</v>
      </c>
      <c r="FM59">
        <f t="shared" si="143"/>
        <v>63</v>
      </c>
      <c r="FN59">
        <f t="shared" si="144"/>
        <v>6747529.5454657823</v>
      </c>
      <c r="FO59">
        <f t="array" ref="FO59">MAX(100+康康不同供能情况的补给物资上限!$A$2:$A$110*10000*(1+0.4*(ROUNDDOWN(FM59*(1+0.25*$B$6),0)-康康不同供能情况的补给物资上限!$A$2:$A$110)))</f>
        <v>6480100.0000000009</v>
      </c>
      <c r="FP59">
        <f t="shared" si="145"/>
        <v>0</v>
      </c>
      <c r="FQ59">
        <f t="shared" si="146"/>
        <v>57</v>
      </c>
      <c r="FR59">
        <f t="shared" si="242"/>
        <v>1.1243129947092565</v>
      </c>
      <c r="FS59">
        <f t="shared" si="147"/>
        <v>64</v>
      </c>
      <c r="FT59">
        <f t="shared" si="148"/>
        <v>7586335.1501518218</v>
      </c>
      <c r="FU59">
        <f t="array" ref="FU59">MAX(100+康康不同供能情况的补给物资上限!$A$2:$A$110*10000*(1+0.4*(ROUNDDOWN(FS59*(1+0.25*$B$6),0)-康康不同供能情况的补给物资上限!$A$2:$A$110)))</f>
        <v>6806100.0000000009</v>
      </c>
      <c r="FV59">
        <f t="shared" si="149"/>
        <v>0</v>
      </c>
      <c r="FW59">
        <f t="shared" si="150"/>
        <v>57</v>
      </c>
      <c r="FX59">
        <f t="shared" si="243"/>
        <v>1.1243129947092565</v>
      </c>
      <c r="FY59">
        <f t="shared" si="151"/>
        <v>65</v>
      </c>
      <c r="FZ59">
        <f t="shared" si="152"/>
        <v>8529415.1915352922</v>
      </c>
      <c r="GA59">
        <f t="array" ref="GA59">MAX(100+康康不同供能情况的补给物资上限!$A$2:$A$110*10000*(1+0.4*(ROUNDDOWN(FY59*(1+0.25*$B$6),0)-康康不同供能情况的补给物资上限!$A$2:$A$110)))</f>
        <v>6972100.0000000009</v>
      </c>
      <c r="GB59">
        <f t="shared" si="153"/>
        <v>0</v>
      </c>
      <c r="GC59">
        <f t="shared" si="154"/>
        <v>57</v>
      </c>
      <c r="GD59">
        <f t="shared" si="244"/>
        <v>1.1243129947092565</v>
      </c>
      <c r="GE59">
        <f t="shared" si="155"/>
        <v>66</v>
      </c>
      <c r="GF59">
        <f t="shared" si="156"/>
        <v>9589732.337113671</v>
      </c>
      <c r="GG59">
        <f t="array" ref="GG59">MAX(100+康康不同供能情况的补给物资上限!$A$2:$A$110*10000*(1+0.4*(ROUNDDOWN(GE59*(1+0.25*$B$6),0)-康康不同供能情况的补给物资上限!$A$2:$A$110)))</f>
        <v>7140100</v>
      </c>
      <c r="GH59">
        <f t="shared" si="157"/>
        <v>0</v>
      </c>
      <c r="GI59">
        <f t="shared" si="158"/>
        <v>57</v>
      </c>
      <c r="GJ59">
        <f t="shared" si="245"/>
        <v>1.1243129947092565</v>
      </c>
      <c r="GK59">
        <f t="shared" si="159"/>
        <v>67</v>
      </c>
      <c r="GL59">
        <f t="shared" si="160"/>
        <v>10781860.682400469</v>
      </c>
      <c r="GM59">
        <f t="array" ref="GM59">MAX(100+康康不同供能情况的补给物资上限!$A$2:$A$110*10000*(1+0.4*(ROUNDDOWN(GK59*(1+0.25*$B$6),0)-康康不同供能情况的补给物资上限!$A$2:$A$110)))</f>
        <v>7310100</v>
      </c>
      <c r="GN59">
        <f t="shared" si="161"/>
        <v>0</v>
      </c>
      <c r="GO59">
        <f t="shared" si="162"/>
        <v>57</v>
      </c>
      <c r="GP59">
        <f t="shared" si="246"/>
        <v>1.1243129947092565</v>
      </c>
      <c r="GQ59">
        <f t="shared" si="163"/>
        <v>68</v>
      </c>
      <c r="GR59">
        <f t="shared" si="164"/>
        <v>12122186.072367659</v>
      </c>
      <c r="GS59">
        <f t="array" ref="GS59">MAX(100+康康不同供能情况的补给物资上限!$A$2:$A$110*10000*(1+0.4*(ROUNDDOWN(GQ59*(1+0.25*$B$6),0)-康康不同供能情况的补给物资上限!$A$2:$A$110)))</f>
        <v>7656100.0000000009</v>
      </c>
      <c r="GT59">
        <f t="shared" si="165"/>
        <v>0</v>
      </c>
      <c r="GU59">
        <f t="shared" si="166"/>
        <v>57</v>
      </c>
      <c r="GV59">
        <f t="shared" si="247"/>
        <v>1.1243129947092565</v>
      </c>
      <c r="GW59">
        <f t="shared" si="167"/>
        <v>69</v>
      </c>
      <c r="GX59">
        <f t="shared" si="168"/>
        <v>13629131.325446522</v>
      </c>
      <c r="GY59">
        <f t="array" ref="GY59">MAX(100+康康不同供能情况的补给物资上限!$A$2:$A$110*10000*(1+0.4*(ROUNDDOWN(GW59*(1+0.25*$B$6),0)-康康不同供能情况的补给物资上限!$A$2:$A$110)))</f>
        <v>7832100</v>
      </c>
      <c r="GZ59">
        <f t="shared" si="169"/>
        <v>0</v>
      </c>
      <c r="HA59">
        <f t="shared" si="170"/>
        <v>57</v>
      </c>
      <c r="HB59">
        <f t="shared" si="248"/>
        <v>1.1243129947092565</v>
      </c>
      <c r="HC59">
        <f t="shared" si="171"/>
        <v>70</v>
      </c>
      <c r="HD59">
        <f t="shared" si="172"/>
        <v>15323409.455798518</v>
      </c>
      <c r="HE59">
        <f t="array" ref="HE59">MAX(100+康康不同供能情况的补给物资上限!$A$2:$A$110*10000*(1+0.4*(ROUNDDOWN(HC59*(1+0.25*$B$6),0)-康康不同供能情况的补给物资上限!$A$2:$A$110)))</f>
        <v>8010100</v>
      </c>
      <c r="HF59">
        <f t="shared" si="173"/>
        <v>0</v>
      </c>
      <c r="HG59">
        <f t="shared" si="174"/>
        <v>57</v>
      </c>
      <c r="HH59">
        <f t="shared" si="249"/>
        <v>1.1243129947092565</v>
      </c>
      <c r="HI59">
        <f t="shared" si="175"/>
        <v>71</v>
      </c>
      <c r="HJ59">
        <f t="shared" si="176"/>
        <v>17228308.374404971</v>
      </c>
      <c r="HK59">
        <f t="array" ref="HK59">MAX(100+康康不同供能情况的补给物资上限!$A$2:$A$110*10000*(1+0.4*(ROUNDDOWN(HI59*(1+0.25*$B$6),0)-康康不同供能情况的补给物资上限!$A$2:$A$110)))</f>
        <v>8190100</v>
      </c>
      <c r="HL59">
        <f t="shared" si="177"/>
        <v>0</v>
      </c>
      <c r="HM59">
        <f t="shared" si="178"/>
        <v>57</v>
      </c>
      <c r="HN59">
        <f t="shared" si="250"/>
        <v>1.1243129947092565</v>
      </c>
      <c r="HO59">
        <f t="shared" si="179"/>
        <v>72</v>
      </c>
      <c r="HP59">
        <f t="shared" si="180"/>
        <v>19370010.982201815</v>
      </c>
      <c r="HQ59">
        <f t="array" ref="HQ59">MAX(100+康康不同供能情况的补给物资上限!$A$2:$A$110*10000*(1+0.4*(ROUNDDOWN(HO59*(1+0.25*$B$6),0)-康康不同供能情况的补给物资上限!$A$2:$A$110)))</f>
        <v>8556100</v>
      </c>
      <c r="HR59">
        <f t="shared" si="181"/>
        <v>0</v>
      </c>
      <c r="HS59">
        <f t="shared" si="182"/>
        <v>57</v>
      </c>
      <c r="HT59">
        <f t="shared" si="251"/>
        <v>1.1243129947092565</v>
      </c>
      <c r="HU59">
        <f t="shared" si="183"/>
        <v>73</v>
      </c>
      <c r="HV59">
        <f t="shared" si="184"/>
        <v>21777955.054950509</v>
      </c>
      <c r="HW59">
        <f t="array" ref="HW59">MAX(100+康康不同供能情况的补给物资上限!$A$2:$A$110*10000*(1+0.4*(ROUNDDOWN(HU59*(1+0.25*$B$6),0)-康康不同供能情况的补给物资上限!$A$2:$A$110)))</f>
        <v>8742100</v>
      </c>
      <c r="HX59">
        <f t="shared" si="185"/>
        <v>0</v>
      </c>
      <c r="HY59">
        <f t="shared" si="186"/>
        <v>57</v>
      </c>
      <c r="HZ59">
        <f t="shared" si="252"/>
        <v>1.1243129947092565</v>
      </c>
      <c r="IA59">
        <f t="shared" si="187"/>
        <v>74</v>
      </c>
      <c r="IB59">
        <f t="shared" si="188"/>
        <v>24485237.866474994</v>
      </c>
      <c r="IC59">
        <f t="array" ref="IC59">MAX(100+康康不同供能情况的补给物资上限!$A$2:$A$110*10000*(1+0.4*(ROUNDDOWN(IA59*(1+0.25*$B$6),0)-康康不同供能情况的补给物资上限!$A$2:$A$110)))</f>
        <v>8930100</v>
      </c>
      <c r="ID59">
        <f t="shared" si="189"/>
        <v>0</v>
      </c>
      <c r="IE59">
        <f t="shared" si="190"/>
        <v>57</v>
      </c>
      <c r="IF59">
        <f t="shared" si="253"/>
        <v>1.1243129947092565</v>
      </c>
      <c r="IG59">
        <f t="shared" si="191"/>
        <v>75</v>
      </c>
      <c r="IH59">
        <f t="shared" si="192"/>
        <v>27529071.111824993</v>
      </c>
      <c r="II59">
        <f t="array" ref="II59">MAX(100+康康不同供能情况的补给物资上限!$A$2:$A$110*10000*(1+0.4*(ROUNDDOWN(IG59*(1+0.25*$B$6),0)-康康不同供能情况的补给物资上限!$A$2:$A$110)))</f>
        <v>9120100</v>
      </c>
      <c r="IJ59">
        <f t="shared" si="193"/>
        <v>0</v>
      </c>
      <c r="IK59">
        <f t="shared" si="194"/>
        <v>57</v>
      </c>
      <c r="IL59">
        <f t="shared" si="254"/>
        <v>1.1243129947092565</v>
      </c>
      <c r="IM59">
        <f t="shared" si="195"/>
        <v>76</v>
      </c>
      <c r="IN59">
        <f t="shared" si="196"/>
        <v>30951292.383300036</v>
      </c>
      <c r="IO59">
        <f t="array" ref="IO59">MAX(100+康康不同供能情况的补给物资上限!$A$2:$A$110*10000*(1+0.4*(ROUNDDOWN(IM59*(1+0.25*$B$6),0)-康康不同供能情况的补给物资上限!$A$2:$A$110)))</f>
        <v>9506100.0000000019</v>
      </c>
      <c r="IP59">
        <f t="shared" si="197"/>
        <v>0</v>
      </c>
      <c r="IQ59">
        <f t="shared" si="198"/>
        <v>57</v>
      </c>
      <c r="IR59">
        <f t="shared" si="255"/>
        <v>1.1243129947092565</v>
      </c>
      <c r="IS59">
        <f t="shared" si="199"/>
        <v>77</v>
      </c>
      <c r="IT59">
        <f t="shared" si="200"/>
        <v>34798940.229589865</v>
      </c>
      <c r="IU59">
        <f t="array" ref="IU59">MAX(100+康康不同供能情况的补给物资上限!$A$2:$A$110*10000*(1+0.4*(ROUNDDOWN(IS59*(1+0.25*$B$6),0)-康康不同供能情况的补给物资上限!$A$2:$A$110)))</f>
        <v>9702100</v>
      </c>
      <c r="IV59">
        <f t="shared" si="201"/>
        <v>0</v>
      </c>
      <c r="IW59">
        <f t="shared" si="202"/>
        <v>57</v>
      </c>
      <c r="IX59">
        <f t="shared" si="256"/>
        <v>1.1243129947092565</v>
      </c>
      <c r="IY59">
        <f t="shared" si="203"/>
        <v>78</v>
      </c>
      <c r="IZ59">
        <f t="shared" si="204"/>
        <v>39124900.702238604</v>
      </c>
      <c r="JA59">
        <f t="array" ref="JA59">MAX(100+康康不同供能情况的补给物资上限!$A$2:$A$110*10000*(1+0.4*(ROUNDDOWN(IY59*(1+0.25*$B$6),0)-康康不同供能情况的补给物资上限!$A$2:$A$110)))</f>
        <v>9900100</v>
      </c>
      <c r="JB59">
        <f t="shared" si="205"/>
        <v>0</v>
      </c>
      <c r="JC59">
        <f t="shared" si="206"/>
        <v>57</v>
      </c>
      <c r="JD59">
        <f t="shared" si="257"/>
        <v>1.1243129947092565</v>
      </c>
      <c r="JE59">
        <f t="shared" si="207"/>
        <v>79</v>
      </c>
      <c r="JF59">
        <f t="shared" si="208"/>
        <v>43988634.276236176</v>
      </c>
      <c r="JG59">
        <f t="array" ref="JG59">MAX(100+康康不同供能情况的补给物资上限!$A$2:$A$110*10000*(1+0.4*(ROUNDDOWN(JE59*(1+0.25*$B$6),0)-康康不同供能情况的补给物资上限!$A$2:$A$110)))</f>
        <v>10100100.000000002</v>
      </c>
      <c r="JH59">
        <f t="shared" si="209"/>
        <v>0</v>
      </c>
      <c r="JI59">
        <f t="shared" si="210"/>
        <v>57</v>
      </c>
      <c r="JJ59">
        <f t="shared" si="258"/>
        <v>1.1243129947092565</v>
      </c>
      <c r="JK59">
        <f t="shared" si="211"/>
        <v>80</v>
      </c>
      <c r="JL59">
        <f t="shared" si="212"/>
        <v>49456993.136285335</v>
      </c>
      <c r="JM59">
        <f t="array" ref="JM59">MAX(100+康康不同供能情况的补给物资上限!$A$2:$A$110*10000*(1+0.4*(ROUNDDOWN(JK59*(1+0.25*$B$6),0)-康康不同供能情况的补给物资上限!$A$2:$A$110)))</f>
        <v>10506100</v>
      </c>
      <c r="JN59">
        <f t="shared" si="213"/>
        <v>0</v>
      </c>
      <c r="JO59">
        <f t="shared" si="214"/>
        <v>57</v>
      </c>
      <c r="JP59">
        <f t="shared" si="259"/>
        <v>1.1243129947092565</v>
      </c>
      <c r="JQ59">
        <f t="shared" si="215"/>
        <v>81</v>
      </c>
      <c r="JR59">
        <f t="shared" si="216"/>
        <v>55605140.062372118</v>
      </c>
      <c r="JS59">
        <f t="array" ref="JS59">MAX(100+康康不同供能情况的补给物资上限!$A$2:$A$110*10000*(1+0.4*(ROUNDDOWN(JQ59*(1+0.25*$B$6),0)-康康不同供能情况的补给物资上限!$A$2:$A$110)))</f>
        <v>10712100</v>
      </c>
      <c r="JT59">
        <f t="shared" si="217"/>
        <v>0</v>
      </c>
    </row>
    <row r="60" spans="6:280" x14ac:dyDescent="0.25">
      <c r="F60">
        <v>56</v>
      </c>
      <c r="G60">
        <f t="shared" si="49"/>
        <v>1.1247129947092565</v>
      </c>
      <c r="H60">
        <f t="shared" si="50"/>
        <v>55</v>
      </c>
      <c r="I60">
        <f t="shared" si="218"/>
        <v>2694905.2539844005</v>
      </c>
      <c r="J60">
        <f t="array" ref="J60">MAX(100+康康不同供能情况的补给物资上限!$A$2:$A$110*10000*(1+0.4*(ROUNDDOWN(H60*(1+0.25*B$6),0)-康康不同供能情况的补给物资上限!$A$2:$A$110)))</f>
        <v>4970100</v>
      </c>
      <c r="K60">
        <f t="shared" si="219"/>
        <v>1</v>
      </c>
      <c r="AB60">
        <f t="shared" si="43"/>
        <v>63</v>
      </c>
      <c r="AC60">
        <v>58</v>
      </c>
      <c r="AD60">
        <f t="shared" si="0"/>
        <v>1.1239129947092565</v>
      </c>
      <c r="AE60">
        <f t="shared" si="51"/>
        <v>40</v>
      </c>
      <c r="AF60">
        <f t="shared" si="52"/>
        <v>449321.28588442603</v>
      </c>
      <c r="AG60">
        <f t="array" ref="AG60">MAX(100+康康不同供能情况的补给物资上限!$A$2:$A$110*10000*(1+0.4*(ROUNDDOWN(AE60*(1+0.25*B$6),0)-康康不同供能情况的补给物资上限!$A$2:$A$110)))</f>
        <v>2756100.0000000005</v>
      </c>
      <c r="AH60">
        <f t="shared" si="53"/>
        <v>1</v>
      </c>
      <c r="AI60">
        <f t="shared" si="54"/>
        <v>58</v>
      </c>
      <c r="AJ60">
        <f t="shared" si="45"/>
        <v>1.1239129947092565</v>
      </c>
      <c r="AK60">
        <f t="shared" si="55"/>
        <v>41</v>
      </c>
      <c r="AL60">
        <f t="shared" si="56"/>
        <v>504998.03200497921</v>
      </c>
      <c r="AM60">
        <f t="array" ref="AM60">MAX(100+康康不同供能情况的补给物资上限!$A$2:$A$110*10000*(1+0.4*(ROUNDDOWN(AK60*(1+0.25*$B$6),0)-康康不同供能情况的补给物资上限!$A$2:$A$110)))</f>
        <v>2862100.0000000005</v>
      </c>
      <c r="AN60">
        <f t="shared" si="57"/>
        <v>1</v>
      </c>
      <c r="AO60">
        <f t="shared" si="58"/>
        <v>58</v>
      </c>
      <c r="AP60">
        <f t="shared" si="220"/>
        <v>1.1239129947092565</v>
      </c>
      <c r="AQ60">
        <f t="shared" si="59"/>
        <v>42</v>
      </c>
      <c r="AR60">
        <f t="shared" si="60"/>
        <v>567573.85047299706</v>
      </c>
      <c r="AS60">
        <f t="array" ref="AS60">MAX(100+康康不同供能情况的补给物资上限!$A$2:$A$110*10000*(1+0.4*(ROUNDDOWN(AQ60*(1+0.25*$B$6),0)-康康不同供能情况的补给物资上限!$A$2:$A$110)))</f>
        <v>2970100</v>
      </c>
      <c r="AT60">
        <f t="shared" si="61"/>
        <v>1</v>
      </c>
      <c r="AU60">
        <f t="shared" si="62"/>
        <v>58</v>
      </c>
      <c r="AV60">
        <f t="shared" si="221"/>
        <v>1.1239129947092565</v>
      </c>
      <c r="AW60">
        <f t="shared" si="63"/>
        <v>43</v>
      </c>
      <c r="AX60">
        <f t="shared" si="64"/>
        <v>637903.62600377004</v>
      </c>
      <c r="AY60">
        <f t="array" ref="AY60">MAX(100+康康不同供能情况的补给物资上限!$A$2:$A$110*10000*(1+0.4*(ROUNDDOWN(AW60*(1+0.25*$B$6),0)-康康不同供能情况的补给物资上限!$A$2:$A$110)))</f>
        <v>3080100</v>
      </c>
      <c r="AZ60">
        <f t="shared" si="65"/>
        <v>1</v>
      </c>
      <c r="BA60">
        <f t="shared" si="66"/>
        <v>58</v>
      </c>
      <c r="BB60">
        <f t="shared" si="222"/>
        <v>1.1239129947092565</v>
      </c>
      <c r="BC60">
        <f t="shared" si="67"/>
        <v>44</v>
      </c>
      <c r="BD60">
        <f t="shared" si="68"/>
        <v>716948.17463779065</v>
      </c>
      <c r="BE60">
        <f t="array" ref="BE60">MAX(100+康康不同供能情况的补给物资上限!$A$2:$A$110*10000*(1+0.4*(ROUNDDOWN(BC60*(1+0.25*$B$6),0)-康康不同供能情况的补给物资上限!$A$2:$A$110)))</f>
        <v>3306100</v>
      </c>
      <c r="BF60">
        <f t="shared" si="69"/>
        <v>1</v>
      </c>
      <c r="BG60">
        <f t="shared" si="70"/>
        <v>58</v>
      </c>
      <c r="BH60">
        <f t="shared" si="223"/>
        <v>1.1239129947092565</v>
      </c>
      <c r="BI60">
        <f t="shared" si="71"/>
        <v>45</v>
      </c>
      <c r="BJ60">
        <f t="shared" si="72"/>
        <v>805787.37000849447</v>
      </c>
      <c r="BK60">
        <f t="array" ref="BK60">MAX(100+康康不同供能情况的补给物资上限!$A$2:$A$110*10000*(1+0.4*(ROUNDDOWN(BI60*(1+0.25*$B$6),0)-康康不同供能情况的补给物资上限!$A$2:$A$110)))</f>
        <v>3422100</v>
      </c>
      <c r="BL60">
        <f t="shared" si="73"/>
        <v>1</v>
      </c>
      <c r="BM60">
        <f t="shared" si="74"/>
        <v>58</v>
      </c>
      <c r="BN60">
        <f t="shared" si="224"/>
        <v>1.1239129947092565</v>
      </c>
      <c r="BO60">
        <f t="shared" si="75"/>
        <v>46</v>
      </c>
      <c r="BP60">
        <f t="shared" si="76"/>
        <v>905634.89612514246</v>
      </c>
      <c r="BQ60">
        <f t="array" ref="BQ60">MAX(100+康康不同供能情况的补给物资上限!$A$2:$A$110*10000*(1+0.4*(ROUNDDOWN(BO60*(1+0.25*$B$6),0)-康康不同供能情况的补给物资上限!$A$2:$A$110)))</f>
        <v>3540100</v>
      </c>
      <c r="BR60">
        <f t="shared" si="77"/>
        <v>1</v>
      </c>
      <c r="BS60">
        <f t="shared" si="78"/>
        <v>58</v>
      </c>
      <c r="BT60">
        <f t="shared" si="225"/>
        <v>1.1239129947092565</v>
      </c>
      <c r="BU60">
        <f t="shared" si="79"/>
        <v>47</v>
      </c>
      <c r="BV60">
        <f t="shared" si="80"/>
        <v>1017854.8282172155</v>
      </c>
      <c r="BW60">
        <f t="array" ref="BW60">MAX(100+康康不同供能情况的补给物资上限!$A$2:$A$110*10000*(1+0.4*(ROUNDDOWN(BU60*(1+0.25*$B$6),0)-康康不同供能情况的补给物资上限!$A$2:$A$110)))</f>
        <v>3660100.0000000005</v>
      </c>
      <c r="BX60">
        <f t="shared" si="81"/>
        <v>1</v>
      </c>
      <c r="BY60">
        <f t="shared" si="82"/>
        <v>58</v>
      </c>
      <c r="BZ60">
        <f t="shared" si="226"/>
        <v>1.1239129947092565</v>
      </c>
      <c r="CA60">
        <f t="shared" si="83"/>
        <v>48</v>
      </c>
      <c r="CB60">
        <f t="shared" si="84"/>
        <v>1143980.2681608864</v>
      </c>
      <c r="CC60">
        <f t="array" ref="CC60">MAX(100+康康不同供能情况的补给物资上限!$A$2:$A$110*10000*(1+0.4*(ROUNDDOWN(CA60*(1+0.25*$B$6),0)-康康不同供能情况的补给物资上限!$A$2:$A$110)))</f>
        <v>3906100.0000000005</v>
      </c>
      <c r="CD60">
        <f t="shared" si="85"/>
        <v>1</v>
      </c>
      <c r="CE60">
        <f t="shared" si="86"/>
        <v>58</v>
      </c>
      <c r="CF60">
        <f t="shared" si="227"/>
        <v>1.1239129947092565</v>
      </c>
      <c r="CG60">
        <f t="shared" si="87"/>
        <v>49</v>
      </c>
      <c r="CH60">
        <f t="shared" si="88"/>
        <v>1285734.2890770002</v>
      </c>
      <c r="CI60">
        <f t="array" ref="CI60">MAX(100+康康不同供能情况的补给物资上限!$A$2:$A$110*10000*(1+0.4*(ROUNDDOWN(CG60*(1+0.25*$B$6),0)-康康不同供能情况的补给物资上限!$A$2:$A$110)))</f>
        <v>4032100.0000000005</v>
      </c>
      <c r="CJ60">
        <f t="shared" si="89"/>
        <v>1</v>
      </c>
      <c r="CK60">
        <f t="shared" si="90"/>
        <v>58</v>
      </c>
      <c r="CL60">
        <f t="shared" si="228"/>
        <v>1.1239129947092565</v>
      </c>
      <c r="CM60">
        <f t="shared" si="91"/>
        <v>50</v>
      </c>
      <c r="CN60">
        <f t="shared" si="92"/>
        <v>1445053.4752369083</v>
      </c>
      <c r="CO60">
        <f t="array" ref="CO60">MAX(100+康康不同供能情况的补给物资上限!$A$2:$A$110*10000*(1+0.4*(ROUNDDOWN(CM60*(1+0.25*$B$6),0)-康康不同供能情况的补给物资上限!$A$2:$A$110)))</f>
        <v>4160100</v>
      </c>
      <c r="CP60">
        <f t="shared" si="93"/>
        <v>1</v>
      </c>
      <c r="CQ60">
        <f t="shared" si="94"/>
        <v>58</v>
      </c>
      <c r="CR60">
        <f t="shared" si="229"/>
        <v>1.1239129947092565</v>
      </c>
      <c r="CS60">
        <f t="shared" si="95"/>
        <v>51</v>
      </c>
      <c r="CT60">
        <f t="shared" si="96"/>
        <v>1624114.3788685319</v>
      </c>
      <c r="CU60">
        <f t="array" ref="CU60">MAX(100+康康不同供能情况的补给物资上限!$A$2:$A$110*10000*(1+0.4*(ROUNDDOWN(CS60*(1+0.25*$B$6),0)-康康不同供能情况的补给物资上限!$A$2:$A$110)))</f>
        <v>4290100</v>
      </c>
      <c r="CV60">
        <f t="shared" si="97"/>
        <v>1</v>
      </c>
      <c r="CW60">
        <f t="shared" si="98"/>
        <v>58</v>
      </c>
      <c r="CX60">
        <f t="shared" si="230"/>
        <v>1.1239129947092565</v>
      </c>
      <c r="CY60">
        <f t="shared" si="99"/>
        <v>52</v>
      </c>
      <c r="CZ60">
        <f t="shared" si="100"/>
        <v>1825363.2553044956</v>
      </c>
      <c r="DA60">
        <f t="array" ref="DA60">MAX(100+康康不同供能情况的补给物资上限!$A$2:$A$110*10000*(1+0.4*(ROUNDDOWN(CY60*(1+0.25*$B$6),0)-康康不同供能情况的补给物资上限!$A$2:$A$110)))</f>
        <v>4556100</v>
      </c>
      <c r="DB60">
        <f t="shared" si="101"/>
        <v>1</v>
      </c>
      <c r="DC60">
        <f t="shared" si="102"/>
        <v>58</v>
      </c>
      <c r="DD60">
        <f t="shared" si="231"/>
        <v>1.1239129947092565</v>
      </c>
      <c r="DE60">
        <f t="shared" si="103"/>
        <v>53</v>
      </c>
      <c r="DF60">
        <f t="shared" si="104"/>
        <v>2051549.4827015128</v>
      </c>
      <c r="DG60">
        <f t="array" ref="DG60">MAX(100+康康不同供能情况的补给物资上限!$A$2:$A$110*10000*(1+0.4*(ROUNDDOWN(DE60*(1+0.25*$B$6),0)-康康不同供能情况的补给物资上限!$A$2:$A$110)))</f>
        <v>4692100</v>
      </c>
      <c r="DH60">
        <f t="shared" si="105"/>
        <v>1</v>
      </c>
      <c r="DI60">
        <f t="shared" si="106"/>
        <v>58</v>
      </c>
      <c r="DJ60">
        <f t="shared" si="232"/>
        <v>1.1239129947092565</v>
      </c>
      <c r="DK60">
        <f t="shared" si="107"/>
        <v>54</v>
      </c>
      <c r="DL60">
        <f t="shared" si="108"/>
        <v>2305763.1228972827</v>
      </c>
      <c r="DM60">
        <f t="array" ref="DM60">MAX(100+康康不同供能情况的补给物资上限!$A$2:$A$110*10000*(1+0.4*(ROUNDDOWN(DK60*(1+0.25*$B$6),0)-康康不同供能情况的补给物资上限!$A$2:$A$110)))</f>
        <v>4830100</v>
      </c>
      <c r="DN60">
        <f t="shared" si="109"/>
        <v>1</v>
      </c>
      <c r="DO60">
        <f t="shared" si="110"/>
        <v>58</v>
      </c>
      <c r="DP60">
        <f t="shared" si="233"/>
        <v>1.1239129947092565</v>
      </c>
      <c r="DQ60">
        <f t="shared" si="111"/>
        <v>55</v>
      </c>
      <c r="DR60">
        <f t="shared" si="112"/>
        <v>2591477.136545653</v>
      </c>
      <c r="DS60">
        <f t="array" ref="DS60">MAX(100+康康不同供能情况的补给物资上限!$A$2:$A$110*10000*(1+0.4*(ROUNDDOWN(DQ60*(1+0.25*$B$6),0)-康康不同供能情况的补给物资上限!$A$2:$A$110)))</f>
        <v>4970100</v>
      </c>
      <c r="DT60">
        <f t="shared" si="113"/>
        <v>1</v>
      </c>
      <c r="DU60">
        <f t="shared" si="114"/>
        <v>58</v>
      </c>
      <c r="DV60">
        <f t="shared" si="234"/>
        <v>1.1239129947092565</v>
      </c>
      <c r="DW60">
        <f t="shared" si="115"/>
        <v>56</v>
      </c>
      <c r="DX60">
        <f t="shared" si="116"/>
        <v>2912594.8292555935</v>
      </c>
      <c r="DY60">
        <f t="array" ref="DY60">MAX(100+康康不同供能情况的补给物资上限!$A$2:$A$110*10000*(1+0.4*(ROUNDDOWN(DW60*(1+0.25*$B$6),0)-康康不同供能情况的补给物资上限!$A$2:$A$110)))</f>
        <v>5256100.0000000009</v>
      </c>
      <c r="DZ60">
        <f t="shared" si="117"/>
        <v>1</v>
      </c>
      <c r="EA60">
        <f t="shared" si="118"/>
        <v>58</v>
      </c>
      <c r="EB60">
        <f t="shared" si="235"/>
        <v>1.1239129947092565</v>
      </c>
      <c r="EC60">
        <f t="shared" si="119"/>
        <v>57</v>
      </c>
      <c r="ED60">
        <f t="shared" si="120"/>
        <v>3273503.17692335</v>
      </c>
      <c r="EE60">
        <f t="array" ref="EE60">MAX(100+康康不同供能情况的补给物资上限!$A$2:$A$110*10000*(1+0.4*(ROUNDDOWN(EC60*(1+0.25*$B$6),0)-康康不同供能情况的补给物资上限!$A$2:$A$110)))</f>
        <v>5402100.0000000009</v>
      </c>
      <c r="EF60">
        <f t="shared" si="121"/>
        <v>1</v>
      </c>
      <c r="EG60">
        <f t="shared" si="122"/>
        <v>58</v>
      </c>
      <c r="EH60">
        <f t="shared" si="236"/>
        <v>1.1239129947092565</v>
      </c>
      <c r="EI60">
        <f t="shared" si="123"/>
        <v>58</v>
      </c>
      <c r="EJ60">
        <f t="shared" si="124"/>
        <v>3679132.7587661869</v>
      </c>
      <c r="EK60">
        <f t="array" ref="EK60">MAX(100+康康不同供能情况的补给物资上限!$A$2:$A$110*10000*(1+0.4*(ROUNDDOWN(EI60*(1+0.25*$B$6),0)-康康不同供能情况的补给物资上限!$A$2:$A$110)))</f>
        <v>5550100</v>
      </c>
      <c r="EL60">
        <f t="shared" si="125"/>
        <v>1</v>
      </c>
      <c r="EM60">
        <f t="shared" si="126"/>
        <v>58</v>
      </c>
      <c r="EN60">
        <f t="shared" si="237"/>
        <v>1.1239129947092565</v>
      </c>
      <c r="EO60">
        <f t="shared" si="127"/>
        <v>59</v>
      </c>
      <c r="EP60">
        <f t="shared" si="128"/>
        <v>4135025.1168378335</v>
      </c>
      <c r="EQ60">
        <f t="array" ref="EQ60">MAX(100+康康不同供能情况的补给物资上限!$A$2:$A$110*10000*(1+0.4*(ROUNDDOWN(EO60*(1+0.25*$B$6),0)-康康不同供能情况的补给物资上限!$A$2:$A$110)))</f>
        <v>5700100</v>
      </c>
      <c r="ER60">
        <f t="shared" si="129"/>
        <v>1</v>
      </c>
      <c r="ES60">
        <f t="shared" si="130"/>
        <v>58</v>
      </c>
      <c r="ET60">
        <f t="shared" si="238"/>
        <v>1.1239129947092565</v>
      </c>
      <c r="EU60">
        <f t="shared" si="131"/>
        <v>60</v>
      </c>
      <c r="EV60">
        <f t="shared" si="132"/>
        <v>4647408.4622632023</v>
      </c>
      <c r="EW60">
        <f t="array" ref="EW60">MAX(100+康康不同供能情况的补给物资上限!$A$2:$A$110*10000*(1+0.4*(ROUNDDOWN(EU60*(1+0.25*$B$6),0)-康康不同供能情况的补给物资上限!$A$2:$A$110)))</f>
        <v>6006100</v>
      </c>
      <c r="EX60">
        <f t="shared" si="133"/>
        <v>1</v>
      </c>
      <c r="EY60">
        <f t="shared" si="134"/>
        <v>58</v>
      </c>
      <c r="EZ60">
        <f t="shared" si="239"/>
        <v>1.1239129947092565</v>
      </c>
      <c r="FA60">
        <f t="shared" si="135"/>
        <v>61</v>
      </c>
      <c r="FB60">
        <f t="shared" si="136"/>
        <v>5223282.7624593778</v>
      </c>
      <c r="FC60">
        <f t="array" ref="FC60">MAX(100+康康不同供能情况的补给物资上限!$A$2:$A$110*10000*(1+0.4*(ROUNDDOWN(FA60*(1+0.25*$B$6),0)-康康不同供能情况的补给物资上限!$A$2:$A$110)))</f>
        <v>6162100</v>
      </c>
      <c r="FD60">
        <f t="shared" si="137"/>
        <v>1</v>
      </c>
      <c r="FE60">
        <f t="shared" si="138"/>
        <v>58</v>
      </c>
      <c r="FF60">
        <f t="shared" si="240"/>
        <v>1.1239129947092565</v>
      </c>
      <c r="FG60">
        <f t="shared" si="139"/>
        <v>62</v>
      </c>
      <c r="FH60">
        <f t="shared" si="140"/>
        <v>5870515.3717689561</v>
      </c>
      <c r="FI60">
        <f t="array" ref="FI60">MAX(100+康康不同供能情况的补给物资上限!$A$2:$A$110*10000*(1+0.4*(ROUNDDOWN(FG60*(1+0.25*$B$6),0)-康康不同供能情况的补给物资上限!$A$2:$A$110)))</f>
        <v>6320100</v>
      </c>
      <c r="FJ60">
        <f t="shared" si="141"/>
        <v>1</v>
      </c>
      <c r="FK60">
        <f t="shared" si="142"/>
        <v>58</v>
      </c>
      <c r="FL60">
        <f t="shared" si="241"/>
        <v>1.1239129947092565</v>
      </c>
      <c r="FM60">
        <f t="shared" si="143"/>
        <v>63</v>
      </c>
      <c r="FN60">
        <f t="shared" si="144"/>
        <v>6597948.5119715733</v>
      </c>
      <c r="FO60">
        <f t="array" ref="FO60">MAX(100+康康不同供能情况的补给物资上限!$A$2:$A$110*10000*(1+0.4*(ROUNDDOWN(FM60*(1+0.25*$B$6),0)-康康不同供能情况的补给物资上限!$A$2:$A$110)))</f>
        <v>6480100.0000000009</v>
      </c>
      <c r="FP60">
        <f t="shared" si="145"/>
        <v>0</v>
      </c>
      <c r="FQ60">
        <f t="shared" si="146"/>
        <v>58</v>
      </c>
      <c r="FR60">
        <f t="shared" si="242"/>
        <v>1.1239129947092565</v>
      </c>
      <c r="FS60">
        <f t="shared" si="147"/>
        <v>64</v>
      </c>
      <c r="FT60">
        <f t="shared" si="148"/>
        <v>7415520.0710274512</v>
      </c>
      <c r="FU60">
        <f t="array" ref="FU60">MAX(100+康康不同供能情况的补给物资上限!$A$2:$A$110*10000*(1+0.4*(ROUNDDOWN(FS60*(1+0.25*$B$6),0)-康康不同供能情况的补给物资上限!$A$2:$A$110)))</f>
        <v>6806100.0000000009</v>
      </c>
      <c r="FV60">
        <f t="shared" si="149"/>
        <v>0</v>
      </c>
      <c r="FW60">
        <f t="shared" si="150"/>
        <v>58</v>
      </c>
      <c r="FX60">
        <f t="shared" si="243"/>
        <v>1.1239129947092565</v>
      </c>
      <c r="FY60">
        <f t="shared" si="151"/>
        <v>65</v>
      </c>
      <c r="FZ60">
        <f t="shared" si="152"/>
        <v>8334399.3703550622</v>
      </c>
      <c r="GA60">
        <f t="array" ref="GA60">MAX(100+康康不同供能情况的补给物资上限!$A$2:$A$110*10000*(1+0.4*(ROUNDDOWN(FY60*(1+0.25*$B$6),0)-康康不同供能情况的补给物资上限!$A$2:$A$110)))</f>
        <v>6972100.0000000009</v>
      </c>
      <c r="GB60">
        <f t="shared" si="153"/>
        <v>0</v>
      </c>
      <c r="GC60">
        <f t="shared" si="154"/>
        <v>58</v>
      </c>
      <c r="GD60">
        <f t="shared" si="244"/>
        <v>1.1239129947092565</v>
      </c>
      <c r="GE60">
        <f t="shared" si="155"/>
        <v>66</v>
      </c>
      <c r="GF60">
        <f t="shared" si="156"/>
        <v>9367139.7554386966</v>
      </c>
      <c r="GG60">
        <f t="array" ref="GG60">MAX(100+康康不同供能情况的补给物资上限!$A$2:$A$110*10000*(1+0.4*(ROUNDDOWN(GE60*(1+0.25*$B$6),0)-康康不同供能情况的补给物资上限!$A$2:$A$110)))</f>
        <v>7140100</v>
      </c>
      <c r="GH60">
        <f t="shared" si="157"/>
        <v>0</v>
      </c>
      <c r="GI60">
        <f t="shared" si="158"/>
        <v>58</v>
      </c>
      <c r="GJ60">
        <f t="shared" si="245"/>
        <v>1.1239129947092565</v>
      </c>
      <c r="GK60">
        <f t="shared" si="159"/>
        <v>67</v>
      </c>
      <c r="GL60">
        <f t="shared" si="160"/>
        <v>10527850.094395241</v>
      </c>
      <c r="GM60">
        <f t="array" ref="GM60">MAX(100+康康不同供能情况的补给物资上限!$A$2:$A$110*10000*(1+0.4*(ROUNDDOWN(GK60*(1+0.25*$B$6),0)-康康不同供能情况的补给物资上限!$A$2:$A$110)))</f>
        <v>7310100</v>
      </c>
      <c r="GN60">
        <f t="shared" si="161"/>
        <v>0</v>
      </c>
      <c r="GO60">
        <f t="shared" si="162"/>
        <v>58</v>
      </c>
      <c r="GP60">
        <f t="shared" si="246"/>
        <v>1.1239129947092565</v>
      </c>
      <c r="GQ60">
        <f t="shared" si="163"/>
        <v>68</v>
      </c>
      <c r="GR60">
        <f t="shared" si="164"/>
        <v>11832387.527441882</v>
      </c>
      <c r="GS60">
        <f t="array" ref="GS60">MAX(100+康康不同供能情况的补给物资上限!$A$2:$A$110*10000*(1+0.4*(ROUNDDOWN(GQ60*(1+0.25*$B$6),0)-康康不同供能情况的补给物资上限!$A$2:$A$110)))</f>
        <v>7656100.0000000009</v>
      </c>
      <c r="GT60">
        <f t="shared" si="165"/>
        <v>0</v>
      </c>
      <c r="GU60">
        <f t="shared" si="166"/>
        <v>58</v>
      </c>
      <c r="GV60">
        <f t="shared" si="247"/>
        <v>1.1239129947092565</v>
      </c>
      <c r="GW60">
        <f t="shared" si="167"/>
        <v>69</v>
      </c>
      <c r="GX60">
        <f t="shared" si="168"/>
        <v>13298574.100527661</v>
      </c>
      <c r="GY60">
        <f t="array" ref="GY60">MAX(100+康康不同供能情况的补给物资上限!$A$2:$A$110*10000*(1+0.4*(ROUNDDOWN(GW60*(1+0.25*$B$6),0)-康康不同供能情况的补给物资上限!$A$2:$A$110)))</f>
        <v>7832100</v>
      </c>
      <c r="GZ60">
        <f t="shared" si="169"/>
        <v>0</v>
      </c>
      <c r="HA60">
        <f t="shared" si="170"/>
        <v>58</v>
      </c>
      <c r="HB60">
        <f t="shared" si="248"/>
        <v>1.1239129947092565</v>
      </c>
      <c r="HC60">
        <f t="shared" si="171"/>
        <v>70</v>
      </c>
      <c r="HD60">
        <f t="shared" si="172"/>
        <v>14946440.242686998</v>
      </c>
      <c r="HE60">
        <f t="array" ref="HE60">MAX(100+康康不同供能情况的补给物资上限!$A$2:$A$110*10000*(1+0.4*(ROUNDDOWN(HC60*(1+0.25*$B$6),0)-康康不同供能情况的补给物资上限!$A$2:$A$110)))</f>
        <v>8010100</v>
      </c>
      <c r="HF60">
        <f t="shared" si="173"/>
        <v>0</v>
      </c>
      <c r="HG60">
        <f t="shared" si="174"/>
        <v>58</v>
      </c>
      <c r="HH60">
        <f t="shared" si="249"/>
        <v>1.1239129947092565</v>
      </c>
      <c r="HI60">
        <f t="shared" si="175"/>
        <v>71</v>
      </c>
      <c r="HJ60">
        <f t="shared" si="176"/>
        <v>16798498.413401294</v>
      </c>
      <c r="HK60">
        <f t="array" ref="HK60">MAX(100+康康不同供能情况的补给物资上限!$A$2:$A$110*10000*(1+0.4*(ROUNDDOWN(HI60*(1+0.25*$B$6),0)-康康不同供能情况的补给物资上限!$A$2:$A$110)))</f>
        <v>8190100</v>
      </c>
      <c r="HL60">
        <f t="shared" si="177"/>
        <v>0</v>
      </c>
      <c r="HM60">
        <f t="shared" si="178"/>
        <v>58</v>
      </c>
      <c r="HN60">
        <f t="shared" si="250"/>
        <v>1.1239129947092565</v>
      </c>
      <c r="HO60">
        <f t="shared" si="179"/>
        <v>72</v>
      </c>
      <c r="HP60">
        <f t="shared" si="180"/>
        <v>18880050.658424538</v>
      </c>
      <c r="HQ60">
        <f t="array" ref="HQ60">MAX(100+康康不同供能情况的补给物资上限!$A$2:$A$110*10000*(1+0.4*(ROUNDDOWN(HO60*(1+0.25*$B$6),0)-康康不同供能情况的补给物资上限!$A$2:$A$110)))</f>
        <v>8556100</v>
      </c>
      <c r="HR60">
        <f t="shared" si="181"/>
        <v>0</v>
      </c>
      <c r="HS60">
        <f t="shared" si="182"/>
        <v>58</v>
      </c>
      <c r="HT60">
        <f t="shared" si="251"/>
        <v>1.1239129947092565</v>
      </c>
      <c r="HU60">
        <f t="shared" si="183"/>
        <v>73</v>
      </c>
      <c r="HV60">
        <f t="shared" si="184"/>
        <v>21219534.275772396</v>
      </c>
      <c r="HW60">
        <f t="array" ref="HW60">MAX(100+康康不同供能情况的补给物资上限!$A$2:$A$110*10000*(1+0.4*(ROUNDDOWN(HU60*(1+0.25*$B$6),0)-康康不同供能情况的补给物资上限!$A$2:$A$110)))</f>
        <v>8742100</v>
      </c>
      <c r="HX60">
        <f t="shared" si="185"/>
        <v>0</v>
      </c>
      <c r="HY60">
        <f t="shared" si="186"/>
        <v>58</v>
      </c>
      <c r="HZ60">
        <f t="shared" si="252"/>
        <v>1.1239129947092565</v>
      </c>
      <c r="IA60">
        <f t="shared" si="187"/>
        <v>74</v>
      </c>
      <c r="IB60">
        <f t="shared" si="188"/>
        <v>23848910.314219065</v>
      </c>
      <c r="IC60">
        <f t="array" ref="IC60">MAX(100+康康不同供能情况的补给物资上限!$A$2:$A$110*10000*(1+0.4*(ROUNDDOWN(IA60*(1+0.25*$B$6),0)-康康不同供能情况的补给物资上限!$A$2:$A$110)))</f>
        <v>8930100</v>
      </c>
      <c r="ID60">
        <f t="shared" si="189"/>
        <v>0</v>
      </c>
      <c r="IE60">
        <f t="shared" si="190"/>
        <v>58</v>
      </c>
      <c r="IF60">
        <f t="shared" si="253"/>
        <v>1.1239129947092565</v>
      </c>
      <c r="IG60">
        <f t="shared" si="191"/>
        <v>75</v>
      </c>
      <c r="IH60">
        <f t="shared" si="192"/>
        <v>26804100.211806428</v>
      </c>
      <c r="II60">
        <f t="array" ref="II60">MAX(100+康康不同供能情况的补给物资上限!$A$2:$A$110*10000*(1+0.4*(ROUNDDOWN(IG60*(1+0.25*$B$6),0)-康康不同供能情况的补给物资上限!$A$2:$A$110)))</f>
        <v>9120100</v>
      </c>
      <c r="IJ60">
        <f t="shared" si="193"/>
        <v>0</v>
      </c>
      <c r="IK60">
        <f t="shared" si="194"/>
        <v>58</v>
      </c>
      <c r="IL60">
        <f t="shared" si="254"/>
        <v>1.1239129947092565</v>
      </c>
      <c r="IM60">
        <f t="shared" si="195"/>
        <v>76</v>
      </c>
      <c r="IN60">
        <f t="shared" si="196"/>
        <v>30125476.539538376</v>
      </c>
      <c r="IO60">
        <f t="array" ref="IO60">MAX(100+康康不同供能情况的补给物资上限!$A$2:$A$110*10000*(1+0.4*(ROUNDDOWN(IM60*(1+0.25*$B$6),0)-康康不同供能情况的补给物资上限!$A$2:$A$110)))</f>
        <v>9506100.0000000019</v>
      </c>
      <c r="IP60">
        <f t="shared" si="197"/>
        <v>0</v>
      </c>
      <c r="IQ60">
        <f t="shared" si="198"/>
        <v>58</v>
      </c>
      <c r="IR60">
        <f t="shared" si="255"/>
        <v>1.1239129947092565</v>
      </c>
      <c r="IS60">
        <f t="shared" si="199"/>
        <v>77</v>
      </c>
      <c r="IT60">
        <f t="shared" si="200"/>
        <v>33858414.554596029</v>
      </c>
      <c r="IU60">
        <f t="array" ref="IU60">MAX(100+康康不同供能情况的补给物资上限!$A$2:$A$110*10000*(1+0.4*(ROUNDDOWN(IS60*(1+0.25*$B$6),0)-康康不同供能情况的补给物资上限!$A$2:$A$110)))</f>
        <v>9702100</v>
      </c>
      <c r="IV60">
        <f t="shared" si="201"/>
        <v>0</v>
      </c>
      <c r="IW60">
        <f t="shared" si="202"/>
        <v>58</v>
      </c>
      <c r="IX60">
        <f t="shared" si="256"/>
        <v>1.1239129947092565</v>
      </c>
      <c r="IY60">
        <f t="shared" si="203"/>
        <v>78</v>
      </c>
      <c r="IZ60">
        <f t="shared" si="204"/>
        <v>38053912.098163493</v>
      </c>
      <c r="JA60">
        <f t="array" ref="JA60">MAX(100+康康不同供能情况的补给物资上限!$A$2:$A$110*10000*(1+0.4*(ROUNDDOWN(IY60*(1+0.25*$B$6),0)-康康不同供能情况的补给物资上限!$A$2:$A$110)))</f>
        <v>9900100</v>
      </c>
      <c r="JB60">
        <f t="shared" si="205"/>
        <v>0</v>
      </c>
      <c r="JC60">
        <f t="shared" si="206"/>
        <v>58</v>
      </c>
      <c r="JD60">
        <f t="shared" si="257"/>
        <v>1.1239129947092565</v>
      </c>
      <c r="JE60">
        <f t="shared" si="207"/>
        <v>79</v>
      </c>
      <c r="JF60">
        <f t="shared" si="208"/>
        <v>42769286.306649745</v>
      </c>
      <c r="JG60">
        <f t="array" ref="JG60">MAX(100+康康不同供能情况的补给物资上限!$A$2:$A$110*10000*(1+0.4*(ROUNDDOWN(JE60*(1+0.25*$B$6),0)-康康不同供能情况的补给物资上限!$A$2:$A$110)))</f>
        <v>10100100.000000002</v>
      </c>
      <c r="JH60">
        <f t="shared" si="209"/>
        <v>0</v>
      </c>
      <c r="JI60">
        <f t="shared" si="210"/>
        <v>58</v>
      </c>
      <c r="JJ60">
        <f t="shared" si="258"/>
        <v>1.1239129947092565</v>
      </c>
      <c r="JK60">
        <f t="shared" si="211"/>
        <v>80</v>
      </c>
      <c r="JL60">
        <f t="shared" si="212"/>
        <v>48068956.654484309</v>
      </c>
      <c r="JM60">
        <f t="array" ref="JM60">MAX(100+康康不同供能情况的补给物资上限!$A$2:$A$110*10000*(1+0.4*(ROUNDDOWN(JK60*(1+0.25*$B$6),0)-康康不同供能情况的补给物资上限!$A$2:$A$110)))</f>
        <v>10506100</v>
      </c>
      <c r="JN60">
        <f t="shared" si="213"/>
        <v>0</v>
      </c>
      <c r="JO60">
        <f t="shared" si="214"/>
        <v>58</v>
      </c>
      <c r="JP60">
        <f t="shared" si="259"/>
        <v>1.1239129947092565</v>
      </c>
      <c r="JQ60">
        <f t="shared" si="215"/>
        <v>81</v>
      </c>
      <c r="JR60">
        <f t="shared" si="216"/>
        <v>54025325.026090898</v>
      </c>
      <c r="JS60">
        <f t="array" ref="JS60">MAX(100+康康不同供能情况的补给物资上限!$A$2:$A$110*10000*(1+0.4*(ROUNDDOWN(JQ60*(1+0.25*$B$6),0)-康康不同供能情况的补给物资上限!$A$2:$A$110)))</f>
        <v>10712100</v>
      </c>
      <c r="JT60">
        <f t="shared" si="217"/>
        <v>0</v>
      </c>
    </row>
    <row r="61" spans="6:280" x14ac:dyDescent="0.25">
      <c r="F61">
        <v>57</v>
      </c>
      <c r="G61">
        <f t="shared" si="49"/>
        <v>1.1243129947092565</v>
      </c>
      <c r="H61">
        <f t="shared" si="50"/>
        <v>55</v>
      </c>
      <c r="I61">
        <f t="shared" si="218"/>
        <v>2642694.4524961901</v>
      </c>
      <c r="J61">
        <f t="array" ref="J61">MAX(100+康康不同供能情况的补给物资上限!$A$2:$A$110*10000*(1+0.4*(ROUNDDOWN(H61*(1+0.25*B$6),0)-康康不同供能情况的补给物资上限!$A$2:$A$110)))</f>
        <v>4970100</v>
      </c>
      <c r="K61">
        <f t="shared" si="219"/>
        <v>1</v>
      </c>
      <c r="AB61">
        <f t="shared" si="43"/>
        <v>64</v>
      </c>
      <c r="AC61">
        <v>59</v>
      </c>
      <c r="AD61">
        <f t="shared" si="0"/>
        <v>1.1235129947092564</v>
      </c>
      <c r="AE61">
        <f t="shared" si="51"/>
        <v>40</v>
      </c>
      <c r="AF61">
        <f t="shared" si="52"/>
        <v>442968.95089623972</v>
      </c>
      <c r="AG61">
        <f t="array" ref="AG61">MAX(100+康康不同供能情况的补给物资上限!$A$2:$A$110*10000*(1+0.4*(ROUNDDOWN(AE61*(1+0.25*B$6),0)-康康不同供能情况的补给物资上限!$A$2:$A$110)))</f>
        <v>2756100.0000000005</v>
      </c>
      <c r="AH61">
        <f t="shared" si="53"/>
        <v>1</v>
      </c>
      <c r="AI61">
        <f t="shared" si="54"/>
        <v>59</v>
      </c>
      <c r="AJ61">
        <f t="shared" si="45"/>
        <v>1.1235129947092564</v>
      </c>
      <c r="AK61">
        <f t="shared" si="55"/>
        <v>41</v>
      </c>
      <c r="AL61">
        <f t="shared" si="56"/>
        <v>497681.37258465175</v>
      </c>
      <c r="AM61">
        <f t="array" ref="AM61">MAX(100+康康不同供能情况的补给物资上限!$A$2:$A$110*10000*(1+0.4*(ROUNDDOWN(AK61*(1+0.25*$B$6),0)-康康不同供能情况的补给物资上限!$A$2:$A$110)))</f>
        <v>2862100.0000000005</v>
      </c>
      <c r="AN61">
        <f t="shared" si="57"/>
        <v>1</v>
      </c>
      <c r="AO61">
        <f t="shared" si="58"/>
        <v>59</v>
      </c>
      <c r="AP61">
        <f t="shared" si="220"/>
        <v>1.1235129947092564</v>
      </c>
      <c r="AQ61">
        <f t="shared" si="59"/>
        <v>42</v>
      </c>
      <c r="AR61">
        <f t="shared" si="60"/>
        <v>559151.48932359531</v>
      </c>
      <c r="AS61">
        <f t="array" ref="AS61">MAX(100+康康不同供能情况的补给物资上限!$A$2:$A$110*10000*(1+0.4*(ROUNDDOWN(AQ61*(1+0.25*$B$6),0)-康康不同供能情况的补给物资上限!$A$2:$A$110)))</f>
        <v>2970100</v>
      </c>
      <c r="AT61">
        <f t="shared" si="61"/>
        <v>1</v>
      </c>
      <c r="AU61">
        <f t="shared" si="62"/>
        <v>59</v>
      </c>
      <c r="AV61">
        <f t="shared" si="221"/>
        <v>1.1235129947092564</v>
      </c>
      <c r="AW61">
        <f t="shared" si="63"/>
        <v>43</v>
      </c>
      <c r="AX61">
        <f t="shared" si="64"/>
        <v>628213.96426609333</v>
      </c>
      <c r="AY61">
        <f t="array" ref="AY61">MAX(100+康康不同供能情况的补给物资上限!$A$2:$A$110*10000*(1+0.4*(ROUNDDOWN(AW61*(1+0.25*$B$6),0)-康康不同供能情况的补给物资上限!$A$2:$A$110)))</f>
        <v>3080100</v>
      </c>
      <c r="AZ61">
        <f t="shared" si="65"/>
        <v>1</v>
      </c>
      <c r="BA61">
        <f t="shared" si="66"/>
        <v>59</v>
      </c>
      <c r="BB61">
        <f t="shared" si="222"/>
        <v>1.1235129947092564</v>
      </c>
      <c r="BC61">
        <f t="shared" si="67"/>
        <v>44</v>
      </c>
      <c r="BD61">
        <f t="shared" si="68"/>
        <v>705806.55231077224</v>
      </c>
      <c r="BE61">
        <f t="array" ref="BE61">MAX(100+康康不同供能情况的补给物资上限!$A$2:$A$110*10000*(1+0.4*(ROUNDDOWN(BC61*(1+0.25*$B$6),0)-康康不同供能情况的补给物资上限!$A$2:$A$110)))</f>
        <v>3306100</v>
      </c>
      <c r="BF61">
        <f t="shared" si="69"/>
        <v>1</v>
      </c>
      <c r="BG61">
        <f t="shared" si="70"/>
        <v>59</v>
      </c>
      <c r="BH61">
        <f t="shared" si="223"/>
        <v>1.1235129947092564</v>
      </c>
      <c r="BI61">
        <f t="shared" si="71"/>
        <v>45</v>
      </c>
      <c r="BJ61">
        <f t="shared" si="72"/>
        <v>792982.83327209111</v>
      </c>
      <c r="BK61">
        <f t="array" ref="BK61">MAX(100+康康不同供能情况的补给物资上限!$A$2:$A$110*10000*(1+0.4*(ROUNDDOWN(BI61*(1+0.25*$B$6),0)-康康不同供能情况的补给物资上限!$A$2:$A$110)))</f>
        <v>3422100</v>
      </c>
      <c r="BL61">
        <f t="shared" si="73"/>
        <v>1</v>
      </c>
      <c r="BM61">
        <f t="shared" si="74"/>
        <v>59</v>
      </c>
      <c r="BN61">
        <f t="shared" si="224"/>
        <v>1.1235129947092564</v>
      </c>
      <c r="BO61">
        <f t="shared" si="75"/>
        <v>46</v>
      </c>
      <c r="BP61">
        <f t="shared" si="76"/>
        <v>890926.51776255795</v>
      </c>
      <c r="BQ61">
        <f t="array" ref="BQ61">MAX(100+康康不同供能情况的补给物资上限!$A$2:$A$110*10000*(1+0.4*(ROUNDDOWN(BO61*(1+0.25*$B$6),0)-康康不同供能情况的补给物资上限!$A$2:$A$110)))</f>
        <v>3540100</v>
      </c>
      <c r="BR61">
        <f t="shared" si="77"/>
        <v>1</v>
      </c>
      <c r="BS61">
        <f t="shared" si="78"/>
        <v>59</v>
      </c>
      <c r="BT61">
        <f t="shared" si="225"/>
        <v>1.1235129947092564</v>
      </c>
      <c r="BU61">
        <f t="shared" si="79"/>
        <v>47</v>
      </c>
      <c r="BV61">
        <f t="shared" si="80"/>
        <v>1000967.5200373009</v>
      </c>
      <c r="BW61">
        <f t="array" ref="BW61">MAX(100+康康不同供能情况的补给物资上限!$A$2:$A$110*10000*(1+0.4*(ROUNDDOWN(BU61*(1+0.25*$B$6),0)-康康不同供能情况的补给物资上限!$A$2:$A$110)))</f>
        <v>3660100.0000000005</v>
      </c>
      <c r="BX61">
        <f t="shared" si="81"/>
        <v>1</v>
      </c>
      <c r="BY61">
        <f t="shared" si="82"/>
        <v>59</v>
      </c>
      <c r="BZ61">
        <f t="shared" si="226"/>
        <v>1.1235129947092564</v>
      </c>
      <c r="CA61">
        <f t="shared" si="83"/>
        <v>48</v>
      </c>
      <c r="CB61">
        <f t="shared" si="84"/>
        <v>1124600.0160438053</v>
      </c>
      <c r="CC61">
        <f t="array" ref="CC61">MAX(100+康康不同供能情况的补给物资上限!$A$2:$A$110*10000*(1+0.4*(ROUNDDOWN(CA61*(1+0.25*$B$6),0)-康康不同供能情况的补给物资上限!$A$2:$A$110)))</f>
        <v>3906100.0000000005</v>
      </c>
      <c r="CD61">
        <f t="shared" si="85"/>
        <v>1</v>
      </c>
      <c r="CE61">
        <f t="shared" si="86"/>
        <v>59</v>
      </c>
      <c r="CF61">
        <f t="shared" si="227"/>
        <v>1.1235129947092564</v>
      </c>
      <c r="CG61">
        <f t="shared" si="87"/>
        <v>49</v>
      </c>
      <c r="CH61">
        <f t="shared" si="88"/>
        <v>1263502.7318754534</v>
      </c>
      <c r="CI61">
        <f t="array" ref="CI61">MAX(100+康康不同供能情况的补给物资上限!$A$2:$A$110*10000*(1+0.4*(ROUNDDOWN(CG61*(1+0.25*$B$6),0)-康康不同供能情况的补给物资上限!$A$2:$A$110)))</f>
        <v>4032100.0000000005</v>
      </c>
      <c r="CJ61">
        <f t="shared" si="89"/>
        <v>1</v>
      </c>
      <c r="CK61">
        <f t="shared" si="90"/>
        <v>59</v>
      </c>
      <c r="CL61">
        <f t="shared" si="228"/>
        <v>1.1235129947092564</v>
      </c>
      <c r="CM61">
        <f t="shared" si="91"/>
        <v>50</v>
      </c>
      <c r="CN61">
        <f t="shared" si="92"/>
        <v>1419561.7381127174</v>
      </c>
      <c r="CO61">
        <f t="array" ref="CO61">MAX(100+康康不同供能情况的补给物资上限!$A$2:$A$110*10000*(1+0.4*(ROUNDDOWN(CM61*(1+0.25*$B$6),0)-康康不同供能情况的补给物资上限!$A$2:$A$110)))</f>
        <v>4160100</v>
      </c>
      <c r="CP61">
        <f t="shared" si="93"/>
        <v>1</v>
      </c>
      <c r="CQ61">
        <f t="shared" si="94"/>
        <v>59</v>
      </c>
      <c r="CR61">
        <f t="shared" si="229"/>
        <v>1.1235129947092564</v>
      </c>
      <c r="CS61">
        <f t="shared" si="95"/>
        <v>51</v>
      </c>
      <c r="CT61">
        <f t="shared" si="96"/>
        <v>1594896.0595616959</v>
      </c>
      <c r="CU61">
        <f t="array" ref="CU61">MAX(100+康康不同供能情况的补给物资上限!$A$2:$A$110*10000*(1+0.4*(ROUNDDOWN(CS61*(1+0.25*$B$6),0)-康康不同供能情况的补给物资上限!$A$2:$A$110)))</f>
        <v>4290100</v>
      </c>
      <c r="CV61">
        <f t="shared" si="97"/>
        <v>1</v>
      </c>
      <c r="CW61">
        <f t="shared" si="98"/>
        <v>59</v>
      </c>
      <c r="CX61">
        <f t="shared" si="230"/>
        <v>1.1235129947092564</v>
      </c>
      <c r="CY61">
        <f t="shared" si="99"/>
        <v>52</v>
      </c>
      <c r="CZ61">
        <f t="shared" si="100"/>
        <v>1791886.4481281533</v>
      </c>
      <c r="DA61">
        <f t="array" ref="DA61">MAX(100+康康不同供能情况的补给物资上限!$A$2:$A$110*10000*(1+0.4*(ROUNDDOWN(CY61*(1+0.25*$B$6),0)-康康不同供能情况的补给物资上限!$A$2:$A$110)))</f>
        <v>4556100</v>
      </c>
      <c r="DB61">
        <f t="shared" si="101"/>
        <v>1</v>
      </c>
      <c r="DC61">
        <f t="shared" si="102"/>
        <v>59</v>
      </c>
      <c r="DD61">
        <f t="shared" si="231"/>
        <v>1.1235129947092564</v>
      </c>
      <c r="DE61">
        <f t="shared" si="103"/>
        <v>53</v>
      </c>
      <c r="DF61">
        <f t="shared" si="104"/>
        <v>2013207.7095153942</v>
      </c>
      <c r="DG61">
        <f t="array" ref="DG61">MAX(100+康康不同供能情况的补给物资上限!$A$2:$A$110*10000*(1+0.4*(ROUNDDOWN(DE61*(1+0.25*$B$6),0)-康康不同供能情况的补给物资上限!$A$2:$A$110)))</f>
        <v>4692100</v>
      </c>
      <c r="DH61">
        <f t="shared" si="105"/>
        <v>1</v>
      </c>
      <c r="DI61">
        <f t="shared" si="106"/>
        <v>59</v>
      </c>
      <c r="DJ61">
        <f t="shared" si="232"/>
        <v>1.1235129947092564</v>
      </c>
      <c r="DK61">
        <f t="shared" si="107"/>
        <v>54</v>
      </c>
      <c r="DL61">
        <f t="shared" si="108"/>
        <v>2261865.022689403</v>
      </c>
      <c r="DM61">
        <f t="array" ref="DM61">MAX(100+康康不同供能情况的补给物资上限!$A$2:$A$110*10000*(1+0.4*(ROUNDDOWN(DK61*(1+0.25*$B$6),0)-康康不同供能情况的补给物资上限!$A$2:$A$110)))</f>
        <v>4830100</v>
      </c>
      <c r="DN61">
        <f t="shared" si="109"/>
        <v>1</v>
      </c>
      <c r="DO61">
        <f t="shared" si="110"/>
        <v>59</v>
      </c>
      <c r="DP61">
        <f t="shared" si="233"/>
        <v>1.1235129947092564</v>
      </c>
      <c r="DQ61">
        <f t="shared" si="111"/>
        <v>55</v>
      </c>
      <c r="DR61">
        <f t="shared" si="112"/>
        <v>2541234.7452698909</v>
      </c>
      <c r="DS61">
        <f t="array" ref="DS61">MAX(100+康康不同供能情况的补给物资上限!$A$2:$A$110*10000*(1+0.4*(ROUNDDOWN(DQ61*(1+0.25*$B$6),0)-康康不同供能情况的补给物资上限!$A$2:$A$110)))</f>
        <v>4970100</v>
      </c>
      <c r="DT61">
        <f t="shared" si="113"/>
        <v>1</v>
      </c>
      <c r="DU61">
        <f t="shared" si="114"/>
        <v>59</v>
      </c>
      <c r="DV61">
        <f t="shared" si="234"/>
        <v>1.1235129947092564</v>
      </c>
      <c r="DW61">
        <f t="shared" si="115"/>
        <v>56</v>
      </c>
      <c r="DX61">
        <f t="shared" si="116"/>
        <v>2855110.2589173894</v>
      </c>
      <c r="DY61">
        <f t="array" ref="DY61">MAX(100+康康不同供能情况的补给物资上限!$A$2:$A$110*10000*(1+0.4*(ROUNDDOWN(DW61*(1+0.25*$B$6),0)-康康不同供能情况的补给物资上限!$A$2:$A$110)))</f>
        <v>5256100.0000000009</v>
      </c>
      <c r="DZ61">
        <f t="shared" si="117"/>
        <v>1</v>
      </c>
      <c r="EA61">
        <f t="shared" si="118"/>
        <v>59</v>
      </c>
      <c r="EB61">
        <f t="shared" si="235"/>
        <v>1.1235129947092564</v>
      </c>
      <c r="EC61">
        <f t="shared" si="119"/>
        <v>57</v>
      </c>
      <c r="ED61">
        <f t="shared" si="120"/>
        <v>3207753.4772213963</v>
      </c>
      <c r="EE61">
        <f t="array" ref="EE61">MAX(100+康康不同供能情况的补给物资上限!$A$2:$A$110*10000*(1+0.4*(ROUNDDOWN(EC61*(1+0.25*$B$6),0)-康康不同供能情况的补给物资上限!$A$2:$A$110)))</f>
        <v>5402100.0000000009</v>
      </c>
      <c r="EF61">
        <f t="shared" si="121"/>
        <v>1</v>
      </c>
      <c r="EG61">
        <f t="shared" si="122"/>
        <v>59</v>
      </c>
      <c r="EH61">
        <f t="shared" si="236"/>
        <v>1.1235129947092564</v>
      </c>
      <c r="EI61">
        <f t="shared" si="123"/>
        <v>58</v>
      </c>
      <c r="EJ61">
        <f t="shared" si="124"/>
        <v>3603952.7154820412</v>
      </c>
      <c r="EK61">
        <f t="array" ref="EK61">MAX(100+康康不同供能情况的补给物资上限!$A$2:$A$110*10000*(1+0.4*(ROUNDDOWN(EI61*(1+0.25*$B$6),0)-康康不同供能情况的补给物资上限!$A$2:$A$110)))</f>
        <v>5550100</v>
      </c>
      <c r="EL61">
        <f t="shared" si="125"/>
        <v>1</v>
      </c>
      <c r="EM61">
        <f t="shared" si="126"/>
        <v>59</v>
      </c>
      <c r="EN61">
        <f t="shared" si="237"/>
        <v>1.1235129947092564</v>
      </c>
      <c r="EO61">
        <f t="shared" si="127"/>
        <v>59</v>
      </c>
      <c r="EP61">
        <f t="shared" si="128"/>
        <v>4049087.7081617848</v>
      </c>
      <c r="EQ61">
        <f t="array" ref="EQ61">MAX(100+康康不同供能情况的补给物资上限!$A$2:$A$110*10000*(1+0.4*(ROUNDDOWN(EO61*(1+0.25*$B$6),0)-康康不同供能情况的补给物资上限!$A$2:$A$110)))</f>
        <v>5700100</v>
      </c>
      <c r="ER61">
        <f t="shared" si="129"/>
        <v>1</v>
      </c>
      <c r="ES61">
        <f t="shared" si="130"/>
        <v>59</v>
      </c>
      <c r="ET61">
        <f t="shared" si="238"/>
        <v>1.1235129947092564</v>
      </c>
      <c r="EU61">
        <f t="shared" si="131"/>
        <v>60</v>
      </c>
      <c r="EV61">
        <f t="shared" si="132"/>
        <v>4549202.6568372864</v>
      </c>
      <c r="EW61">
        <f t="array" ref="EW61">MAX(100+康康不同供能情况的补给物资上限!$A$2:$A$110*10000*(1+0.4*(ROUNDDOWN(EU61*(1+0.25*$B$6),0)-康康不同供能情况的补给物资上限!$A$2:$A$110)))</f>
        <v>6006100</v>
      </c>
      <c r="EX61">
        <f t="shared" si="133"/>
        <v>1</v>
      </c>
      <c r="EY61">
        <f t="shared" si="134"/>
        <v>59</v>
      </c>
      <c r="EZ61">
        <f t="shared" si="239"/>
        <v>1.1235129947092564</v>
      </c>
      <c r="FA61">
        <f t="shared" si="135"/>
        <v>61</v>
      </c>
      <c r="FB61">
        <f t="shared" si="136"/>
        <v>5111088.3005225649</v>
      </c>
      <c r="FC61">
        <f t="array" ref="FC61">MAX(100+康康不同供能情况的补给物资上限!$A$2:$A$110*10000*(1+0.4*(ROUNDDOWN(FA61*(1+0.25*$B$6),0)-康康不同供能情况的补给物资上限!$A$2:$A$110)))</f>
        <v>6162100</v>
      </c>
      <c r="FD61">
        <f t="shared" si="137"/>
        <v>1</v>
      </c>
      <c r="FE61">
        <f t="shared" si="138"/>
        <v>59</v>
      </c>
      <c r="FF61">
        <f t="shared" si="240"/>
        <v>1.1235129947092564</v>
      </c>
      <c r="FG61">
        <f t="shared" si="139"/>
        <v>62</v>
      </c>
      <c r="FH61">
        <f t="shared" si="140"/>
        <v>5742374.1227435507</v>
      </c>
      <c r="FI61">
        <f t="array" ref="FI61">MAX(100+康康不同供能情况的补给物资上限!$A$2:$A$110*10000*(1+0.4*(ROUNDDOWN(FG61*(1+0.25*$B$6),0)-康康不同供能情况的补给物资上限!$A$2:$A$110)))</f>
        <v>6320100</v>
      </c>
      <c r="FJ61">
        <f t="shared" si="141"/>
        <v>1</v>
      </c>
      <c r="FK61">
        <f t="shared" si="142"/>
        <v>59</v>
      </c>
      <c r="FL61">
        <f t="shared" si="241"/>
        <v>1.1235129947092564</v>
      </c>
      <c r="FM61">
        <f t="shared" si="143"/>
        <v>63</v>
      </c>
      <c r="FN61">
        <f t="shared" si="144"/>
        <v>6451631.9473845446</v>
      </c>
      <c r="FO61">
        <f t="array" ref="FO61">MAX(100+康康不同供能情况的补给物资上限!$A$2:$A$110*10000*(1+0.4*(ROUNDDOWN(FM61*(1+0.25*$B$6),0)-康康不同供能情况的补给物资上限!$A$2:$A$110)))</f>
        <v>6480100.0000000009</v>
      </c>
      <c r="FP61">
        <f t="shared" si="145"/>
        <v>1</v>
      </c>
      <c r="FQ61">
        <f t="shared" si="146"/>
        <v>59</v>
      </c>
      <c r="FR61">
        <f t="shared" si="242"/>
        <v>1.1235129947092564</v>
      </c>
      <c r="FS61">
        <f t="shared" si="147"/>
        <v>64</v>
      </c>
      <c r="FT61">
        <f t="shared" si="148"/>
        <v>7248492.3299679188</v>
      </c>
      <c r="FU61">
        <f t="array" ref="FU61">MAX(100+康康不同供能情况的补给物资上限!$A$2:$A$110*10000*(1+0.4*(ROUNDDOWN(FS61*(1+0.25*$B$6),0)-康康不同供能情况的补给物资上限!$A$2:$A$110)))</f>
        <v>6806100.0000000009</v>
      </c>
      <c r="FV61">
        <f t="shared" si="149"/>
        <v>0</v>
      </c>
      <c r="FW61">
        <f t="shared" si="150"/>
        <v>59</v>
      </c>
      <c r="FX61">
        <f t="shared" si="243"/>
        <v>1.1235129947092564</v>
      </c>
      <c r="FY61">
        <f t="shared" si="151"/>
        <v>65</v>
      </c>
      <c r="FZ61">
        <f t="shared" si="152"/>
        <v>8143775.3247693321</v>
      </c>
      <c r="GA61">
        <f t="array" ref="GA61">MAX(100+康康不同供能情况的补给物资上限!$A$2:$A$110*10000*(1+0.4*(ROUNDDOWN(FY61*(1+0.25*$B$6),0)-康康不同供能情况的补给物资上限!$A$2:$A$110)))</f>
        <v>6972100.0000000009</v>
      </c>
      <c r="GB61">
        <f t="shared" si="153"/>
        <v>0</v>
      </c>
      <c r="GC61">
        <f t="shared" si="154"/>
        <v>59</v>
      </c>
      <c r="GD61">
        <f t="shared" si="244"/>
        <v>1.1235129947092564</v>
      </c>
      <c r="GE61">
        <f t="shared" si="155"/>
        <v>66</v>
      </c>
      <c r="GF61">
        <f t="shared" si="156"/>
        <v>9149637.4033709373</v>
      </c>
      <c r="GG61">
        <f t="array" ref="GG61">MAX(100+康康不同供能情况的补给物资上限!$A$2:$A$110*10000*(1+0.4*(ROUNDDOWN(GE61*(1+0.25*$B$6),0)-康康不同供能情况的补给物资上限!$A$2:$A$110)))</f>
        <v>7140100</v>
      </c>
      <c r="GH61">
        <f t="shared" si="157"/>
        <v>0</v>
      </c>
      <c r="GI61">
        <f t="shared" si="158"/>
        <v>59</v>
      </c>
      <c r="GJ61">
        <f t="shared" si="245"/>
        <v>1.1235129947092564</v>
      </c>
      <c r="GK61">
        <f t="shared" si="159"/>
        <v>67</v>
      </c>
      <c r="GL61">
        <f t="shared" si="160"/>
        <v>10279736.519565107</v>
      </c>
      <c r="GM61">
        <f t="array" ref="GM61">MAX(100+康康不同供能情况的补给物资上限!$A$2:$A$110*10000*(1+0.4*(ROUNDDOWN(GK61*(1+0.25*$B$6),0)-康康不同供能情况的补给物资上限!$A$2:$A$110)))</f>
        <v>7310100</v>
      </c>
      <c r="GN61">
        <f t="shared" si="161"/>
        <v>0</v>
      </c>
      <c r="GO61">
        <f t="shared" si="162"/>
        <v>59</v>
      </c>
      <c r="GP61">
        <f t="shared" si="246"/>
        <v>1.1235129947092564</v>
      </c>
      <c r="GQ61">
        <f t="shared" si="163"/>
        <v>68</v>
      </c>
      <c r="GR61">
        <f t="shared" si="164"/>
        <v>11549417.561918698</v>
      </c>
      <c r="GS61">
        <f t="array" ref="GS61">MAX(100+康康不同供能情况的补给物资上限!$A$2:$A$110*10000*(1+0.4*(ROUNDDOWN(GQ61*(1+0.25*$B$6),0)-康康不同供能情况的补给物资上限!$A$2:$A$110)))</f>
        <v>7656100.0000000009</v>
      </c>
      <c r="GT61">
        <f t="shared" si="165"/>
        <v>0</v>
      </c>
      <c r="GU61">
        <f t="shared" si="166"/>
        <v>59</v>
      </c>
      <c r="GV61">
        <f t="shared" si="247"/>
        <v>1.1235129947092564</v>
      </c>
      <c r="GW61">
        <f t="shared" si="167"/>
        <v>69</v>
      </c>
      <c r="GX61">
        <f t="shared" si="168"/>
        <v>12975920.712138956</v>
      </c>
      <c r="GY61">
        <f t="array" ref="GY61">MAX(100+康康不同供能情况的补给物资上限!$A$2:$A$110*10000*(1+0.4*(ROUNDDOWN(GW61*(1+0.25*$B$6),0)-康康不同供能情况的补给物资上限!$A$2:$A$110)))</f>
        <v>7832100</v>
      </c>
      <c r="GZ61">
        <f t="shared" si="169"/>
        <v>0</v>
      </c>
      <c r="HA61">
        <f t="shared" si="170"/>
        <v>59</v>
      </c>
      <c r="HB61">
        <f t="shared" si="248"/>
        <v>1.1235129947092564</v>
      </c>
      <c r="HC61">
        <f t="shared" si="171"/>
        <v>70</v>
      </c>
      <c r="HD61">
        <f t="shared" si="172"/>
        <v>14578615.538405104</v>
      </c>
      <c r="HE61">
        <f t="array" ref="HE61">MAX(100+康康不同供能情况的补给物资上限!$A$2:$A$110*10000*(1+0.4*(ROUNDDOWN(HC61*(1+0.25*$B$6),0)-康康不同供能情况的补给物资上限!$A$2:$A$110)))</f>
        <v>8010100</v>
      </c>
      <c r="HF61">
        <f t="shared" si="173"/>
        <v>0</v>
      </c>
      <c r="HG61">
        <f t="shared" si="174"/>
        <v>59</v>
      </c>
      <c r="HH61">
        <f t="shared" si="249"/>
        <v>1.1235129947092564</v>
      </c>
      <c r="HI61">
        <f t="shared" si="175"/>
        <v>71</v>
      </c>
      <c r="HJ61">
        <f t="shared" si="176"/>
        <v>16379264.002268415</v>
      </c>
      <c r="HK61">
        <f t="array" ref="HK61">MAX(100+康康不同供能情况的补给物资上限!$A$2:$A$110*10000*(1+0.4*(ROUNDDOWN(HI61*(1+0.25*$B$6),0)-康康不同供能情况的补给物资上限!$A$2:$A$110)))</f>
        <v>8190100</v>
      </c>
      <c r="HL61">
        <f t="shared" si="177"/>
        <v>0</v>
      </c>
      <c r="HM61">
        <f t="shared" si="178"/>
        <v>59</v>
      </c>
      <c r="HN61">
        <f t="shared" si="250"/>
        <v>1.1235129947092564</v>
      </c>
      <c r="HO61">
        <f t="shared" si="179"/>
        <v>72</v>
      </c>
      <c r="HP61">
        <f t="shared" si="180"/>
        <v>18402315.95032211</v>
      </c>
      <c r="HQ61">
        <f t="array" ref="HQ61">MAX(100+康康不同供能情况的补给物资上限!$A$2:$A$110*10000*(1+0.4*(ROUNDDOWN(HO61*(1+0.25*$B$6),0)-康康不同供能情况的补给物资上限!$A$2:$A$110)))</f>
        <v>8556100</v>
      </c>
      <c r="HR61">
        <f t="shared" si="181"/>
        <v>0</v>
      </c>
      <c r="HS61">
        <f t="shared" si="182"/>
        <v>59</v>
      </c>
      <c r="HT61">
        <f t="shared" si="251"/>
        <v>1.1235129947092564</v>
      </c>
      <c r="HU61">
        <f t="shared" si="183"/>
        <v>73</v>
      </c>
      <c r="HV61">
        <f t="shared" si="184"/>
        <v>20675241.102932304</v>
      </c>
      <c r="HW61">
        <f t="array" ref="HW61">MAX(100+康康不同供能情况的补给物资上限!$A$2:$A$110*10000*(1+0.4*(ROUNDDOWN(HU61*(1+0.25*$B$6),0)-康康不同供能情况的补给物资上限!$A$2:$A$110)))</f>
        <v>8742100</v>
      </c>
      <c r="HX61">
        <f t="shared" si="185"/>
        <v>0</v>
      </c>
      <c r="HY61">
        <f t="shared" si="186"/>
        <v>59</v>
      </c>
      <c r="HZ61">
        <f t="shared" si="252"/>
        <v>1.1235129947092564</v>
      </c>
      <c r="IA61">
        <f t="shared" si="187"/>
        <v>74</v>
      </c>
      <c r="IB61">
        <f t="shared" si="188"/>
        <v>23228902.047891382</v>
      </c>
      <c r="IC61">
        <f t="array" ref="IC61">MAX(100+康康不同供能情况的补给物资上限!$A$2:$A$110*10000*(1+0.4*(ROUNDDOWN(IA61*(1+0.25*$B$6),0)-康康不同供能情况的补给物资上限!$A$2:$A$110)))</f>
        <v>8930100</v>
      </c>
      <c r="ID61">
        <f t="shared" si="189"/>
        <v>0</v>
      </c>
      <c r="IE61">
        <f t="shared" si="190"/>
        <v>59</v>
      </c>
      <c r="IF61">
        <f t="shared" si="253"/>
        <v>1.1235129947092564</v>
      </c>
      <c r="IG61">
        <f t="shared" si="191"/>
        <v>75</v>
      </c>
      <c r="IH61">
        <f t="shared" si="192"/>
        <v>26097973.303634427</v>
      </c>
      <c r="II61">
        <f t="array" ref="II61">MAX(100+康康不同供能情况的补给物资上限!$A$2:$A$110*10000*(1+0.4*(ROUNDDOWN(IG61*(1+0.25*$B$6),0)-康康不同供能情况的补给物资上限!$A$2:$A$110)))</f>
        <v>9120100</v>
      </c>
      <c r="IJ61">
        <f t="shared" si="193"/>
        <v>0</v>
      </c>
      <c r="IK61">
        <f t="shared" si="194"/>
        <v>59</v>
      </c>
      <c r="IL61">
        <f t="shared" si="254"/>
        <v>1.1235129947092564</v>
      </c>
      <c r="IM61">
        <f t="shared" si="195"/>
        <v>76</v>
      </c>
      <c r="IN61">
        <f t="shared" si="196"/>
        <v>29321412.142208531</v>
      </c>
      <c r="IO61">
        <f t="array" ref="IO61">MAX(100+康康不同供能情况的补给物资上限!$A$2:$A$110*10000*(1+0.4*(ROUNDDOWN(IM61*(1+0.25*$B$6),0)-康康不同供能情况的补给物资上限!$A$2:$A$110)))</f>
        <v>9506100.0000000019</v>
      </c>
      <c r="IP61">
        <f t="shared" si="197"/>
        <v>0</v>
      </c>
      <c r="IQ61">
        <f t="shared" si="198"/>
        <v>59</v>
      </c>
      <c r="IR61">
        <f t="shared" si="255"/>
        <v>1.1235129947092564</v>
      </c>
      <c r="IS61">
        <f t="shared" si="199"/>
        <v>77</v>
      </c>
      <c r="IT61">
        <f t="shared" si="200"/>
        <v>32942987.564997062</v>
      </c>
      <c r="IU61">
        <f t="array" ref="IU61">MAX(100+康康不同供能情况的补给物资上限!$A$2:$A$110*10000*(1+0.4*(ROUNDDOWN(IS61*(1+0.25*$B$6),0)-康康不同供能情况的补给物资上限!$A$2:$A$110)))</f>
        <v>9702100</v>
      </c>
      <c r="IV61">
        <f t="shared" si="201"/>
        <v>0</v>
      </c>
      <c r="IW61">
        <f t="shared" si="202"/>
        <v>59</v>
      </c>
      <c r="IX61">
        <f t="shared" si="256"/>
        <v>1.1235129947092564</v>
      </c>
      <c r="IY61">
        <f t="shared" si="203"/>
        <v>78</v>
      </c>
      <c r="IZ61">
        <f t="shared" si="204"/>
        <v>37011874.613819636</v>
      </c>
      <c r="JA61">
        <f t="array" ref="JA61">MAX(100+康康不同供能情况的补给物资上限!$A$2:$A$110*10000*(1+0.4*(ROUNDDOWN(IY61*(1+0.25*$B$6),0)-康康不同供能情况的补给物资上限!$A$2:$A$110)))</f>
        <v>9900100</v>
      </c>
      <c r="JB61">
        <f t="shared" si="205"/>
        <v>0</v>
      </c>
      <c r="JC61">
        <f t="shared" si="206"/>
        <v>59</v>
      </c>
      <c r="JD61">
        <f t="shared" si="257"/>
        <v>1.1235129947092564</v>
      </c>
      <c r="JE61">
        <f t="shared" si="207"/>
        <v>79</v>
      </c>
      <c r="JF61">
        <f t="shared" si="208"/>
        <v>41583322.087176003</v>
      </c>
      <c r="JG61">
        <f t="array" ref="JG61">MAX(100+康康不同供能情况的补给物资上限!$A$2:$A$110*10000*(1+0.4*(ROUNDDOWN(JE61*(1+0.25*$B$6),0)-康康不同供能情况的补给物资上限!$A$2:$A$110)))</f>
        <v>10100100.000000002</v>
      </c>
      <c r="JH61">
        <f t="shared" si="209"/>
        <v>0</v>
      </c>
      <c r="JI61">
        <f t="shared" si="210"/>
        <v>59</v>
      </c>
      <c r="JJ61">
        <f t="shared" si="258"/>
        <v>1.1235129947092564</v>
      </c>
      <c r="JK61">
        <f t="shared" si="211"/>
        <v>80</v>
      </c>
      <c r="JL61">
        <f t="shared" si="212"/>
        <v>46719402.728122666</v>
      </c>
      <c r="JM61">
        <f t="array" ref="JM61">MAX(100+康康不同供能情况的补给物资上限!$A$2:$A$110*10000*(1+0.4*(ROUNDDOWN(JK61*(1+0.25*$B$6),0)-康康不同供能情况的补给物资上限!$A$2:$A$110)))</f>
        <v>10506100</v>
      </c>
      <c r="JN61">
        <f t="shared" si="213"/>
        <v>0</v>
      </c>
      <c r="JO61">
        <f t="shared" si="214"/>
        <v>59</v>
      </c>
      <c r="JP61">
        <f t="shared" si="259"/>
        <v>1.1235129947092564</v>
      </c>
      <c r="JQ61">
        <f t="shared" si="215"/>
        <v>81</v>
      </c>
      <c r="JR61">
        <f t="shared" si="216"/>
        <v>52489856.070100896</v>
      </c>
      <c r="JS61">
        <f t="array" ref="JS61">MAX(100+康康不同供能情况的补给物资上限!$A$2:$A$110*10000*(1+0.4*(ROUNDDOWN(JQ61*(1+0.25*$B$6),0)-康康不同供能情况的补给物资上限!$A$2:$A$110)))</f>
        <v>10712100</v>
      </c>
      <c r="JT61">
        <f t="shared" si="217"/>
        <v>0</v>
      </c>
    </row>
    <row r="62" spans="6:280" x14ac:dyDescent="0.25">
      <c r="F62">
        <v>58</v>
      </c>
      <c r="G62">
        <f t="shared" si="49"/>
        <v>1.1239129947092565</v>
      </c>
      <c r="H62">
        <f t="shared" si="50"/>
        <v>55</v>
      </c>
      <c r="I62">
        <f t="shared" si="218"/>
        <v>2591477.136545653</v>
      </c>
      <c r="J62">
        <f t="array" ref="J62">MAX(100+康康不同供能情况的补给物资上限!$A$2:$A$110*10000*(1+0.4*(ROUNDDOWN(H62*(1+0.25*B$6),0)-康康不同供能情况的补给物资上限!$A$2:$A$110)))</f>
        <v>4970100</v>
      </c>
      <c r="K62">
        <f t="shared" si="219"/>
        <v>1</v>
      </c>
      <c r="AB62">
        <f t="shared" si="43"/>
        <v>64</v>
      </c>
      <c r="AC62">
        <v>60</v>
      </c>
      <c r="AD62">
        <f t="shared" si="0"/>
        <v>1.1231129947092564</v>
      </c>
      <c r="AE62">
        <f t="shared" si="51"/>
        <v>40</v>
      </c>
      <c r="AF62">
        <f t="shared" si="52"/>
        <v>436704.20864917297</v>
      </c>
      <c r="AG62">
        <f t="array" ref="AG62">MAX(100+康康不同供能情况的补给物资上限!$A$2:$A$110*10000*(1+0.4*(ROUNDDOWN(AE62*(1+0.25*B$6),0)-康康不同供能情况的补给物资上限!$A$2:$A$110)))</f>
        <v>2756100.0000000005</v>
      </c>
      <c r="AH62">
        <f t="shared" si="53"/>
        <v>1</v>
      </c>
      <c r="AI62">
        <f t="shared" si="54"/>
        <v>60</v>
      </c>
      <c r="AJ62">
        <f t="shared" si="45"/>
        <v>1.1231129947092564</v>
      </c>
      <c r="AK62">
        <f t="shared" si="55"/>
        <v>41</v>
      </c>
      <c r="AL62">
        <f t="shared" si="56"/>
        <v>490468.17157810857</v>
      </c>
      <c r="AM62">
        <f t="array" ref="AM62">MAX(100+康康不同供能情况的补给物资上限!$A$2:$A$110*10000*(1+0.4*(ROUNDDOWN(AK62*(1+0.25*$B$6),0)-康康不同供能情况的补给物资上限!$A$2:$A$110)))</f>
        <v>2862100.0000000005</v>
      </c>
      <c r="AN62">
        <f t="shared" si="57"/>
        <v>1</v>
      </c>
      <c r="AO62">
        <f t="shared" si="58"/>
        <v>60</v>
      </c>
      <c r="AP62">
        <f t="shared" si="220"/>
        <v>1.1231129947092564</v>
      </c>
      <c r="AQ62">
        <f t="shared" si="59"/>
        <v>42</v>
      </c>
      <c r="AR62">
        <f t="shared" si="60"/>
        <v>550851.17699066293</v>
      </c>
      <c r="AS62">
        <f t="array" ref="AS62">MAX(100+康康不同供能情况的补给物资上限!$A$2:$A$110*10000*(1+0.4*(ROUNDDOWN(AQ62*(1+0.25*$B$6),0)-康康不同供能情况的补给物资上限!$A$2:$A$110)))</f>
        <v>2970100</v>
      </c>
      <c r="AT62">
        <f t="shared" si="61"/>
        <v>1</v>
      </c>
      <c r="AU62">
        <f t="shared" si="62"/>
        <v>60</v>
      </c>
      <c r="AV62">
        <f t="shared" si="221"/>
        <v>1.1231129947092564</v>
      </c>
      <c r="AW62">
        <f t="shared" si="63"/>
        <v>43</v>
      </c>
      <c r="AX62">
        <f t="shared" si="64"/>
        <v>618668.11502910207</v>
      </c>
      <c r="AY62">
        <f t="array" ref="AY62">MAX(100+康康不同供能情况的补给物资上限!$A$2:$A$110*10000*(1+0.4*(ROUNDDOWN(AW62*(1+0.25*$B$6),0)-康康不同供能情况的补给物资上限!$A$2:$A$110)))</f>
        <v>3080100</v>
      </c>
      <c r="AZ62">
        <f t="shared" si="65"/>
        <v>1</v>
      </c>
      <c r="BA62">
        <f t="shared" si="66"/>
        <v>60</v>
      </c>
      <c r="BB62">
        <f t="shared" si="222"/>
        <v>1.1231129947092564</v>
      </c>
      <c r="BC62">
        <f t="shared" si="67"/>
        <v>44</v>
      </c>
      <c r="BD62">
        <f t="shared" si="68"/>
        <v>694834.19940146571</v>
      </c>
      <c r="BE62">
        <f t="array" ref="BE62">MAX(100+康康不同供能情况的补给物资上限!$A$2:$A$110*10000*(1+0.4*(ROUNDDOWN(BC62*(1+0.25*$B$6),0)-康康不同供能情况的补给物资上限!$A$2:$A$110)))</f>
        <v>3306100</v>
      </c>
      <c r="BF62">
        <f t="shared" si="69"/>
        <v>1</v>
      </c>
      <c r="BG62">
        <f t="shared" si="70"/>
        <v>60</v>
      </c>
      <c r="BH62">
        <f t="shared" si="223"/>
        <v>1.1231129947092564</v>
      </c>
      <c r="BI62">
        <f t="shared" si="71"/>
        <v>45</v>
      </c>
      <c r="BJ62">
        <f t="shared" si="72"/>
        <v>780377.31851618877</v>
      </c>
      <c r="BK62">
        <f t="array" ref="BK62">MAX(100+康康不同供能情况的补给物资上限!$A$2:$A$110*10000*(1+0.4*(ROUNDDOWN(BI62*(1+0.25*$B$6),0)-康康不同供能情况的补给物资上限!$A$2:$A$110)))</f>
        <v>3422100</v>
      </c>
      <c r="BL62">
        <f t="shared" si="73"/>
        <v>1</v>
      </c>
      <c r="BM62">
        <f t="shared" si="74"/>
        <v>60</v>
      </c>
      <c r="BN62">
        <f t="shared" si="224"/>
        <v>1.1231129947092564</v>
      </c>
      <c r="BO62">
        <f t="shared" si="75"/>
        <v>46</v>
      </c>
      <c r="BP62">
        <f t="shared" si="76"/>
        <v>876451.90720189619</v>
      </c>
      <c r="BQ62">
        <f t="array" ref="BQ62">MAX(100+康康不同供能情况的补给物资上限!$A$2:$A$110*10000*(1+0.4*(ROUNDDOWN(BO62*(1+0.25*$B$6),0)-康康不同供能情况的补给物资上限!$A$2:$A$110)))</f>
        <v>3540100</v>
      </c>
      <c r="BR62">
        <f t="shared" si="77"/>
        <v>1</v>
      </c>
      <c r="BS62">
        <f t="shared" si="78"/>
        <v>60</v>
      </c>
      <c r="BT62">
        <f t="shared" si="225"/>
        <v>1.1231129947092564</v>
      </c>
      <c r="BU62">
        <f t="shared" si="79"/>
        <v>47</v>
      </c>
      <c r="BV62">
        <f t="shared" si="80"/>
        <v>984354.52621616086</v>
      </c>
      <c r="BW62">
        <f t="array" ref="BW62">MAX(100+康康不同供能情况的补给物资上限!$A$2:$A$110*10000*(1+0.4*(ROUNDDOWN(BU62*(1+0.25*$B$6),0)-康康不同供能情况的补给物资上限!$A$2:$A$110)))</f>
        <v>3660100.0000000005</v>
      </c>
      <c r="BX62">
        <f t="shared" si="81"/>
        <v>1</v>
      </c>
      <c r="BY62">
        <f t="shared" si="82"/>
        <v>60</v>
      </c>
      <c r="BZ62">
        <f t="shared" si="226"/>
        <v>1.1231129947092564</v>
      </c>
      <c r="CA62">
        <f t="shared" si="83"/>
        <v>48</v>
      </c>
      <c r="CB62">
        <f t="shared" si="84"/>
        <v>1105541.3597942439</v>
      </c>
      <c r="CC62">
        <f t="array" ref="CC62">MAX(100+康康不同供能情况的补给物资上限!$A$2:$A$110*10000*(1+0.4*(ROUNDDOWN(CA62*(1+0.25*$B$6),0)-康康不同供能情况的补给物资上限!$A$2:$A$110)))</f>
        <v>3906100.0000000005</v>
      </c>
      <c r="CD62">
        <f t="shared" si="85"/>
        <v>1</v>
      </c>
      <c r="CE62">
        <f t="shared" si="86"/>
        <v>60</v>
      </c>
      <c r="CF62">
        <f t="shared" si="227"/>
        <v>1.1231129947092564</v>
      </c>
      <c r="CG62">
        <f t="shared" si="87"/>
        <v>49</v>
      </c>
      <c r="CH62">
        <f t="shared" si="88"/>
        <v>1241647.8673734567</v>
      </c>
      <c r="CI62">
        <f t="array" ref="CI62">MAX(100+康康不同供能情况的补给物资上限!$A$2:$A$110*10000*(1+0.4*(ROUNDDOWN(CG62*(1+0.25*$B$6),0)-康康不同供能情况的补给物资上限!$A$2:$A$110)))</f>
        <v>4032100.0000000005</v>
      </c>
      <c r="CJ62">
        <f t="shared" si="89"/>
        <v>1</v>
      </c>
      <c r="CK62">
        <f t="shared" si="90"/>
        <v>60</v>
      </c>
      <c r="CL62">
        <f t="shared" si="228"/>
        <v>1.1231129947092564</v>
      </c>
      <c r="CM62">
        <f t="shared" si="91"/>
        <v>50</v>
      </c>
      <c r="CN62">
        <f t="shared" si="92"/>
        <v>1394510.8547001646</v>
      </c>
      <c r="CO62">
        <f t="array" ref="CO62">MAX(100+康康不同供能情况的补给物资上限!$A$2:$A$110*10000*(1+0.4*(ROUNDDOWN(CM62*(1+0.25*$B$6),0)-康康不同供能情况的补给物资上限!$A$2:$A$110)))</f>
        <v>4160100</v>
      </c>
      <c r="CP62">
        <f t="shared" si="93"/>
        <v>1</v>
      </c>
      <c r="CQ62">
        <f t="shared" si="94"/>
        <v>60</v>
      </c>
      <c r="CR62">
        <f t="shared" si="229"/>
        <v>1.1231129947092564</v>
      </c>
      <c r="CS62">
        <f t="shared" si="95"/>
        <v>51</v>
      </c>
      <c r="CT62">
        <f t="shared" si="96"/>
        <v>1566193.2621768666</v>
      </c>
      <c r="CU62">
        <f t="array" ref="CU62">MAX(100+康康不同供能情况的补给物资上限!$A$2:$A$110*10000*(1+0.4*(ROUNDDOWN(CS62*(1+0.25*$B$6),0)-康康不同供能情况的补给物资上限!$A$2:$A$110)))</f>
        <v>4290100</v>
      </c>
      <c r="CV62">
        <f t="shared" si="97"/>
        <v>1</v>
      </c>
      <c r="CW62">
        <f t="shared" si="98"/>
        <v>60</v>
      </c>
      <c r="CX62">
        <f t="shared" si="230"/>
        <v>1.1231129947092564</v>
      </c>
      <c r="CY62">
        <f t="shared" si="99"/>
        <v>52</v>
      </c>
      <c r="CZ62">
        <f t="shared" si="100"/>
        <v>1759012.0049769208</v>
      </c>
      <c r="DA62">
        <f t="array" ref="DA62">MAX(100+康康不同供能情况的补给物资上限!$A$2:$A$110*10000*(1+0.4*(ROUNDDOWN(CY62*(1+0.25*$B$6),0)-康康不同供能情况的补给物资上限!$A$2:$A$110)))</f>
        <v>4556100</v>
      </c>
      <c r="DB62">
        <f t="shared" si="101"/>
        <v>1</v>
      </c>
      <c r="DC62">
        <f t="shared" si="102"/>
        <v>60</v>
      </c>
      <c r="DD62">
        <f t="shared" si="231"/>
        <v>1.1231129947092564</v>
      </c>
      <c r="DE62">
        <f t="shared" si="103"/>
        <v>53</v>
      </c>
      <c r="DF62">
        <f t="shared" si="104"/>
        <v>1975569.2406391625</v>
      </c>
      <c r="DG62">
        <f t="array" ref="DG62">MAX(100+康康不同供能情况的补给物资上限!$A$2:$A$110*10000*(1+0.4*(ROUNDDOWN(DE62*(1+0.25*$B$6),0)-康康不同供能情况的补给物资上限!$A$2:$A$110)))</f>
        <v>4692100</v>
      </c>
      <c r="DH62">
        <f t="shared" si="105"/>
        <v>1</v>
      </c>
      <c r="DI62">
        <f t="shared" si="106"/>
        <v>60</v>
      </c>
      <c r="DJ62">
        <f t="shared" si="232"/>
        <v>1.1231129947092564</v>
      </c>
      <c r="DK62">
        <f t="shared" si="107"/>
        <v>54</v>
      </c>
      <c r="DL62">
        <f t="shared" si="108"/>
        <v>2218787.4861097415</v>
      </c>
      <c r="DM62">
        <f t="array" ref="DM62">MAX(100+康康不同供能情况的补给物资上限!$A$2:$A$110*10000*(1+0.4*(ROUNDDOWN(DK62*(1+0.25*$B$6),0)-康康不同供能情况的补给物资上限!$A$2:$A$110)))</f>
        <v>4830100</v>
      </c>
      <c r="DN62">
        <f t="shared" si="109"/>
        <v>1</v>
      </c>
      <c r="DO62">
        <f t="shared" si="110"/>
        <v>60</v>
      </c>
      <c r="DP62">
        <f t="shared" si="233"/>
        <v>1.1231129947092564</v>
      </c>
      <c r="DQ62">
        <f t="shared" si="111"/>
        <v>55</v>
      </c>
      <c r="DR62">
        <f t="shared" si="112"/>
        <v>2491949.058148135</v>
      </c>
      <c r="DS62">
        <f t="array" ref="DS62">MAX(100+康康不同供能情况的补给物资上限!$A$2:$A$110*10000*(1+0.4*(ROUNDDOWN(DQ62*(1+0.25*$B$6),0)-康康不同供能情况的补给物资上限!$A$2:$A$110)))</f>
        <v>4970100</v>
      </c>
      <c r="DT62">
        <f t="shared" si="113"/>
        <v>1</v>
      </c>
      <c r="DU62">
        <f t="shared" si="114"/>
        <v>60</v>
      </c>
      <c r="DV62">
        <f t="shared" si="234"/>
        <v>1.1231129947092564</v>
      </c>
      <c r="DW62">
        <f t="shared" si="115"/>
        <v>56</v>
      </c>
      <c r="DX62">
        <f t="shared" si="116"/>
        <v>2798740.3693596628</v>
      </c>
      <c r="DY62">
        <f t="array" ref="DY62">MAX(100+康康不同供能情况的补给物资上限!$A$2:$A$110*10000*(1+0.4*(ROUNDDOWN(DW62*(1+0.25*$B$6),0)-康康不同供能情况的补给物资上限!$A$2:$A$110)))</f>
        <v>5256100.0000000009</v>
      </c>
      <c r="DZ62">
        <f t="shared" si="117"/>
        <v>1</v>
      </c>
      <c r="EA62">
        <f t="shared" si="118"/>
        <v>60</v>
      </c>
      <c r="EB62">
        <f t="shared" si="235"/>
        <v>1.1231129947092564</v>
      </c>
      <c r="EC62">
        <f t="shared" si="119"/>
        <v>57</v>
      </c>
      <c r="ED62">
        <f t="shared" si="120"/>
        <v>3143301.6776452214</v>
      </c>
      <c r="EE62">
        <f t="array" ref="EE62">MAX(100+康康不同供能情况的补给物资上限!$A$2:$A$110*10000*(1+0.4*(ROUNDDOWN(EC62*(1+0.25*$B$6),0)-康康不同供能情况的补给物资上限!$A$2:$A$110)))</f>
        <v>5402100.0000000009</v>
      </c>
      <c r="EF62">
        <f t="shared" si="121"/>
        <v>1</v>
      </c>
      <c r="EG62">
        <f t="shared" si="122"/>
        <v>60</v>
      </c>
      <c r="EH62">
        <f t="shared" si="236"/>
        <v>1.1231129947092564</v>
      </c>
      <c r="EI62">
        <f t="shared" si="123"/>
        <v>58</v>
      </c>
      <c r="EJ62">
        <f t="shared" si="124"/>
        <v>3530282.960454755</v>
      </c>
      <c r="EK62">
        <f t="array" ref="EK62">MAX(100+康康不同供能情况的补给物资上限!$A$2:$A$110*10000*(1+0.4*(ROUNDDOWN(EI62*(1+0.25*$B$6),0)-康康不同供能情况的补给物资上限!$A$2:$A$110)))</f>
        <v>5550100</v>
      </c>
      <c r="EL62">
        <f t="shared" si="125"/>
        <v>1</v>
      </c>
      <c r="EM62">
        <f t="shared" si="126"/>
        <v>60</v>
      </c>
      <c r="EN62">
        <f t="shared" si="237"/>
        <v>1.1231129947092564</v>
      </c>
      <c r="EO62">
        <f t="shared" si="127"/>
        <v>59</v>
      </c>
      <c r="EP62">
        <f t="shared" si="128"/>
        <v>3964906.6678873985</v>
      </c>
      <c r="EQ62">
        <f t="array" ref="EQ62">MAX(100+康康不同供能情况的补给物资上限!$A$2:$A$110*10000*(1+0.4*(ROUNDDOWN(EO62*(1+0.25*$B$6),0)-康康不同供能情况的补给物资上限!$A$2:$A$110)))</f>
        <v>5700100</v>
      </c>
      <c r="ER62">
        <f t="shared" si="129"/>
        <v>1</v>
      </c>
      <c r="ES62">
        <f t="shared" si="130"/>
        <v>60</v>
      </c>
      <c r="ET62">
        <f t="shared" si="238"/>
        <v>1.1231129947092564</v>
      </c>
      <c r="EU62">
        <f t="shared" si="131"/>
        <v>60</v>
      </c>
      <c r="EV62">
        <f t="shared" si="132"/>
        <v>4453038.201513717</v>
      </c>
      <c r="EW62">
        <f t="array" ref="EW62">MAX(100+康康不同供能情况的补给物资上限!$A$2:$A$110*10000*(1+0.4*(ROUNDDOWN(EU62*(1+0.25*$B$6),0)-康康不同供能情况的补给物资上限!$A$2:$A$110)))</f>
        <v>6006100</v>
      </c>
      <c r="EX62">
        <f t="shared" si="133"/>
        <v>1</v>
      </c>
      <c r="EY62">
        <f t="shared" si="134"/>
        <v>60</v>
      </c>
      <c r="EZ62">
        <f t="shared" si="239"/>
        <v>1.1231129947092564</v>
      </c>
      <c r="FA62">
        <f t="shared" si="135"/>
        <v>61</v>
      </c>
      <c r="FB62">
        <f t="shared" si="136"/>
        <v>5001265.0700567914</v>
      </c>
      <c r="FC62">
        <f t="array" ref="FC62">MAX(100+康康不同供能情况的补给物资上限!$A$2:$A$110*10000*(1+0.4*(ROUNDDOWN(FA62*(1+0.25*$B$6),0)-康康不同供能情况的补给物资上限!$A$2:$A$110)))</f>
        <v>6162100</v>
      </c>
      <c r="FD62">
        <f t="shared" si="137"/>
        <v>1</v>
      </c>
      <c r="FE62">
        <f t="shared" si="138"/>
        <v>60</v>
      </c>
      <c r="FF62">
        <f t="shared" si="240"/>
        <v>1.1231129947092564</v>
      </c>
      <c r="FG62">
        <f t="shared" si="139"/>
        <v>62</v>
      </c>
      <c r="FH62">
        <f t="shared" si="140"/>
        <v>5616985.790166283</v>
      </c>
      <c r="FI62">
        <f t="array" ref="FI62">MAX(100+康康不同供能情况的补给物资上限!$A$2:$A$110*10000*(1+0.4*(ROUNDDOWN(FG62*(1+0.25*$B$6),0)-康康不同供能情况的补给物资上限!$A$2:$A$110)))</f>
        <v>6320100</v>
      </c>
      <c r="FJ62">
        <f t="shared" si="141"/>
        <v>1</v>
      </c>
      <c r="FK62">
        <f t="shared" si="142"/>
        <v>60</v>
      </c>
      <c r="FL62">
        <f t="shared" si="241"/>
        <v>1.1231129947092564</v>
      </c>
      <c r="FM62">
        <f t="shared" si="143"/>
        <v>63</v>
      </c>
      <c r="FN62">
        <f t="shared" si="144"/>
        <v>6308509.7320329919</v>
      </c>
      <c r="FO62">
        <f t="array" ref="FO62">MAX(100+康康不同供能情况的补给物资上限!$A$2:$A$110*10000*(1+0.4*(ROUNDDOWN(FM62*(1+0.25*$B$6),0)-康康不同供能情况的补给物资上限!$A$2:$A$110)))</f>
        <v>6480100.0000000009</v>
      </c>
      <c r="FP62">
        <f t="shared" si="145"/>
        <v>1</v>
      </c>
      <c r="FQ62">
        <f t="shared" si="146"/>
        <v>60</v>
      </c>
      <c r="FR62">
        <f t="shared" si="242"/>
        <v>1.1231129947092564</v>
      </c>
      <c r="FS62">
        <f t="shared" si="147"/>
        <v>64</v>
      </c>
      <c r="FT62">
        <f t="shared" si="148"/>
        <v>7085169.2572960639</v>
      </c>
      <c r="FU62">
        <f t="array" ref="FU62">MAX(100+康康不同供能情况的补给物资上限!$A$2:$A$110*10000*(1+0.4*(ROUNDDOWN(FS62*(1+0.25*$B$6),0)-康康不同供能情况的补给物资上限!$A$2:$A$110)))</f>
        <v>6806100.0000000009</v>
      </c>
      <c r="FV62">
        <f t="shared" si="149"/>
        <v>0</v>
      </c>
      <c r="FW62">
        <f t="shared" si="150"/>
        <v>60</v>
      </c>
      <c r="FX62">
        <f t="shared" si="243"/>
        <v>1.1231129947092564</v>
      </c>
      <c r="FY62">
        <f t="shared" si="151"/>
        <v>65</v>
      </c>
      <c r="FZ62">
        <f t="shared" si="152"/>
        <v>7957445.6625837404</v>
      </c>
      <c r="GA62">
        <f t="array" ref="GA62">MAX(100+康康不同供能情况的补给物资上限!$A$2:$A$110*10000*(1+0.4*(ROUNDDOWN(FY62*(1+0.25*$B$6),0)-康康不同供能情况的补给物资上限!$A$2:$A$110)))</f>
        <v>6972100.0000000009</v>
      </c>
      <c r="GB62">
        <f t="shared" si="153"/>
        <v>0</v>
      </c>
      <c r="GC62">
        <f t="shared" si="154"/>
        <v>60</v>
      </c>
      <c r="GD62">
        <f t="shared" si="244"/>
        <v>1.1231129947092564</v>
      </c>
      <c r="GE62">
        <f t="shared" si="155"/>
        <v>66</v>
      </c>
      <c r="GF62">
        <f t="shared" si="156"/>
        <v>8937110.6283406075</v>
      </c>
      <c r="GG62">
        <f t="array" ref="GG62">MAX(100+康康不同供能情况的补给物资上限!$A$2:$A$110*10000*(1+0.4*(ROUNDDOWN(GE62*(1+0.25*$B$6),0)-康康不同供能情况的补给物资上限!$A$2:$A$110)))</f>
        <v>7140100</v>
      </c>
      <c r="GH62">
        <f t="shared" si="157"/>
        <v>0</v>
      </c>
      <c r="GI62">
        <f t="shared" si="158"/>
        <v>60</v>
      </c>
      <c r="GJ62">
        <f t="shared" si="245"/>
        <v>1.1231129947092564</v>
      </c>
      <c r="GK62">
        <f t="shared" si="159"/>
        <v>67</v>
      </c>
      <c r="GL62">
        <f t="shared" si="160"/>
        <v>10037385.081843544</v>
      </c>
      <c r="GM62">
        <f t="array" ref="GM62">MAX(100+康康不同供能情况的补给物资上限!$A$2:$A$110*10000*(1+0.4*(ROUNDDOWN(GK62*(1+0.25*$B$6),0)-康康不同供能情况的补给物资上限!$A$2:$A$110)))</f>
        <v>7310100</v>
      </c>
      <c r="GN62">
        <f t="shared" si="161"/>
        <v>0</v>
      </c>
      <c r="GO62">
        <f t="shared" si="162"/>
        <v>60</v>
      </c>
      <c r="GP62">
        <f t="shared" si="246"/>
        <v>1.1231129947092564</v>
      </c>
      <c r="GQ62">
        <f t="shared" si="163"/>
        <v>68</v>
      </c>
      <c r="GR62">
        <f t="shared" si="164"/>
        <v>11273117.61831932</v>
      </c>
      <c r="GS62">
        <f t="array" ref="GS62">MAX(100+康康不同供能情况的补给物资上限!$A$2:$A$110*10000*(1+0.4*(ROUNDDOWN(GQ62*(1+0.25*$B$6),0)-康康不同供能情况的补给物资上限!$A$2:$A$110)))</f>
        <v>7656100.0000000009</v>
      </c>
      <c r="GT62">
        <f t="shared" si="165"/>
        <v>0</v>
      </c>
      <c r="GU62">
        <f t="shared" si="166"/>
        <v>60</v>
      </c>
      <c r="GV62">
        <f t="shared" si="247"/>
        <v>1.1231129947092564</v>
      </c>
      <c r="GW62">
        <f t="shared" si="167"/>
        <v>69</v>
      </c>
      <c r="GX62">
        <f t="shared" si="168"/>
        <v>12660984.88802029</v>
      </c>
      <c r="GY62">
        <f t="array" ref="GY62">MAX(100+康康不同供能情况的补给物资上限!$A$2:$A$110*10000*(1+0.4*(ROUNDDOWN(GW62*(1+0.25*$B$6),0)-康康不同供能情况的补给物资上限!$A$2:$A$110)))</f>
        <v>7832100</v>
      </c>
      <c r="GZ62">
        <f t="shared" si="169"/>
        <v>0</v>
      </c>
      <c r="HA62">
        <f t="shared" si="170"/>
        <v>60</v>
      </c>
      <c r="HB62">
        <f t="shared" si="248"/>
        <v>1.1231129947092564</v>
      </c>
      <c r="HC62">
        <f t="shared" si="171"/>
        <v>70</v>
      </c>
      <c r="HD62">
        <f t="shared" si="172"/>
        <v>14219716.653553111</v>
      </c>
      <c r="HE62">
        <f t="array" ref="HE62">MAX(100+康康不同供能情况的补给物资上限!$A$2:$A$110*10000*(1+0.4*(ROUNDDOWN(HC62*(1+0.25*$B$6),0)-康康不同供能情况的补给物资上限!$A$2:$A$110)))</f>
        <v>8010100</v>
      </c>
      <c r="HF62">
        <f t="shared" si="173"/>
        <v>0</v>
      </c>
      <c r="HG62">
        <f t="shared" si="174"/>
        <v>60</v>
      </c>
      <c r="HH62">
        <f t="shared" si="249"/>
        <v>1.1231129947092564</v>
      </c>
      <c r="HI62">
        <f t="shared" si="175"/>
        <v>71</v>
      </c>
      <c r="HJ62">
        <f t="shared" si="176"/>
        <v>15970348.554689119</v>
      </c>
      <c r="HK62">
        <f t="array" ref="HK62">MAX(100+康康不同供能情况的补给物资上限!$A$2:$A$110*10000*(1+0.4*(ROUNDDOWN(HI62*(1+0.25*$B$6),0)-康康不同供能情况的补给物资上限!$A$2:$A$110)))</f>
        <v>8190100</v>
      </c>
      <c r="HL62">
        <f t="shared" si="177"/>
        <v>0</v>
      </c>
      <c r="HM62">
        <f t="shared" si="178"/>
        <v>60</v>
      </c>
      <c r="HN62">
        <f t="shared" si="250"/>
        <v>1.1231129947092564</v>
      </c>
      <c r="HO62">
        <f t="shared" si="179"/>
        <v>72</v>
      </c>
      <c r="HP62">
        <f t="shared" si="180"/>
        <v>17936505.991807546</v>
      </c>
      <c r="HQ62">
        <f t="array" ref="HQ62">MAX(100+康康不同供能情况的补给物资上限!$A$2:$A$110*10000*(1+0.4*(ROUNDDOWN(HO62*(1+0.25*$B$6),0)-康康不同供能情况的补给物资上限!$A$2:$A$110)))</f>
        <v>8556100</v>
      </c>
      <c r="HR62">
        <f t="shared" si="181"/>
        <v>0</v>
      </c>
      <c r="HS62">
        <f t="shared" si="182"/>
        <v>60</v>
      </c>
      <c r="HT62">
        <f t="shared" si="251"/>
        <v>1.1231129947092564</v>
      </c>
      <c r="HU62">
        <f t="shared" si="183"/>
        <v>73</v>
      </c>
      <c r="HV62">
        <f t="shared" si="184"/>
        <v>20144722.959079489</v>
      </c>
      <c r="HW62">
        <f t="array" ref="HW62">MAX(100+康康不同供能情况的补给物资上限!$A$2:$A$110*10000*(1+0.4*(ROUNDDOWN(HU62*(1+0.25*$B$6),0)-康康不同供能情况的补给物资上限!$A$2:$A$110)))</f>
        <v>8742100</v>
      </c>
      <c r="HX62">
        <f t="shared" si="185"/>
        <v>0</v>
      </c>
      <c r="HY62">
        <f t="shared" si="186"/>
        <v>60</v>
      </c>
      <c r="HZ62">
        <f t="shared" si="252"/>
        <v>1.1231129947092564</v>
      </c>
      <c r="IA62">
        <f t="shared" si="187"/>
        <v>74</v>
      </c>
      <c r="IB62">
        <f t="shared" si="188"/>
        <v>22624800.130160082</v>
      </c>
      <c r="IC62">
        <f t="array" ref="IC62">MAX(100+康康不同供能情况的补给物资上限!$A$2:$A$110*10000*(1+0.4*(ROUNDDOWN(IA62*(1+0.25*$B$6),0)-康康不同供能情况的补给物资上限!$A$2:$A$110)))</f>
        <v>8930100</v>
      </c>
      <c r="ID62">
        <f t="shared" si="189"/>
        <v>0</v>
      </c>
      <c r="IE62">
        <f t="shared" si="190"/>
        <v>60</v>
      </c>
      <c r="IF62">
        <f t="shared" si="253"/>
        <v>1.1231129947092564</v>
      </c>
      <c r="IG62">
        <f t="shared" si="191"/>
        <v>75</v>
      </c>
      <c r="IH62">
        <f t="shared" si="192"/>
        <v>25410207.028882466</v>
      </c>
      <c r="II62">
        <f t="array" ref="II62">MAX(100+康康不同供能情况的补给物资上限!$A$2:$A$110*10000*(1+0.4*(ROUNDDOWN(IG62*(1+0.25*$B$6),0)-康康不同供能情况的补给物资上限!$A$2:$A$110)))</f>
        <v>9120100</v>
      </c>
      <c r="IJ62">
        <f t="shared" si="193"/>
        <v>0</v>
      </c>
      <c r="IK62">
        <f t="shared" si="194"/>
        <v>60</v>
      </c>
      <c r="IL62">
        <f t="shared" si="254"/>
        <v>1.1231129947092564</v>
      </c>
      <c r="IM62">
        <f t="shared" si="195"/>
        <v>76</v>
      </c>
      <c r="IN62">
        <f t="shared" si="196"/>
        <v>28538533.712390386</v>
      </c>
      <c r="IO62">
        <f t="array" ref="IO62">MAX(100+康康不同供能情况的补给物资上限!$A$2:$A$110*10000*(1+0.4*(ROUNDDOWN(IM62*(1+0.25*$B$6),0)-康康不同供能情况的补给物资上限!$A$2:$A$110)))</f>
        <v>9506100.0000000019</v>
      </c>
      <c r="IP62">
        <f t="shared" si="197"/>
        <v>0</v>
      </c>
      <c r="IQ62">
        <f t="shared" si="198"/>
        <v>60</v>
      </c>
      <c r="IR62">
        <f t="shared" si="255"/>
        <v>1.1231129947092564</v>
      </c>
      <c r="IS62">
        <f t="shared" si="199"/>
        <v>77</v>
      </c>
      <c r="IT62">
        <f t="shared" si="200"/>
        <v>32051998.062333841</v>
      </c>
      <c r="IU62">
        <f t="array" ref="IU62">MAX(100+康康不同供能情况的补给物资上限!$A$2:$A$110*10000*(1+0.4*(ROUNDDOWN(IS62*(1+0.25*$B$6),0)-康康不同供能情况的补给物资上限!$A$2:$A$110)))</f>
        <v>9702100</v>
      </c>
      <c r="IV62">
        <f t="shared" si="201"/>
        <v>0</v>
      </c>
      <c r="IW62">
        <f t="shared" si="202"/>
        <v>60</v>
      </c>
      <c r="IX62">
        <f t="shared" si="256"/>
        <v>1.1231129947092564</v>
      </c>
      <c r="IY62">
        <f t="shared" si="203"/>
        <v>78</v>
      </c>
      <c r="IZ62">
        <f t="shared" si="204"/>
        <v>35998015.530203044</v>
      </c>
      <c r="JA62">
        <f t="array" ref="JA62">MAX(100+康康不同供能情况的补给物资上限!$A$2:$A$110*10000*(1+0.4*(ROUNDDOWN(IY62*(1+0.25*$B$6),0)-康康不同供能情况的补给物资上限!$A$2:$A$110)))</f>
        <v>9900100</v>
      </c>
      <c r="JB62">
        <f t="shared" si="205"/>
        <v>0</v>
      </c>
      <c r="JC62">
        <f t="shared" si="206"/>
        <v>60</v>
      </c>
      <c r="JD62">
        <f t="shared" si="257"/>
        <v>1.1231129947092564</v>
      </c>
      <c r="JE62">
        <f t="shared" si="207"/>
        <v>79</v>
      </c>
      <c r="JF62">
        <f t="shared" si="208"/>
        <v>40429839.025716662</v>
      </c>
      <c r="JG62">
        <f t="array" ref="JG62">MAX(100+康康不同供能情况的补给物资上限!$A$2:$A$110*10000*(1+0.4*(ROUNDDOWN(JE62*(1+0.25*$B$6),0)-康康不同供能情况的补给物资上限!$A$2:$A$110)))</f>
        <v>10100100.000000002</v>
      </c>
      <c r="JH62">
        <f t="shared" si="209"/>
        <v>0</v>
      </c>
      <c r="JI62">
        <f t="shared" si="210"/>
        <v>60</v>
      </c>
      <c r="JJ62">
        <f t="shared" si="258"/>
        <v>1.1231129947092564</v>
      </c>
      <c r="JK62">
        <f t="shared" si="211"/>
        <v>80</v>
      </c>
      <c r="JL62">
        <f t="shared" si="212"/>
        <v>45407277.58378581</v>
      </c>
      <c r="JM62">
        <f t="array" ref="JM62">MAX(100+康康不同供能情况的补给物资上限!$A$2:$A$110*10000*(1+0.4*(ROUNDDOWN(JK62*(1+0.25*$B$6),0)-康康不同供能情况的补给物资上限!$A$2:$A$110)))</f>
        <v>10506100</v>
      </c>
      <c r="JN62">
        <f t="shared" si="213"/>
        <v>0</v>
      </c>
      <c r="JO62">
        <f t="shared" si="214"/>
        <v>60</v>
      </c>
      <c r="JP62">
        <f t="shared" si="259"/>
        <v>1.1231129947092564</v>
      </c>
      <c r="JQ62">
        <f t="shared" si="215"/>
        <v>81</v>
      </c>
      <c r="JR62">
        <f t="shared" si="216"/>
        <v>50997503.508720167</v>
      </c>
      <c r="JS62">
        <f t="array" ref="JS62">MAX(100+康康不同供能情况的补给物资上限!$A$2:$A$110*10000*(1+0.4*(ROUNDDOWN(JQ62*(1+0.25*$B$6),0)-康康不同供能情况的补给物资上限!$A$2:$A$110)))</f>
        <v>10712100</v>
      </c>
      <c r="JT62">
        <f t="shared" si="217"/>
        <v>0</v>
      </c>
    </row>
    <row r="63" spans="6:280" x14ac:dyDescent="0.25">
      <c r="F63">
        <v>59</v>
      </c>
      <c r="G63">
        <f t="shared" si="49"/>
        <v>1.1235129947092564</v>
      </c>
      <c r="H63">
        <f t="shared" si="50"/>
        <v>55</v>
      </c>
      <c r="I63">
        <f t="shared" si="218"/>
        <v>2541234.7452698909</v>
      </c>
      <c r="J63">
        <f t="array" ref="J63">MAX(100+康康不同供能情况的补给物资上限!$A$2:$A$110*10000*(1+0.4*(ROUNDDOWN(H63*(1+0.25*B$6),0)-康康不同供能情况的补给物资上限!$A$2:$A$110)))</f>
        <v>4970100</v>
      </c>
      <c r="K63">
        <f t="shared" si="219"/>
        <v>1</v>
      </c>
      <c r="AB63">
        <f t="shared" si="43"/>
        <v>64</v>
      </c>
      <c r="AC63">
        <v>61</v>
      </c>
      <c r="AD63">
        <f t="shared" si="0"/>
        <v>1.1227129947092565</v>
      </c>
      <c r="AE63">
        <f t="shared" si="51"/>
        <v>40</v>
      </c>
      <c r="AF63">
        <f t="shared" si="52"/>
        <v>430525.88187452074</v>
      </c>
      <c r="AG63">
        <f t="array" ref="AG63">MAX(100+康康不同供能情况的补给物资上限!$A$2:$A$110*10000*(1+0.4*(ROUNDDOWN(AE63*(1+0.25*B$6),0)-康康不同供能情况的补给物资上限!$A$2:$A$110)))</f>
        <v>2756100.0000000005</v>
      </c>
      <c r="AH63">
        <f t="shared" si="53"/>
        <v>1</v>
      </c>
      <c r="AI63">
        <f t="shared" si="54"/>
        <v>61</v>
      </c>
      <c r="AJ63">
        <f t="shared" si="45"/>
        <v>1.1227129947092565</v>
      </c>
      <c r="AK63">
        <f t="shared" si="55"/>
        <v>41</v>
      </c>
      <c r="AL63">
        <f t="shared" si="56"/>
        <v>483357.00213918678</v>
      </c>
      <c r="AM63">
        <f t="array" ref="AM63">MAX(100+康康不同供能情况的补给物资上限!$A$2:$A$110*10000*(1+0.4*(ROUNDDOWN(AK63*(1+0.25*$B$6),0)-康康不同供能情况的补给物资上限!$A$2:$A$110)))</f>
        <v>2862100.0000000005</v>
      </c>
      <c r="AN63">
        <f t="shared" si="57"/>
        <v>1</v>
      </c>
      <c r="AO63">
        <f t="shared" si="58"/>
        <v>61</v>
      </c>
      <c r="AP63">
        <f t="shared" si="220"/>
        <v>1.1227129947092565</v>
      </c>
      <c r="AQ63">
        <f t="shared" si="59"/>
        <v>42</v>
      </c>
      <c r="AR63">
        <f t="shared" si="60"/>
        <v>542671.1873853748</v>
      </c>
      <c r="AS63">
        <f t="array" ref="AS63">MAX(100+康康不同供能情况的补给物资上限!$A$2:$A$110*10000*(1+0.4*(ROUNDDOWN(AQ63*(1+0.25*$B$6),0)-康康不同供能情况的补给物资上限!$A$2:$A$110)))</f>
        <v>2970100</v>
      </c>
      <c r="AT63">
        <f t="shared" si="61"/>
        <v>1</v>
      </c>
      <c r="AU63">
        <f t="shared" si="62"/>
        <v>61</v>
      </c>
      <c r="AV63">
        <f t="shared" si="221"/>
        <v>1.1227129947092565</v>
      </c>
      <c r="AW63">
        <f t="shared" si="63"/>
        <v>43</v>
      </c>
      <c r="AX63">
        <f t="shared" si="64"/>
        <v>609263.99393186229</v>
      </c>
      <c r="AY63">
        <f t="array" ref="AY63">MAX(100+康康不同供能情况的补给物资上限!$A$2:$A$110*10000*(1+0.4*(ROUNDDOWN(AW63*(1+0.25*$B$6),0)-康康不同供能情况的补给物资上限!$A$2:$A$110)))</f>
        <v>3080100</v>
      </c>
      <c r="AZ63">
        <f t="shared" si="65"/>
        <v>1</v>
      </c>
      <c r="BA63">
        <f t="shared" si="66"/>
        <v>61</v>
      </c>
      <c r="BB63">
        <f t="shared" si="222"/>
        <v>1.1227129947092565</v>
      </c>
      <c r="BC63">
        <f t="shared" si="67"/>
        <v>44</v>
      </c>
      <c r="BD63">
        <f t="shared" si="68"/>
        <v>684028.60319576331</v>
      </c>
      <c r="BE63">
        <f t="array" ref="BE63">MAX(100+康康不同供能情况的补给物资上限!$A$2:$A$110*10000*(1+0.4*(ROUNDDOWN(BC63*(1+0.25*$B$6),0)-康康不同供能情况的补给物资上限!$A$2:$A$110)))</f>
        <v>3306100</v>
      </c>
      <c r="BF63">
        <f t="shared" si="69"/>
        <v>1</v>
      </c>
      <c r="BG63">
        <f t="shared" si="70"/>
        <v>61</v>
      </c>
      <c r="BH63">
        <f t="shared" si="223"/>
        <v>1.1227129947092565</v>
      </c>
      <c r="BI63">
        <f t="shared" si="71"/>
        <v>45</v>
      </c>
      <c r="BJ63">
        <f t="shared" si="72"/>
        <v>767967.80156070506</v>
      </c>
      <c r="BK63">
        <f t="array" ref="BK63">MAX(100+康康不同供能情况的补给物资上限!$A$2:$A$110*10000*(1+0.4*(ROUNDDOWN(BI63*(1+0.25*$B$6),0)-康康不同供能情况的补给物资上限!$A$2:$A$110)))</f>
        <v>3422100</v>
      </c>
      <c r="BL63">
        <f t="shared" si="73"/>
        <v>1</v>
      </c>
      <c r="BM63">
        <f t="shared" si="74"/>
        <v>61</v>
      </c>
      <c r="BN63">
        <f t="shared" si="224"/>
        <v>1.1227129947092565</v>
      </c>
      <c r="BO63">
        <f t="shared" si="75"/>
        <v>46</v>
      </c>
      <c r="BP63">
        <f t="shared" si="76"/>
        <v>862207.43033050315</v>
      </c>
      <c r="BQ63">
        <f t="array" ref="BQ63">MAX(100+康康不同供能情况的补给物资上限!$A$2:$A$110*10000*(1+0.4*(ROUNDDOWN(BO63*(1+0.25*$B$6),0)-康康不同供能情况的补给物资上限!$A$2:$A$110)))</f>
        <v>3540100</v>
      </c>
      <c r="BR63">
        <f t="shared" si="77"/>
        <v>1</v>
      </c>
      <c r="BS63">
        <f t="shared" si="78"/>
        <v>61</v>
      </c>
      <c r="BT63">
        <f t="shared" si="225"/>
        <v>1.1227129947092565</v>
      </c>
      <c r="BU63">
        <f t="shared" si="79"/>
        <v>47</v>
      </c>
      <c r="BV63">
        <f t="shared" si="80"/>
        <v>968011.48616693181</v>
      </c>
      <c r="BW63">
        <f t="array" ref="BW63">MAX(100+康康不同供能情况的补给物资上限!$A$2:$A$110*10000*(1+0.4*(ROUNDDOWN(BU63*(1+0.25*$B$6),0)-康康不同供能情况的补给物资上限!$A$2:$A$110)))</f>
        <v>3660100.0000000005</v>
      </c>
      <c r="BX63">
        <f t="shared" si="81"/>
        <v>1</v>
      </c>
      <c r="BY63">
        <f t="shared" si="82"/>
        <v>61</v>
      </c>
      <c r="BZ63">
        <f t="shared" si="226"/>
        <v>1.1227129947092565</v>
      </c>
      <c r="CA63">
        <f t="shared" si="83"/>
        <v>48</v>
      </c>
      <c r="CB63">
        <f t="shared" si="84"/>
        <v>1086799.074547434</v>
      </c>
      <c r="CC63">
        <f t="array" ref="CC63">MAX(100+康康不同供能情况的补给物资上限!$A$2:$A$110*10000*(1+0.4*(ROUNDDOWN(CA63*(1+0.25*$B$6),0)-康康不同供能情况的补给物资上限!$A$2:$A$110)))</f>
        <v>3906100.0000000005</v>
      </c>
      <c r="CD63">
        <f t="shared" si="85"/>
        <v>1</v>
      </c>
      <c r="CE63">
        <f t="shared" si="86"/>
        <v>61</v>
      </c>
      <c r="CF63">
        <f t="shared" si="227"/>
        <v>1.1227129947092565</v>
      </c>
      <c r="CG63">
        <f t="shared" si="87"/>
        <v>49</v>
      </c>
      <c r="CH63">
        <f t="shared" si="88"/>
        <v>1220163.4436323978</v>
      </c>
      <c r="CI63">
        <f t="array" ref="CI63">MAX(100+康康不同供能情况的补给物资上限!$A$2:$A$110*10000*(1+0.4*(ROUNDDOWN(CG63*(1+0.25*$B$6),0)-康康不同供能情况的补给物资上限!$A$2:$A$110)))</f>
        <v>4032100.0000000005</v>
      </c>
      <c r="CJ63">
        <f t="shared" si="89"/>
        <v>1</v>
      </c>
      <c r="CK63">
        <f t="shared" si="90"/>
        <v>61</v>
      </c>
      <c r="CL63">
        <f t="shared" si="228"/>
        <v>1.1227129947092565</v>
      </c>
      <c r="CM63">
        <f t="shared" si="91"/>
        <v>50</v>
      </c>
      <c r="CN63">
        <f t="shared" si="92"/>
        <v>1369893.3538352884</v>
      </c>
      <c r="CO63">
        <f t="array" ref="CO63">MAX(100+康康不同供能情况的补给物资上限!$A$2:$A$110*10000*(1+0.4*(ROUNDDOWN(CM63*(1+0.25*$B$6),0)-康康不同供能情况的补给物资上限!$A$2:$A$110)))</f>
        <v>4160100</v>
      </c>
      <c r="CP63">
        <f t="shared" si="93"/>
        <v>1</v>
      </c>
      <c r="CQ63">
        <f t="shared" si="94"/>
        <v>61</v>
      </c>
      <c r="CR63">
        <f t="shared" si="229"/>
        <v>1.1227129947092565</v>
      </c>
      <c r="CS63">
        <f t="shared" si="95"/>
        <v>51</v>
      </c>
      <c r="CT63">
        <f t="shared" si="96"/>
        <v>1537997.0697167236</v>
      </c>
      <c r="CU63">
        <f t="array" ref="CU63">MAX(100+康康不同供能情况的补给物资上限!$A$2:$A$110*10000*(1+0.4*(ROUNDDOWN(CS63*(1+0.25*$B$6),0)-康康不同供能情况的补给物资上限!$A$2:$A$110)))</f>
        <v>4290100</v>
      </c>
      <c r="CV63">
        <f t="shared" si="97"/>
        <v>1</v>
      </c>
      <c r="CW63">
        <f t="shared" si="98"/>
        <v>61</v>
      </c>
      <c r="CX63">
        <f t="shared" si="230"/>
        <v>1.1227129947092565</v>
      </c>
      <c r="CY63">
        <f t="shared" si="99"/>
        <v>52</v>
      </c>
      <c r="CZ63">
        <f t="shared" si="100"/>
        <v>1726729.2959957239</v>
      </c>
      <c r="DA63">
        <f t="array" ref="DA63">MAX(100+康康不同供能情况的补给物资上限!$A$2:$A$110*10000*(1+0.4*(ROUNDDOWN(CY63*(1+0.25*$B$6),0)-康康不同供能情况的补给物资上限!$A$2:$A$110)))</f>
        <v>4556100</v>
      </c>
      <c r="DB63">
        <f t="shared" si="101"/>
        <v>1</v>
      </c>
      <c r="DC63">
        <f t="shared" si="102"/>
        <v>61</v>
      </c>
      <c r="DD63">
        <f t="shared" si="231"/>
        <v>1.1227129947092565</v>
      </c>
      <c r="DE63">
        <f t="shared" si="103"/>
        <v>53</v>
      </c>
      <c r="DF63">
        <f t="shared" si="104"/>
        <v>1938621.4189595652</v>
      </c>
      <c r="DG63">
        <f t="array" ref="DG63">MAX(100+康康不同供能情况的补给物资上限!$A$2:$A$110*10000*(1+0.4*(ROUNDDOWN(DE63*(1+0.25*$B$6),0)-康康不同供能情况的补给物资上限!$A$2:$A$110)))</f>
        <v>4692100</v>
      </c>
      <c r="DH63">
        <f t="shared" si="105"/>
        <v>1</v>
      </c>
      <c r="DI63">
        <f t="shared" si="106"/>
        <v>61</v>
      </c>
      <c r="DJ63">
        <f t="shared" si="232"/>
        <v>1.1227129947092565</v>
      </c>
      <c r="DK63">
        <f t="shared" si="107"/>
        <v>54</v>
      </c>
      <c r="DL63">
        <f t="shared" si="108"/>
        <v>2176515.4588876017</v>
      </c>
      <c r="DM63">
        <f t="array" ref="DM63">MAX(100+康康不同供能情况的补给物资上限!$A$2:$A$110*10000*(1+0.4*(ROUNDDOWN(DK63*(1+0.25*$B$6),0)-康康不同供能情况的补给物资上限!$A$2:$A$110)))</f>
        <v>4830100</v>
      </c>
      <c r="DN63">
        <f t="shared" si="109"/>
        <v>1</v>
      </c>
      <c r="DO63">
        <f t="shared" si="110"/>
        <v>61</v>
      </c>
      <c r="DP63">
        <f t="shared" si="233"/>
        <v>1.1227129947092565</v>
      </c>
      <c r="DQ63">
        <f t="shared" si="111"/>
        <v>55</v>
      </c>
      <c r="DR63">
        <f t="shared" si="112"/>
        <v>2443602.1888786908</v>
      </c>
      <c r="DS63">
        <f t="array" ref="DS63">MAX(100+康康不同供能情况的补给物资上限!$A$2:$A$110*10000*(1+0.4*(ROUNDDOWN(DQ63*(1+0.25*$B$6),0)-康康不同供能情况的补给物资上限!$A$2:$A$110)))</f>
        <v>4970100</v>
      </c>
      <c r="DT63">
        <f t="shared" si="113"/>
        <v>1</v>
      </c>
      <c r="DU63">
        <f t="shared" si="114"/>
        <v>61</v>
      </c>
      <c r="DV63">
        <f t="shared" si="234"/>
        <v>1.1227129947092565</v>
      </c>
      <c r="DW63">
        <f t="shared" si="115"/>
        <v>56</v>
      </c>
      <c r="DX63">
        <f t="shared" si="116"/>
        <v>2743463.9313540882</v>
      </c>
      <c r="DY63">
        <f t="array" ref="DY63">MAX(100+康康不同供能情况的补给物资上限!$A$2:$A$110*10000*(1+0.4*(ROUNDDOWN(DW63*(1+0.25*$B$6),0)-康康不同供能情况的补给物资上限!$A$2:$A$110)))</f>
        <v>5256100.0000000009</v>
      </c>
      <c r="DZ63">
        <f t="shared" si="117"/>
        <v>1</v>
      </c>
      <c r="EA63">
        <f t="shared" si="118"/>
        <v>61</v>
      </c>
      <c r="EB63">
        <f t="shared" si="235"/>
        <v>1.1227129947092565</v>
      </c>
      <c r="EC63">
        <f t="shared" si="119"/>
        <v>57</v>
      </c>
      <c r="ED63">
        <f t="shared" si="120"/>
        <v>3080122.6062473785</v>
      </c>
      <c r="EE63">
        <f t="array" ref="EE63">MAX(100+康康不同供能情况的补给物资上限!$A$2:$A$110*10000*(1+0.4*(ROUNDDOWN(EC63*(1+0.25*$B$6),0)-康康不同供能情况的补给物资上限!$A$2:$A$110)))</f>
        <v>5402100.0000000009</v>
      </c>
      <c r="EF63">
        <f t="shared" si="121"/>
        <v>1</v>
      </c>
      <c r="EG63">
        <f t="shared" si="122"/>
        <v>61</v>
      </c>
      <c r="EH63">
        <f t="shared" si="236"/>
        <v>1.1227129947092565</v>
      </c>
      <c r="EI63">
        <f t="shared" si="123"/>
        <v>58</v>
      </c>
      <c r="EJ63">
        <f t="shared" si="124"/>
        <v>3458093.6753316745</v>
      </c>
      <c r="EK63">
        <f t="array" ref="EK63">MAX(100+康康不同供能情况的补给物资上限!$A$2:$A$110*10000*(1+0.4*(ROUNDDOWN(EI63*(1+0.25*$B$6),0)-康康不同供能情况的补给物资上限!$A$2:$A$110)))</f>
        <v>5550100</v>
      </c>
      <c r="EL63">
        <f t="shared" si="125"/>
        <v>1</v>
      </c>
      <c r="EM63">
        <f t="shared" si="126"/>
        <v>61</v>
      </c>
      <c r="EN63">
        <f t="shared" si="237"/>
        <v>1.1227129947092565</v>
      </c>
      <c r="EO63">
        <f t="shared" si="127"/>
        <v>59</v>
      </c>
      <c r="EP63">
        <f t="shared" si="128"/>
        <v>3882446.7062167637</v>
      </c>
      <c r="EQ63">
        <f t="array" ref="EQ63">MAX(100+康康不同供能情况的补给物资上限!$A$2:$A$110*10000*(1+0.4*(ROUNDDOWN(EO63*(1+0.25*$B$6),0)-康康不同供能情况的补给物资上限!$A$2:$A$110)))</f>
        <v>5700100</v>
      </c>
      <c r="ER63">
        <f t="shared" si="129"/>
        <v>1</v>
      </c>
      <c r="ES63">
        <f t="shared" si="130"/>
        <v>61</v>
      </c>
      <c r="ET63">
        <f t="shared" si="238"/>
        <v>1.1227129947092565</v>
      </c>
      <c r="EU63">
        <f t="shared" si="131"/>
        <v>60</v>
      </c>
      <c r="EV63">
        <f t="shared" si="132"/>
        <v>4358873.3683357118</v>
      </c>
      <c r="EW63">
        <f t="array" ref="EW63">MAX(100+康康不同供能情况的补给物资上限!$A$2:$A$110*10000*(1+0.4*(ROUNDDOWN(EU63*(1+0.25*$B$6),0)-康康不同供能情况的补给物资上限!$A$2:$A$110)))</f>
        <v>6006100</v>
      </c>
      <c r="EX63">
        <f t="shared" si="133"/>
        <v>1</v>
      </c>
      <c r="EY63">
        <f t="shared" si="134"/>
        <v>61</v>
      </c>
      <c r="EZ63">
        <f t="shared" si="239"/>
        <v>1.1227129947092565</v>
      </c>
      <c r="FA63">
        <f t="shared" si="135"/>
        <v>61</v>
      </c>
      <c r="FB63">
        <f t="shared" si="136"/>
        <v>4893763.772922609</v>
      </c>
      <c r="FC63">
        <f t="array" ref="FC63">MAX(100+康康不同供能情况的补给物资上限!$A$2:$A$110*10000*(1+0.4*(ROUNDDOWN(FA63*(1+0.25*$B$6),0)-康康不同供能情况的补给物资上限!$A$2:$A$110)))</f>
        <v>6162100</v>
      </c>
      <c r="FD63">
        <f t="shared" si="137"/>
        <v>1</v>
      </c>
      <c r="FE63">
        <f t="shared" si="138"/>
        <v>61</v>
      </c>
      <c r="FF63">
        <f t="shared" si="240"/>
        <v>1.1227129947092565</v>
      </c>
      <c r="FG63">
        <f t="shared" si="139"/>
        <v>62</v>
      </c>
      <c r="FH63">
        <f t="shared" si="140"/>
        <v>5494292.1808976121</v>
      </c>
      <c r="FI63">
        <f t="array" ref="FI63">MAX(100+康康不同供能情况的补给物资上限!$A$2:$A$110*10000*(1+0.4*(ROUNDDOWN(FG63*(1+0.25*$B$6),0)-康康不同供能情况的补给物资上限!$A$2:$A$110)))</f>
        <v>6320100</v>
      </c>
      <c r="FJ63">
        <f t="shared" si="141"/>
        <v>1</v>
      </c>
      <c r="FK63">
        <f t="shared" si="142"/>
        <v>61</v>
      </c>
      <c r="FL63">
        <f t="shared" si="241"/>
        <v>1.1227129947092565</v>
      </c>
      <c r="FM63">
        <f t="shared" si="143"/>
        <v>63</v>
      </c>
      <c r="FN63">
        <f t="shared" si="144"/>
        <v>6168513.2282232111</v>
      </c>
      <c r="FO63">
        <f t="array" ref="FO63">MAX(100+康康不同供能情况的补给物资上限!$A$2:$A$110*10000*(1+0.4*(ROUNDDOWN(FM63*(1+0.25*$B$6),0)-康康不同供能情况的补给物资上限!$A$2:$A$110)))</f>
        <v>6480100.0000000009</v>
      </c>
      <c r="FP63">
        <f t="shared" si="145"/>
        <v>1</v>
      </c>
      <c r="FQ63">
        <f t="shared" si="146"/>
        <v>61</v>
      </c>
      <c r="FR63">
        <f t="shared" si="242"/>
        <v>1.1227129947092565</v>
      </c>
      <c r="FS63">
        <f t="shared" si="147"/>
        <v>64</v>
      </c>
      <c r="FT63">
        <f t="shared" si="148"/>
        <v>6925469.9593621427</v>
      </c>
      <c r="FU63">
        <f t="array" ref="FU63">MAX(100+康康不同供能情况的补给物资上限!$A$2:$A$110*10000*(1+0.4*(ROUNDDOWN(FS63*(1+0.25*$B$6),0)-康康不同供能情况的补给物资上限!$A$2:$A$110)))</f>
        <v>6806100.0000000009</v>
      </c>
      <c r="FV63">
        <f t="shared" si="149"/>
        <v>0</v>
      </c>
      <c r="FW63">
        <f t="shared" si="150"/>
        <v>61</v>
      </c>
      <c r="FX63">
        <f t="shared" si="243"/>
        <v>1.1227129947092565</v>
      </c>
      <c r="FY63">
        <f t="shared" si="151"/>
        <v>65</v>
      </c>
      <c r="FZ63">
        <f t="shared" si="152"/>
        <v>7775315.1178444643</v>
      </c>
      <c r="GA63">
        <f t="array" ref="GA63">MAX(100+康康不同供能情况的补给物资上限!$A$2:$A$110*10000*(1+0.4*(ROUNDDOWN(FY63*(1+0.25*$B$6),0)-康康不同供能情况的补给物资上限!$A$2:$A$110)))</f>
        <v>6972100.0000000009</v>
      </c>
      <c r="GB63">
        <f t="shared" si="153"/>
        <v>0</v>
      </c>
      <c r="GC63">
        <f t="shared" si="154"/>
        <v>61</v>
      </c>
      <c r="GD63">
        <f t="shared" si="244"/>
        <v>1.1227129947092565</v>
      </c>
      <c r="GE63">
        <f t="shared" si="155"/>
        <v>66</v>
      </c>
      <c r="GF63">
        <f t="shared" si="156"/>
        <v>8729447.3207633123</v>
      </c>
      <c r="GG63">
        <f t="array" ref="GG63">MAX(100+康康不同供能情况的补给物资上限!$A$2:$A$110*10000*(1+0.4*(ROUNDDOWN(GE63*(1+0.25*$B$6),0)-康康不同供能情况的补给物资上限!$A$2:$A$110)))</f>
        <v>7140100</v>
      </c>
      <c r="GH63">
        <f t="shared" si="157"/>
        <v>0</v>
      </c>
      <c r="GI63">
        <f t="shared" si="158"/>
        <v>61</v>
      </c>
      <c r="GJ63">
        <f t="shared" si="245"/>
        <v>1.1227129947092565</v>
      </c>
      <c r="GK63">
        <f t="shared" si="159"/>
        <v>67</v>
      </c>
      <c r="GL63">
        <f t="shared" si="160"/>
        <v>9800663.9436508752</v>
      </c>
      <c r="GM63">
        <f t="array" ref="GM63">MAX(100+康康不同供能情况的补给物资上限!$A$2:$A$110*10000*(1+0.4*(ROUNDDOWN(GK63*(1+0.25*$B$6),0)-康康不同供能情况的补给物资上限!$A$2:$A$110)))</f>
        <v>7310100</v>
      </c>
      <c r="GN63">
        <f t="shared" si="161"/>
        <v>0</v>
      </c>
      <c r="GO63">
        <f t="shared" si="162"/>
        <v>61</v>
      </c>
      <c r="GP63">
        <f t="shared" si="246"/>
        <v>1.1227129947092565</v>
      </c>
      <c r="GQ63">
        <f t="shared" si="163"/>
        <v>68</v>
      </c>
      <c r="GR63">
        <f t="shared" si="164"/>
        <v>11003332.766315304</v>
      </c>
      <c r="GS63">
        <f t="array" ref="GS63">MAX(100+康康不同供能情况的补给物资上限!$A$2:$A$110*10000*(1+0.4*(ROUNDDOWN(GQ63*(1+0.25*$B$6),0)-康康不同供能情况的补给物资上限!$A$2:$A$110)))</f>
        <v>7656100.0000000009</v>
      </c>
      <c r="GT63">
        <f t="shared" si="165"/>
        <v>0</v>
      </c>
      <c r="GU63">
        <f t="shared" si="166"/>
        <v>61</v>
      </c>
      <c r="GV63">
        <f t="shared" si="247"/>
        <v>1.1227129947092565</v>
      </c>
      <c r="GW63">
        <f t="shared" si="167"/>
        <v>69</v>
      </c>
      <c r="GX63">
        <f t="shared" si="168"/>
        <v>12353584.681852343</v>
      </c>
      <c r="GY63">
        <f t="array" ref="GY63">MAX(100+康康不同供能情况的补给物资上限!$A$2:$A$110*10000*(1+0.4*(ROUNDDOWN(GW63*(1+0.25*$B$6),0)-康康不同供能情况的补给物资上限!$A$2:$A$110)))</f>
        <v>7832100</v>
      </c>
      <c r="GZ63">
        <f t="shared" si="169"/>
        <v>0</v>
      </c>
      <c r="HA63">
        <f t="shared" si="170"/>
        <v>61</v>
      </c>
      <c r="HB63">
        <f t="shared" si="248"/>
        <v>1.1227129947092565</v>
      </c>
      <c r="HC63">
        <f t="shared" si="171"/>
        <v>70</v>
      </c>
      <c r="HD63">
        <f t="shared" si="172"/>
        <v>13869530.053556839</v>
      </c>
      <c r="HE63">
        <f t="array" ref="HE63">MAX(100+康康不同供能情况的补给物资上限!$A$2:$A$110*10000*(1+0.4*(ROUNDDOWN(HC63*(1+0.25*$B$6),0)-康康不同供能情况的补给物资上限!$A$2:$A$110)))</f>
        <v>8010100</v>
      </c>
      <c r="HF63">
        <f t="shared" si="173"/>
        <v>0</v>
      </c>
      <c r="HG63">
        <f t="shared" si="174"/>
        <v>61</v>
      </c>
      <c r="HH63">
        <f t="shared" si="249"/>
        <v>1.1227129947092565</v>
      </c>
      <c r="HI63">
        <f t="shared" si="175"/>
        <v>71</v>
      </c>
      <c r="HJ63">
        <f t="shared" si="176"/>
        <v>15571501.621638834</v>
      </c>
      <c r="HK63">
        <f t="array" ref="HK63">MAX(100+康康不同供能情况的补给物资上限!$A$2:$A$110*10000*(1+0.4*(ROUNDDOWN(HI63*(1+0.25*$B$6),0)-康康不同供能情况的补给物资上限!$A$2:$A$110)))</f>
        <v>8190100</v>
      </c>
      <c r="HL63">
        <f t="shared" si="177"/>
        <v>0</v>
      </c>
      <c r="HM63">
        <f t="shared" si="178"/>
        <v>61</v>
      </c>
      <c r="HN63">
        <f t="shared" si="250"/>
        <v>1.1227129947092565</v>
      </c>
      <c r="HO63">
        <f t="shared" si="179"/>
        <v>72</v>
      </c>
      <c r="HP63">
        <f t="shared" si="180"/>
        <v>17482327.217750177</v>
      </c>
      <c r="HQ63">
        <f t="array" ref="HQ63">MAX(100+康康不同供能情况的补给物资上限!$A$2:$A$110*10000*(1+0.4*(ROUNDDOWN(HO63*(1+0.25*$B$6),0)-康康不同供能情况的补给物资上限!$A$2:$A$110)))</f>
        <v>8556100</v>
      </c>
      <c r="HR63">
        <f t="shared" si="181"/>
        <v>0</v>
      </c>
      <c r="HS63">
        <f t="shared" si="182"/>
        <v>61</v>
      </c>
      <c r="HT63">
        <f t="shared" si="251"/>
        <v>1.1227129947092565</v>
      </c>
      <c r="HU63">
        <f t="shared" si="183"/>
        <v>73</v>
      </c>
      <c r="HV63">
        <f t="shared" si="184"/>
        <v>19627635.945127442</v>
      </c>
      <c r="HW63">
        <f t="array" ref="HW63">MAX(100+康康不同供能情况的补给物资上限!$A$2:$A$110*10000*(1+0.4*(ROUNDDOWN(HU63*(1+0.25*$B$6),0)-康康不同供能情况的补给物资上限!$A$2:$A$110)))</f>
        <v>8742100</v>
      </c>
      <c r="HX63">
        <f t="shared" si="185"/>
        <v>0</v>
      </c>
      <c r="HY63">
        <f t="shared" si="186"/>
        <v>61</v>
      </c>
      <c r="HZ63">
        <f t="shared" si="252"/>
        <v>1.1227129947092565</v>
      </c>
      <c r="IA63">
        <f t="shared" si="187"/>
        <v>74</v>
      </c>
      <c r="IB63">
        <f t="shared" si="188"/>
        <v>22036201.931017075</v>
      </c>
      <c r="IC63">
        <f t="array" ref="IC63">MAX(100+康康不同供能情况的补给物资上限!$A$2:$A$110*10000*(1+0.4*(ROUNDDOWN(IA63*(1+0.25*$B$6),0)-康康不同供能情况的补给物资上限!$A$2:$A$110)))</f>
        <v>8930100</v>
      </c>
      <c r="ID63">
        <f t="shared" si="189"/>
        <v>0</v>
      </c>
      <c r="IE63">
        <f t="shared" si="190"/>
        <v>61</v>
      </c>
      <c r="IF63">
        <f t="shared" si="253"/>
        <v>1.1227129947092565</v>
      </c>
      <c r="IG63">
        <f t="shared" si="191"/>
        <v>75</v>
      </c>
      <c r="IH63">
        <f t="shared" si="192"/>
        <v>24740330.261990085</v>
      </c>
      <c r="II63">
        <f t="array" ref="II63">MAX(100+康康不同供能情况的补给物资上限!$A$2:$A$110*10000*(1+0.4*(ROUNDDOWN(IG63*(1+0.25*$B$6),0)-康康不同供能情况的补给物资上限!$A$2:$A$110)))</f>
        <v>9120100</v>
      </c>
      <c r="IJ63">
        <f t="shared" si="193"/>
        <v>0</v>
      </c>
      <c r="IK63">
        <f t="shared" si="194"/>
        <v>61</v>
      </c>
      <c r="IL63">
        <f t="shared" si="254"/>
        <v>1.1227129947092565</v>
      </c>
      <c r="IM63">
        <f t="shared" si="195"/>
        <v>76</v>
      </c>
      <c r="IN63">
        <f t="shared" si="196"/>
        <v>27776290.27853493</v>
      </c>
      <c r="IO63">
        <f t="array" ref="IO63">MAX(100+康康不同供能情况的补给物资上限!$A$2:$A$110*10000*(1+0.4*(ROUNDDOWN(IM63*(1+0.25*$B$6),0)-康康不同供能情况的补给物资上限!$A$2:$A$110)))</f>
        <v>9506100.0000000019</v>
      </c>
      <c r="IP63">
        <f t="shared" si="197"/>
        <v>0</v>
      </c>
      <c r="IQ63">
        <f t="shared" si="198"/>
        <v>61</v>
      </c>
      <c r="IR63">
        <f t="shared" si="255"/>
        <v>1.1227129947092565</v>
      </c>
      <c r="IS63">
        <f t="shared" si="199"/>
        <v>77</v>
      </c>
      <c r="IT63">
        <f t="shared" si="200"/>
        <v>31184802.040527556</v>
      </c>
      <c r="IU63">
        <f t="array" ref="IU63">MAX(100+康康不同供能情况的补给物资上限!$A$2:$A$110*10000*(1+0.4*(ROUNDDOWN(IS63*(1+0.25*$B$6),0)-康康不同供能情况的补给物资上限!$A$2:$A$110)))</f>
        <v>9702100</v>
      </c>
      <c r="IV63">
        <f t="shared" si="201"/>
        <v>0</v>
      </c>
      <c r="IW63">
        <f t="shared" si="202"/>
        <v>61</v>
      </c>
      <c r="IX63">
        <f t="shared" si="256"/>
        <v>1.1227129947092565</v>
      </c>
      <c r="IY63">
        <f t="shared" si="203"/>
        <v>78</v>
      </c>
      <c r="IZ63">
        <f t="shared" si="204"/>
        <v>35011582.488336019</v>
      </c>
      <c r="JA63">
        <f t="array" ref="JA63">MAX(100+康康不同供能情况的补给物资上限!$A$2:$A$110*10000*(1+0.4*(ROUNDDOWN(IY63*(1+0.25*$B$6),0)-康康不同供能情况的补给物资上限!$A$2:$A$110)))</f>
        <v>9900100</v>
      </c>
      <c r="JB63">
        <f t="shared" si="205"/>
        <v>0</v>
      </c>
      <c r="JC63">
        <f t="shared" si="206"/>
        <v>61</v>
      </c>
      <c r="JD63">
        <f t="shared" si="257"/>
        <v>1.1227129947092565</v>
      </c>
      <c r="JE63">
        <f t="shared" si="207"/>
        <v>79</v>
      </c>
      <c r="JF63">
        <f t="shared" si="208"/>
        <v>39307958.624989897</v>
      </c>
      <c r="JG63">
        <f t="array" ref="JG63">MAX(100+康康不同供能情况的补给物资上限!$A$2:$A$110*10000*(1+0.4*(ROUNDDOWN(JE63*(1+0.25*$B$6),0)-康康不同供能情况的补给物资上限!$A$2:$A$110)))</f>
        <v>10100100.000000002</v>
      </c>
      <c r="JH63">
        <f t="shared" si="209"/>
        <v>0</v>
      </c>
      <c r="JI63">
        <f t="shared" si="210"/>
        <v>61</v>
      </c>
      <c r="JJ63">
        <f t="shared" si="258"/>
        <v>1.1227129947092565</v>
      </c>
      <c r="JK63">
        <f t="shared" si="211"/>
        <v>80</v>
      </c>
      <c r="JL63">
        <f t="shared" si="212"/>
        <v>44131555.943769947</v>
      </c>
      <c r="JM63">
        <f t="array" ref="JM63">MAX(100+康康不同供能情况的补给物资上限!$A$2:$A$110*10000*(1+0.4*(ROUNDDOWN(JK63*(1+0.25*$B$6),0)-康康不同供能情况的补给物资上限!$A$2:$A$110)))</f>
        <v>10506100</v>
      </c>
      <c r="JN63">
        <f t="shared" si="213"/>
        <v>0</v>
      </c>
      <c r="JO63">
        <f t="shared" si="214"/>
        <v>61</v>
      </c>
      <c r="JP63">
        <f t="shared" si="259"/>
        <v>1.1227129947092565</v>
      </c>
      <c r="JQ63">
        <f t="shared" si="215"/>
        <v>81</v>
      </c>
      <c r="JR63">
        <f t="shared" si="216"/>
        <v>49547071.334809043</v>
      </c>
      <c r="JS63">
        <f t="array" ref="JS63">MAX(100+康康不同供能情况的补给物资上限!$A$2:$A$110*10000*(1+0.4*(ROUNDDOWN(JQ63*(1+0.25*$B$6),0)-康康不同供能情况的补给物资上限!$A$2:$A$110)))</f>
        <v>10712100</v>
      </c>
      <c r="JT63">
        <f t="shared" si="217"/>
        <v>0</v>
      </c>
    </row>
    <row r="64" spans="6:280" x14ac:dyDescent="0.25">
      <c r="F64">
        <v>60</v>
      </c>
      <c r="G64">
        <f t="shared" si="49"/>
        <v>1.1231129947092564</v>
      </c>
      <c r="H64">
        <f t="shared" si="50"/>
        <v>55</v>
      </c>
      <c r="I64">
        <f t="shared" si="218"/>
        <v>2491949.058148135</v>
      </c>
      <c r="J64">
        <f t="array" ref="J64">MAX(100+康康不同供能情况的补给物资上限!$A$2:$A$110*10000*(1+0.4*(ROUNDDOWN(H64*(1+0.25*B$6),0)-康康不同供能情况的补给物资上限!$A$2:$A$110)))</f>
        <v>4970100</v>
      </c>
      <c r="K64">
        <f t="shared" si="219"/>
        <v>1</v>
      </c>
      <c r="AB64">
        <f t="shared" si="43"/>
        <v>65</v>
      </c>
      <c r="AC64">
        <v>62</v>
      </c>
      <c r="AD64">
        <f t="shared" si="0"/>
        <v>1.1223129947092565</v>
      </c>
      <c r="AE64">
        <f t="shared" si="51"/>
        <v>40</v>
      </c>
      <c r="AF64">
        <f t="shared" si="52"/>
        <v>424432.8087154518</v>
      </c>
      <c r="AG64">
        <f t="array" ref="AG64">MAX(100+康康不同供能情况的补给物资上限!$A$2:$A$110*10000*(1+0.4*(ROUNDDOWN(AE64*(1+0.25*B$6),0)-康康不同供能情况的补给物资上限!$A$2:$A$110)))</f>
        <v>2756100.0000000005</v>
      </c>
      <c r="AH64">
        <f t="shared" si="53"/>
        <v>1</v>
      </c>
      <c r="AI64">
        <f t="shared" si="54"/>
        <v>62</v>
      </c>
      <c r="AJ64">
        <f t="shared" si="45"/>
        <v>1.1223129947092565</v>
      </c>
      <c r="AK64">
        <f t="shared" si="55"/>
        <v>41</v>
      </c>
      <c r="AL64">
        <f t="shared" si="56"/>
        <v>476346.4566022997</v>
      </c>
      <c r="AM64">
        <f t="array" ref="AM64">MAX(100+康康不同供能情况的补给物资上限!$A$2:$A$110*10000*(1+0.4*(ROUNDDOWN(AK64*(1+0.25*$B$6),0)-康康不同供能情况的补给物资上限!$A$2:$A$110)))</f>
        <v>2862100.0000000005</v>
      </c>
      <c r="AN64">
        <f t="shared" si="57"/>
        <v>1</v>
      </c>
      <c r="AO64">
        <f t="shared" si="58"/>
        <v>62</v>
      </c>
      <c r="AP64">
        <f t="shared" si="220"/>
        <v>1.1223129947092565</v>
      </c>
      <c r="AQ64">
        <f t="shared" si="59"/>
        <v>42</v>
      </c>
      <c r="AR64">
        <f t="shared" si="60"/>
        <v>534609.81822846981</v>
      </c>
      <c r="AS64">
        <f t="array" ref="AS64">MAX(100+康康不同供能情况的补给物资上限!$A$2:$A$110*10000*(1+0.4*(ROUNDDOWN(AQ64*(1+0.25*$B$6),0)-康康不同供能情况的补给物资上限!$A$2:$A$110)))</f>
        <v>2970100</v>
      </c>
      <c r="AT64">
        <f t="shared" si="61"/>
        <v>1</v>
      </c>
      <c r="AU64">
        <f t="shared" si="62"/>
        <v>62</v>
      </c>
      <c r="AV64">
        <f t="shared" si="221"/>
        <v>1.1223129947092565</v>
      </c>
      <c r="AW64">
        <f t="shared" si="63"/>
        <v>43</v>
      </c>
      <c r="AX64">
        <f t="shared" si="64"/>
        <v>599999.5460969652</v>
      </c>
      <c r="AY64">
        <f t="array" ref="AY64">MAX(100+康康不同供能情况的补给物资上限!$A$2:$A$110*10000*(1+0.4*(ROUNDDOWN(AW64*(1+0.25*$B$6),0)-康康不同供能情况的补给物资上限!$A$2:$A$110)))</f>
        <v>3080100</v>
      </c>
      <c r="AZ64">
        <f t="shared" si="65"/>
        <v>1</v>
      </c>
      <c r="BA64">
        <f t="shared" si="66"/>
        <v>62</v>
      </c>
      <c r="BB64">
        <f t="shared" si="222"/>
        <v>1.1223129947092565</v>
      </c>
      <c r="BC64">
        <f t="shared" si="67"/>
        <v>44</v>
      </c>
      <c r="BD64">
        <f t="shared" si="68"/>
        <v>673387.28740427969</v>
      </c>
      <c r="BE64">
        <f t="array" ref="BE64">MAX(100+康康不同供能情况的补给物资上限!$A$2:$A$110*10000*(1+0.4*(ROUNDDOWN(BC64*(1+0.25*$B$6),0)-康康不同供能情况的补给物资上限!$A$2:$A$110)))</f>
        <v>3306100</v>
      </c>
      <c r="BF64">
        <f t="shared" si="69"/>
        <v>1</v>
      </c>
      <c r="BG64">
        <f t="shared" si="70"/>
        <v>62</v>
      </c>
      <c r="BH64">
        <f t="shared" si="223"/>
        <v>1.1223129947092565</v>
      </c>
      <c r="BI64">
        <f t="shared" si="71"/>
        <v>45</v>
      </c>
      <c r="BJ64">
        <f t="shared" si="72"/>
        <v>755751.30312584003</v>
      </c>
      <c r="BK64">
        <f t="array" ref="BK64">MAX(100+康康不同供能情况的补给物资上限!$A$2:$A$110*10000*(1+0.4*(ROUNDDOWN(BI64*(1+0.25*$B$6),0)-康康不同供能情况的补给物资上限!$A$2:$A$110)))</f>
        <v>3422100</v>
      </c>
      <c r="BL64">
        <f t="shared" si="73"/>
        <v>1</v>
      </c>
      <c r="BM64">
        <f t="shared" si="74"/>
        <v>62</v>
      </c>
      <c r="BN64">
        <f t="shared" si="224"/>
        <v>1.1223129947092565</v>
      </c>
      <c r="BO64">
        <f t="shared" si="75"/>
        <v>46</v>
      </c>
      <c r="BP64">
        <f t="shared" si="76"/>
        <v>848189.5082665846</v>
      </c>
      <c r="BQ64">
        <f t="array" ref="BQ64">MAX(100+康康不同供能情况的补给物资上限!$A$2:$A$110*10000*(1+0.4*(ROUNDDOWN(BO64*(1+0.25*$B$6),0)-康康不同供能情况的补给物资上限!$A$2:$A$110)))</f>
        <v>3540100</v>
      </c>
      <c r="BR64">
        <f t="shared" si="77"/>
        <v>1</v>
      </c>
      <c r="BS64">
        <f t="shared" si="78"/>
        <v>62</v>
      </c>
      <c r="BT64">
        <f t="shared" si="225"/>
        <v>1.1223129947092565</v>
      </c>
      <c r="BU64">
        <f t="shared" si="79"/>
        <v>47</v>
      </c>
      <c r="BV64">
        <f t="shared" si="80"/>
        <v>951934.10710364231</v>
      </c>
      <c r="BW64">
        <f t="array" ref="BW64">MAX(100+康康不同供能情况的补给物资上限!$A$2:$A$110*10000*(1+0.4*(ROUNDDOWN(BU64*(1+0.25*$B$6),0)-康康不同供能情况的补给物资上限!$A$2:$A$110)))</f>
        <v>3660100.0000000005</v>
      </c>
      <c r="BX64">
        <f t="shared" si="81"/>
        <v>1</v>
      </c>
      <c r="BY64">
        <f t="shared" si="82"/>
        <v>62</v>
      </c>
      <c r="BZ64">
        <f t="shared" si="226"/>
        <v>1.1223129947092565</v>
      </c>
      <c r="CA64">
        <f t="shared" si="83"/>
        <v>48</v>
      </c>
      <c r="CB64">
        <f t="shared" si="84"/>
        <v>1068368.018509371</v>
      </c>
      <c r="CC64">
        <f t="array" ref="CC64">MAX(100+康康不同供能情况的补给物资上限!$A$2:$A$110*10000*(1+0.4*(ROUNDDOWN(CA64*(1+0.25*$B$6),0)-康康不同供能情况的补给物资上限!$A$2:$A$110)))</f>
        <v>3906100.0000000005</v>
      </c>
      <c r="CD64">
        <f t="shared" si="85"/>
        <v>1</v>
      </c>
      <c r="CE64">
        <f t="shared" si="86"/>
        <v>62</v>
      </c>
      <c r="CF64">
        <f t="shared" si="227"/>
        <v>1.1223129947092565</v>
      </c>
      <c r="CG64">
        <f t="shared" si="87"/>
        <v>49</v>
      </c>
      <c r="CH64">
        <f t="shared" si="88"/>
        <v>1199043.3103048466</v>
      </c>
      <c r="CI64">
        <f t="array" ref="CI64">MAX(100+康康不同供能情况的补给物资上限!$A$2:$A$110*10000*(1+0.4*(ROUNDDOWN(CG64*(1+0.25*$B$6),0)-康康不同供能情况的补给物资上限!$A$2:$A$110)))</f>
        <v>4032100.0000000005</v>
      </c>
      <c r="CJ64">
        <f t="shared" si="89"/>
        <v>1</v>
      </c>
      <c r="CK64">
        <f t="shared" si="90"/>
        <v>62</v>
      </c>
      <c r="CL64">
        <f t="shared" si="228"/>
        <v>1.1223129947092565</v>
      </c>
      <c r="CM64">
        <f t="shared" si="91"/>
        <v>50</v>
      </c>
      <c r="CN64">
        <f t="shared" si="92"/>
        <v>1345701.8883743328</v>
      </c>
      <c r="CO64">
        <f t="array" ref="CO64">MAX(100+康康不同供能情况的补给物资上限!$A$2:$A$110*10000*(1+0.4*(ROUNDDOWN(CM64*(1+0.25*$B$6),0)-康康不同供能情况的补给物资上限!$A$2:$A$110)))</f>
        <v>4160100</v>
      </c>
      <c r="CP64">
        <f t="shared" si="93"/>
        <v>1</v>
      </c>
      <c r="CQ64">
        <f t="shared" si="94"/>
        <v>62</v>
      </c>
      <c r="CR64">
        <f t="shared" si="229"/>
        <v>1.1223129947092565</v>
      </c>
      <c r="CS64">
        <f t="shared" si="95"/>
        <v>51</v>
      </c>
      <c r="CT64">
        <f t="shared" si="96"/>
        <v>1510298.7163272989</v>
      </c>
      <c r="CU64">
        <f t="array" ref="CU64">MAX(100+康康不同供能情况的补给物资上限!$A$2:$A$110*10000*(1+0.4*(ROUNDDOWN(CS64*(1+0.25*$B$6),0)-康康不同供能情况的补给物资上限!$A$2:$A$110)))</f>
        <v>4290100</v>
      </c>
      <c r="CV64">
        <f t="shared" si="97"/>
        <v>1</v>
      </c>
      <c r="CW64">
        <f t="shared" si="98"/>
        <v>62</v>
      </c>
      <c r="CX64">
        <f t="shared" si="230"/>
        <v>1.1223129947092565</v>
      </c>
      <c r="CY64">
        <f t="shared" si="99"/>
        <v>52</v>
      </c>
      <c r="CZ64">
        <f t="shared" si="100"/>
        <v>1695027.8752268371</v>
      </c>
      <c r="DA64">
        <f t="array" ref="DA64">MAX(100+康康不同供能情况的补给物资上限!$A$2:$A$110*10000*(1+0.4*(ROUNDDOWN(CY64*(1+0.25*$B$6),0)-康康不同供能情况的补给物资上限!$A$2:$A$110)))</f>
        <v>4556100</v>
      </c>
      <c r="DB64">
        <f t="shared" si="101"/>
        <v>1</v>
      </c>
      <c r="DC64">
        <f t="shared" si="102"/>
        <v>62</v>
      </c>
      <c r="DD64">
        <f t="shared" si="231"/>
        <v>1.1223129947092565</v>
      </c>
      <c r="DE64">
        <f t="shared" si="103"/>
        <v>53</v>
      </c>
      <c r="DF64">
        <f t="shared" si="104"/>
        <v>1902351.8107614995</v>
      </c>
      <c r="DG64">
        <f t="array" ref="DG64">MAX(100+康康不同供能情况的补给物资上限!$A$2:$A$110*10000*(1+0.4*(ROUNDDOWN(DE64*(1+0.25*$B$6),0)-康康不同供能情况的补给物资上限!$A$2:$A$110)))</f>
        <v>4692100</v>
      </c>
      <c r="DH64">
        <f t="shared" si="105"/>
        <v>1</v>
      </c>
      <c r="DI64">
        <f t="shared" si="106"/>
        <v>62</v>
      </c>
      <c r="DJ64">
        <f t="shared" si="232"/>
        <v>1.1223129947092565</v>
      </c>
      <c r="DK64">
        <f t="shared" si="107"/>
        <v>54</v>
      </c>
      <c r="DL64">
        <f t="shared" si="108"/>
        <v>2135034.1577263153</v>
      </c>
      <c r="DM64">
        <f t="array" ref="DM64">MAX(100+康康不同供能情况的补给物资上限!$A$2:$A$110*10000*(1+0.4*(ROUNDDOWN(DK64*(1+0.25*$B$6),0)-康康不同供能情况的补给物资上限!$A$2:$A$110)))</f>
        <v>4830100</v>
      </c>
      <c r="DN64">
        <f t="shared" si="109"/>
        <v>1</v>
      </c>
      <c r="DO64">
        <f t="shared" si="110"/>
        <v>62</v>
      </c>
      <c r="DP64">
        <f t="shared" si="233"/>
        <v>1.1223129947092565</v>
      </c>
      <c r="DQ64">
        <f t="shared" si="111"/>
        <v>55</v>
      </c>
      <c r="DR64">
        <f t="shared" si="112"/>
        <v>2396176.5793643757</v>
      </c>
      <c r="DS64">
        <f t="array" ref="DS64">MAX(100+康康不同供能情况的补给物资上限!$A$2:$A$110*10000*(1+0.4*(ROUNDDOWN(DQ64*(1+0.25*$B$6),0)-康康不同供能情况的补给物资上限!$A$2:$A$110)))</f>
        <v>4970100</v>
      </c>
      <c r="DT64">
        <f t="shared" si="113"/>
        <v>1</v>
      </c>
      <c r="DU64">
        <f t="shared" si="114"/>
        <v>62</v>
      </c>
      <c r="DV64">
        <f t="shared" si="234"/>
        <v>1.1223129947092565</v>
      </c>
      <c r="DW64">
        <f t="shared" si="115"/>
        <v>56</v>
      </c>
      <c r="DX64">
        <f t="shared" si="116"/>
        <v>2689260.1126386155</v>
      </c>
      <c r="DY64">
        <f t="array" ref="DY64">MAX(100+康康不同供能情况的补给物资上限!$A$2:$A$110*10000*(1+0.4*(ROUNDDOWN(DW64*(1+0.25*$B$6),0)-康康不同供能情况的补给物资上限!$A$2:$A$110)))</f>
        <v>5256100.0000000009</v>
      </c>
      <c r="DZ64">
        <f t="shared" si="117"/>
        <v>1</v>
      </c>
      <c r="EA64">
        <f t="shared" si="118"/>
        <v>62</v>
      </c>
      <c r="EB64">
        <f t="shared" si="235"/>
        <v>1.1223129947092565</v>
      </c>
      <c r="EC64">
        <f t="shared" si="119"/>
        <v>57</v>
      </c>
      <c r="ED64">
        <f t="shared" si="120"/>
        <v>3018191.5705675972</v>
      </c>
      <c r="EE64">
        <f t="array" ref="EE64">MAX(100+康康不同供能情况的补给物资上限!$A$2:$A$110*10000*(1+0.4*(ROUNDDOWN(EC64*(1+0.25*$B$6),0)-康康不同供能情况的补给物资上限!$A$2:$A$110)))</f>
        <v>5402100.0000000009</v>
      </c>
      <c r="EF64">
        <f t="shared" si="121"/>
        <v>1</v>
      </c>
      <c r="EG64">
        <f t="shared" si="122"/>
        <v>62</v>
      </c>
      <c r="EH64">
        <f t="shared" si="236"/>
        <v>1.1223129947092565</v>
      </c>
      <c r="EI64">
        <f t="shared" si="123"/>
        <v>58</v>
      </c>
      <c r="EJ64">
        <f t="shared" si="124"/>
        <v>3387355.6201699539</v>
      </c>
      <c r="EK64">
        <f t="array" ref="EK64">MAX(100+康康不同供能情况的补给物资上限!$A$2:$A$110*10000*(1+0.4*(ROUNDDOWN(EI64*(1+0.25*$B$6),0)-康康不同供能情况的补给物资上限!$A$2:$A$110)))</f>
        <v>5550100</v>
      </c>
      <c r="EL64">
        <f t="shared" si="125"/>
        <v>1</v>
      </c>
      <c r="EM64">
        <f t="shared" si="126"/>
        <v>62</v>
      </c>
      <c r="EN64">
        <f t="shared" si="237"/>
        <v>1.1223129947092565</v>
      </c>
      <c r="EO64">
        <f t="shared" si="127"/>
        <v>59</v>
      </c>
      <c r="EP64">
        <f t="shared" si="128"/>
        <v>3801673.2302181716</v>
      </c>
      <c r="EQ64">
        <f t="array" ref="EQ64">MAX(100+康康不同供能情况的补给物资上限!$A$2:$A$110*10000*(1+0.4*(ROUNDDOWN(EO64*(1+0.25*$B$6),0)-康康不同供能情况的补给物资上限!$A$2:$A$110)))</f>
        <v>5700100</v>
      </c>
      <c r="ER64">
        <f t="shared" si="129"/>
        <v>1</v>
      </c>
      <c r="ES64">
        <f t="shared" si="130"/>
        <v>62</v>
      </c>
      <c r="ET64">
        <f t="shared" si="238"/>
        <v>1.1223129947092565</v>
      </c>
      <c r="EU64">
        <f t="shared" si="131"/>
        <v>60</v>
      </c>
      <c r="EV64">
        <f t="shared" si="132"/>
        <v>4266667.2679121699</v>
      </c>
      <c r="EW64">
        <f t="array" ref="EW64">MAX(100+康康不同供能情况的补给物资上限!$A$2:$A$110*10000*(1+0.4*(ROUNDDOWN(EU64*(1+0.25*$B$6),0)-康康不同供能情况的补给物资上限!$A$2:$A$110)))</f>
        <v>6006100</v>
      </c>
      <c r="EX64">
        <f t="shared" si="133"/>
        <v>1</v>
      </c>
      <c r="EY64">
        <f t="shared" si="134"/>
        <v>62</v>
      </c>
      <c r="EZ64">
        <f t="shared" si="239"/>
        <v>1.1223129947092565</v>
      </c>
      <c r="FA64">
        <f t="shared" si="135"/>
        <v>61</v>
      </c>
      <c r="FB64">
        <f t="shared" si="136"/>
        <v>4788536.1188784698</v>
      </c>
      <c r="FC64">
        <f t="array" ref="FC64">MAX(100+康康不同供能情况的补给物资上限!$A$2:$A$110*10000*(1+0.4*(ROUNDDOWN(FA64*(1+0.25*$B$6),0)-康康不同供能情况的补给物资上限!$A$2:$A$110)))</f>
        <v>6162100</v>
      </c>
      <c r="FD64">
        <f t="shared" si="137"/>
        <v>1</v>
      </c>
      <c r="FE64">
        <f t="shared" si="138"/>
        <v>62</v>
      </c>
      <c r="FF64">
        <f t="shared" si="240"/>
        <v>1.1223129947092565</v>
      </c>
      <c r="FG64">
        <f t="shared" si="139"/>
        <v>62</v>
      </c>
      <c r="FH64">
        <f t="shared" si="140"/>
        <v>5374236.3118519345</v>
      </c>
      <c r="FI64">
        <f t="array" ref="FI64">MAX(100+康康不同供能情况的补给物资上限!$A$2:$A$110*10000*(1+0.4*(ROUNDDOWN(FG64*(1+0.25*$B$6),0)-康康不同供能情况的补给物资上限!$A$2:$A$110)))</f>
        <v>6320100</v>
      </c>
      <c r="FJ64">
        <f t="shared" si="141"/>
        <v>1</v>
      </c>
      <c r="FK64">
        <f t="shared" si="142"/>
        <v>62</v>
      </c>
      <c r="FL64">
        <f t="shared" si="241"/>
        <v>1.1223129947092565</v>
      </c>
      <c r="FM64">
        <f t="shared" si="143"/>
        <v>63</v>
      </c>
      <c r="FN64">
        <f t="shared" si="144"/>
        <v>6031575.2494297745</v>
      </c>
      <c r="FO64">
        <f t="array" ref="FO64">MAX(100+康康不同供能情况的补给物资上限!$A$2:$A$110*10000*(1+0.4*(ROUNDDOWN(FM64*(1+0.25*$B$6),0)-康康不同供能情况的补给物资上限!$A$2:$A$110)))</f>
        <v>6480100.0000000009</v>
      </c>
      <c r="FP64">
        <f t="shared" si="145"/>
        <v>1</v>
      </c>
      <c r="FQ64">
        <f t="shared" si="146"/>
        <v>62</v>
      </c>
      <c r="FR64">
        <f t="shared" si="242"/>
        <v>1.1223129947092565</v>
      </c>
      <c r="FS64">
        <f t="shared" si="147"/>
        <v>64</v>
      </c>
      <c r="FT64">
        <f t="shared" si="148"/>
        <v>6769315.2810017625</v>
      </c>
      <c r="FU64">
        <f t="array" ref="FU64">MAX(100+康康不同供能情况的补给物资上限!$A$2:$A$110*10000*(1+0.4*(ROUNDDOWN(FS64*(1+0.25*$B$6),0)-康康不同供能情况的补给物资上限!$A$2:$A$110)))</f>
        <v>6806100.0000000009</v>
      </c>
      <c r="FV64">
        <f t="shared" si="149"/>
        <v>1</v>
      </c>
      <c r="FW64">
        <f t="shared" si="150"/>
        <v>62</v>
      </c>
      <c r="FX64">
        <f t="shared" si="243"/>
        <v>1.1223129947092565</v>
      </c>
      <c r="FY64">
        <f t="shared" si="151"/>
        <v>65</v>
      </c>
      <c r="FZ64">
        <f t="shared" si="152"/>
        <v>7597290.5051522208</v>
      </c>
      <c r="GA64">
        <f t="array" ref="GA64">MAX(100+康康不同供能情况的补给物资上限!$A$2:$A$110*10000*(1+0.4*(ROUNDDOWN(FY64*(1+0.25*$B$6),0)-康康不同供能情况的补给物资上限!$A$2:$A$110)))</f>
        <v>6972100.0000000009</v>
      </c>
      <c r="GB64">
        <f t="shared" si="153"/>
        <v>0</v>
      </c>
      <c r="GC64">
        <f t="shared" si="154"/>
        <v>62</v>
      </c>
      <c r="GD64">
        <f t="shared" si="244"/>
        <v>1.1223129947092565</v>
      </c>
      <c r="GE64">
        <f t="shared" si="155"/>
        <v>66</v>
      </c>
      <c r="GF64">
        <f t="shared" si="156"/>
        <v>8526537.8585135881</v>
      </c>
      <c r="GG64">
        <f t="array" ref="GG64">MAX(100+康康不同供能情况的补给物资上限!$A$2:$A$110*10000*(1+0.4*(ROUNDDOWN(GE64*(1+0.25*$B$6),0)-康康不同供能情况的补给物资上限!$A$2:$A$110)))</f>
        <v>7140100</v>
      </c>
      <c r="GH64">
        <f t="shared" si="157"/>
        <v>0</v>
      </c>
      <c r="GI64">
        <f t="shared" si="158"/>
        <v>62</v>
      </c>
      <c r="GJ64">
        <f t="shared" si="245"/>
        <v>1.1223129947092565</v>
      </c>
      <c r="GK64">
        <f t="shared" si="159"/>
        <v>67</v>
      </c>
      <c r="GL64">
        <f t="shared" si="160"/>
        <v>9569444.2384902369</v>
      </c>
      <c r="GM64">
        <f t="array" ref="GM64">MAX(100+康康不同供能情况的补给物资上限!$A$2:$A$110*10000*(1+0.4*(ROUNDDOWN(GK64*(1+0.25*$B$6),0)-康康不同供能情况的补给物资上限!$A$2:$A$110)))</f>
        <v>7310100</v>
      </c>
      <c r="GN64">
        <f t="shared" si="161"/>
        <v>0</v>
      </c>
      <c r="GO64">
        <f t="shared" si="162"/>
        <v>62</v>
      </c>
      <c r="GP64">
        <f t="shared" si="246"/>
        <v>1.1223129947092565</v>
      </c>
      <c r="GQ64">
        <f t="shared" si="163"/>
        <v>68</v>
      </c>
      <c r="GR64">
        <f t="shared" si="164"/>
        <v>10739911.62100322</v>
      </c>
      <c r="GS64">
        <f t="array" ref="GS64">MAX(100+康康不同供能情况的补给物资上限!$A$2:$A$110*10000*(1+0.4*(ROUNDDOWN(GQ64*(1+0.25*$B$6),0)-康康不同供能情况的补给物资上限!$A$2:$A$110)))</f>
        <v>7656100.0000000009</v>
      </c>
      <c r="GT64">
        <f t="shared" si="165"/>
        <v>0</v>
      </c>
      <c r="GU64">
        <f t="shared" si="166"/>
        <v>62</v>
      </c>
      <c r="GV64">
        <f t="shared" si="247"/>
        <v>1.1223129947092565</v>
      </c>
      <c r="GW64">
        <f t="shared" si="167"/>
        <v>69</v>
      </c>
      <c r="GX64">
        <f t="shared" si="168"/>
        <v>12053542.374280868</v>
      </c>
      <c r="GY64">
        <f t="array" ref="GY64">MAX(100+康康不同供能情况的补给物资上限!$A$2:$A$110*10000*(1+0.4*(ROUNDDOWN(GW64*(1+0.25*$B$6),0)-康康不同供能情况的补给物资上限!$A$2:$A$110)))</f>
        <v>7832100</v>
      </c>
      <c r="GZ64">
        <f t="shared" si="169"/>
        <v>0</v>
      </c>
      <c r="HA64">
        <f t="shared" si="170"/>
        <v>62</v>
      </c>
      <c r="HB64">
        <f t="shared" si="248"/>
        <v>1.1223129947092565</v>
      </c>
      <c r="HC64">
        <f t="shared" si="171"/>
        <v>70</v>
      </c>
      <c r="HD64">
        <f t="shared" si="172"/>
        <v>13527847.238934083</v>
      </c>
      <c r="HE64">
        <f t="array" ref="HE64">MAX(100+康康不同供能情况的补给物资上限!$A$2:$A$110*10000*(1+0.4*(ROUNDDOWN(HC64*(1+0.25*$B$6),0)-康康不同供能情况的补给物资上限!$A$2:$A$110)))</f>
        <v>8010100</v>
      </c>
      <c r="HF64">
        <f t="shared" si="173"/>
        <v>0</v>
      </c>
      <c r="HG64">
        <f t="shared" si="174"/>
        <v>62</v>
      </c>
      <c r="HH64">
        <f t="shared" si="249"/>
        <v>1.1223129947092565</v>
      </c>
      <c r="HI64">
        <f t="shared" si="175"/>
        <v>71</v>
      </c>
      <c r="HJ64">
        <f t="shared" si="176"/>
        <v>15182478.746697459</v>
      </c>
      <c r="HK64">
        <f t="array" ref="HK64">MAX(100+康康不同供能情况的补给物资上限!$A$2:$A$110*10000*(1+0.4*(ROUNDDOWN(HI64*(1+0.25*$B$6),0)-康康不同供能情况的补给物资上限!$A$2:$A$110)))</f>
        <v>8190100</v>
      </c>
      <c r="HL64">
        <f t="shared" si="177"/>
        <v>0</v>
      </c>
      <c r="HM64">
        <f t="shared" si="178"/>
        <v>62</v>
      </c>
      <c r="HN64">
        <f t="shared" si="250"/>
        <v>1.1223129947092565</v>
      </c>
      <c r="HO64">
        <f t="shared" si="179"/>
        <v>72</v>
      </c>
      <c r="HP64">
        <f t="shared" si="180"/>
        <v>17039493.189315666</v>
      </c>
      <c r="HQ64">
        <f t="array" ref="HQ64">MAX(100+康康不同供能情况的补给物资上限!$A$2:$A$110*10000*(1+0.4*(ROUNDDOWN(HO64*(1+0.25*$B$6),0)-康康不同供能情况的补给物资上限!$A$2:$A$110)))</f>
        <v>8556100</v>
      </c>
      <c r="HR64">
        <f t="shared" si="181"/>
        <v>0</v>
      </c>
      <c r="HS64">
        <f t="shared" si="182"/>
        <v>62</v>
      </c>
      <c r="HT64">
        <f t="shared" si="251"/>
        <v>1.1223129947092565</v>
      </c>
      <c r="HU64">
        <f t="shared" si="183"/>
        <v>73</v>
      </c>
      <c r="HV64">
        <f t="shared" si="184"/>
        <v>19123644.629628845</v>
      </c>
      <c r="HW64">
        <f t="array" ref="HW64">MAX(100+康康不同供能情况的补给物资上限!$A$2:$A$110*10000*(1+0.4*(ROUNDDOWN(HU64*(1+0.25*$B$6),0)-康康不同供能情况的补给物资上限!$A$2:$A$110)))</f>
        <v>8742100</v>
      </c>
      <c r="HX64">
        <f t="shared" si="185"/>
        <v>0</v>
      </c>
      <c r="HY64">
        <f t="shared" si="186"/>
        <v>62</v>
      </c>
      <c r="HZ64">
        <f t="shared" si="252"/>
        <v>1.1223129947092565</v>
      </c>
      <c r="IA64">
        <f t="shared" si="187"/>
        <v>74</v>
      </c>
      <c r="IB64">
        <f t="shared" si="188"/>
        <v>21462714.874034341</v>
      </c>
      <c r="IC64">
        <f t="array" ref="IC64">MAX(100+康康不同供能情况的补给物资上限!$A$2:$A$110*10000*(1+0.4*(ROUNDDOWN(IA64*(1+0.25*$B$6),0)-康康不同供能情况的补给物资上限!$A$2:$A$110)))</f>
        <v>8930100</v>
      </c>
      <c r="ID64">
        <f t="shared" si="189"/>
        <v>0</v>
      </c>
      <c r="IE64">
        <f t="shared" si="190"/>
        <v>62</v>
      </c>
      <c r="IF64">
        <f t="shared" si="253"/>
        <v>1.1223129947092565</v>
      </c>
      <c r="IG64">
        <f t="shared" si="191"/>
        <v>75</v>
      </c>
      <c r="IH64">
        <f t="shared" si="192"/>
        <v>24087883.804868381</v>
      </c>
      <c r="II64">
        <f t="array" ref="II64">MAX(100+康康不同供能情况的补给物资上限!$A$2:$A$110*10000*(1+0.4*(ROUNDDOWN(IG64*(1+0.25*$B$6),0)-康康不同供能情况的补给物资上限!$A$2:$A$110)))</f>
        <v>9120100</v>
      </c>
      <c r="IJ64">
        <f t="shared" si="193"/>
        <v>0</v>
      </c>
      <c r="IK64">
        <f t="shared" si="194"/>
        <v>62</v>
      </c>
      <c r="IL64">
        <f t="shared" si="254"/>
        <v>1.1223129947092565</v>
      </c>
      <c r="IM64">
        <f t="shared" si="195"/>
        <v>76</v>
      </c>
      <c r="IN64">
        <f t="shared" si="196"/>
        <v>27034145.009250436</v>
      </c>
      <c r="IO64">
        <f t="array" ref="IO64">MAX(100+康康不同供能情况的补给物资上限!$A$2:$A$110*10000*(1+0.4*(ROUNDDOWN(IM64*(1+0.25*$B$6),0)-康康不同供能情况的补给物资上限!$A$2:$A$110)))</f>
        <v>9506100.0000000019</v>
      </c>
      <c r="IP64">
        <f t="shared" si="197"/>
        <v>0</v>
      </c>
      <c r="IQ64">
        <f t="shared" si="198"/>
        <v>62</v>
      </c>
      <c r="IR64">
        <f t="shared" si="255"/>
        <v>1.1223129947092565</v>
      </c>
      <c r="IS64">
        <f t="shared" si="199"/>
        <v>77</v>
      </c>
      <c r="IT64">
        <f t="shared" si="200"/>
        <v>30340772.244736161</v>
      </c>
      <c r="IU64">
        <f t="array" ref="IU64">MAX(100+康康不同供能情况的补给物资上限!$A$2:$A$110*10000*(1+0.4*(ROUNDDOWN(IS64*(1+0.25*$B$6),0)-康康不同供能情况的补给物资上限!$A$2:$A$110)))</f>
        <v>9702100</v>
      </c>
      <c r="IV64">
        <f t="shared" si="201"/>
        <v>0</v>
      </c>
      <c r="IW64">
        <f t="shared" si="202"/>
        <v>62</v>
      </c>
      <c r="IX64">
        <f t="shared" si="256"/>
        <v>1.1223129947092565</v>
      </c>
      <c r="IY64">
        <f t="shared" si="203"/>
        <v>78</v>
      </c>
      <c r="IZ64">
        <f t="shared" si="204"/>
        <v>34051842.959781326</v>
      </c>
      <c r="JA64">
        <f t="array" ref="JA64">MAX(100+康康不同供能情况的补给物资上限!$A$2:$A$110*10000*(1+0.4*(ROUNDDOWN(IY64*(1+0.25*$B$6),0)-康康不同供能情况的补给物资上限!$A$2:$A$110)))</f>
        <v>9900100</v>
      </c>
      <c r="JB64">
        <f t="shared" si="205"/>
        <v>0</v>
      </c>
      <c r="JC64">
        <f t="shared" si="206"/>
        <v>62</v>
      </c>
      <c r="JD64">
        <f t="shared" si="257"/>
        <v>1.1223129947092565</v>
      </c>
      <c r="JE64">
        <f t="shared" si="207"/>
        <v>79</v>
      </c>
      <c r="JF64">
        <f t="shared" si="208"/>
        <v>38216825.847561501</v>
      </c>
      <c r="JG64">
        <f t="array" ref="JG64">MAX(100+康康不同供能情况的补给物资上限!$A$2:$A$110*10000*(1+0.4*(ROUNDDOWN(JE64*(1+0.25*$B$6),0)-康康不同供能情况的补给物资上限!$A$2:$A$110)))</f>
        <v>10100100.000000002</v>
      </c>
      <c r="JH64">
        <f t="shared" si="209"/>
        <v>0</v>
      </c>
      <c r="JI64">
        <f t="shared" si="210"/>
        <v>62</v>
      </c>
      <c r="JJ64">
        <f t="shared" si="258"/>
        <v>1.1223129947092565</v>
      </c>
      <c r="JK64">
        <f t="shared" si="211"/>
        <v>80</v>
      </c>
      <c r="JL64">
        <f t="shared" si="212"/>
        <v>42891240.265258878</v>
      </c>
      <c r="JM64">
        <f t="array" ref="JM64">MAX(100+康康不同供能情况的补给物资上限!$A$2:$A$110*10000*(1+0.4*(ROUNDDOWN(JK64*(1+0.25*$B$6),0)-康康不同供能情况的补给物资上限!$A$2:$A$110)))</f>
        <v>10506100</v>
      </c>
      <c r="JN64">
        <f t="shared" si="213"/>
        <v>0</v>
      </c>
      <c r="JO64">
        <f t="shared" si="214"/>
        <v>62</v>
      </c>
      <c r="JP64">
        <f t="shared" si="259"/>
        <v>1.1223129947092565</v>
      </c>
      <c r="JQ64">
        <f t="shared" si="215"/>
        <v>81</v>
      </c>
      <c r="JR64">
        <f t="shared" si="216"/>
        <v>48137396.308896929</v>
      </c>
      <c r="JS64">
        <f t="array" ref="JS64">MAX(100+康康不同供能情况的补给物资上限!$A$2:$A$110*10000*(1+0.4*(ROUNDDOWN(JQ64*(1+0.25*$B$6),0)-康康不同供能情况的补给物资上限!$A$2:$A$110)))</f>
        <v>10712100</v>
      </c>
      <c r="JT64">
        <f t="shared" si="217"/>
        <v>0</v>
      </c>
    </row>
    <row r="65" spans="6:280" x14ac:dyDescent="0.25">
      <c r="F65">
        <v>61</v>
      </c>
      <c r="G65">
        <f t="shared" si="49"/>
        <v>1.1227129947092565</v>
      </c>
      <c r="H65">
        <f t="shared" si="50"/>
        <v>55</v>
      </c>
      <c r="I65">
        <f t="shared" si="218"/>
        <v>2443602.1888786908</v>
      </c>
      <c r="J65">
        <f t="array" ref="J65">MAX(100+康康不同供能情况的补给物资上限!$A$2:$A$110*10000*(1+0.4*(ROUNDDOWN(H65*(1+0.25*B$6),0)-康康不同供能情况的补给物资上限!$A$2:$A$110)))</f>
        <v>4970100</v>
      </c>
      <c r="K65">
        <f t="shared" si="219"/>
        <v>1</v>
      </c>
      <c r="AB65">
        <f t="shared" si="43"/>
        <v>65</v>
      </c>
      <c r="AC65">
        <v>63</v>
      </c>
      <c r="AD65">
        <f t="shared" si="0"/>
        <v>1.1219129947092565</v>
      </c>
      <c r="AE65">
        <f t="shared" si="51"/>
        <v>40</v>
      </c>
      <c r="AF65">
        <f t="shared" si="52"/>
        <v>418423.84253060608</v>
      </c>
      <c r="AG65">
        <f t="array" ref="AG65">MAX(100+康康不同供能情况的补给物资上限!$A$2:$A$110*10000*(1+0.4*(ROUNDDOWN(AE65*(1+0.25*B$6),0)-康康不同供能情况的补给物资上限!$A$2:$A$110)))</f>
        <v>2756100.0000000005</v>
      </c>
      <c r="AH65">
        <f t="shared" si="53"/>
        <v>1</v>
      </c>
      <c r="AI65">
        <f t="shared" si="54"/>
        <v>63</v>
      </c>
      <c r="AJ65">
        <f t="shared" si="45"/>
        <v>1.1219129947092565</v>
      </c>
      <c r="AK65">
        <f t="shared" si="55"/>
        <v>41</v>
      </c>
      <c r="AL65">
        <f t="shared" si="56"/>
        <v>469435.14623126661</v>
      </c>
      <c r="AM65">
        <f t="array" ref="AM65">MAX(100+康康不同供能情况的补给物资上限!$A$2:$A$110*10000*(1+0.4*(ROUNDDOWN(AK65*(1+0.25*$B$6),0)-康康不同供能情况的补给物资上限!$A$2:$A$110)))</f>
        <v>2862100.0000000005</v>
      </c>
      <c r="AN65">
        <f t="shared" si="57"/>
        <v>1</v>
      </c>
      <c r="AO65">
        <f t="shared" si="58"/>
        <v>63</v>
      </c>
      <c r="AP65">
        <f t="shared" si="220"/>
        <v>1.1219129947092565</v>
      </c>
      <c r="AQ65">
        <f t="shared" si="59"/>
        <v>42</v>
      </c>
      <c r="AR65">
        <f t="shared" si="60"/>
        <v>526665.39073009812</v>
      </c>
      <c r="AS65">
        <f t="array" ref="AS65">MAX(100+康康不同供能情况的补给物资上限!$A$2:$A$110*10000*(1+0.4*(ROUNDDOWN(AQ65*(1+0.25*$B$6),0)-康康不同供能情况的补给物资上限!$A$2:$A$110)))</f>
        <v>2970100</v>
      </c>
      <c r="AT65">
        <f t="shared" si="61"/>
        <v>1</v>
      </c>
      <c r="AU65">
        <f t="shared" si="62"/>
        <v>63</v>
      </c>
      <c r="AV65">
        <f t="shared" si="221"/>
        <v>1.1219129947092565</v>
      </c>
      <c r="AW65">
        <f t="shared" si="63"/>
        <v>43</v>
      </c>
      <c r="AX65">
        <f t="shared" si="64"/>
        <v>590872.74572372495</v>
      </c>
      <c r="AY65">
        <f t="array" ref="AY65">MAX(100+康康不同供能情况的补给物资上限!$A$2:$A$110*10000*(1+0.4*(ROUNDDOWN(AW65*(1+0.25*$B$6),0)-康康不同供能情况的补给物资上限!$A$2:$A$110)))</f>
        <v>3080100</v>
      </c>
      <c r="AZ65">
        <f t="shared" si="65"/>
        <v>1</v>
      </c>
      <c r="BA65">
        <f t="shared" si="66"/>
        <v>63</v>
      </c>
      <c r="BB65">
        <f t="shared" si="222"/>
        <v>1.1219129947092565</v>
      </c>
      <c r="BC65">
        <f t="shared" si="67"/>
        <v>44</v>
      </c>
      <c r="BD65">
        <f t="shared" si="68"/>
        <v>662907.81164698536</v>
      </c>
      <c r="BE65">
        <f t="array" ref="BE65">MAX(100+康康不同供能情况的补给物资上限!$A$2:$A$110*10000*(1+0.4*(ROUNDDOWN(BC65*(1+0.25*$B$6),0)-康康不同供能情况的补给物资上限!$A$2:$A$110)))</f>
        <v>3306100</v>
      </c>
      <c r="BF65">
        <f t="shared" si="69"/>
        <v>1</v>
      </c>
      <c r="BG65">
        <f t="shared" si="70"/>
        <v>63</v>
      </c>
      <c r="BH65">
        <f t="shared" si="223"/>
        <v>1.1219129947092565</v>
      </c>
      <c r="BI65">
        <f t="shared" si="71"/>
        <v>45</v>
      </c>
      <c r="BJ65">
        <f t="shared" si="72"/>
        <v>743724.88818102924</v>
      </c>
      <c r="BK65">
        <f t="array" ref="BK65">MAX(100+康康不同供能情况的补给物资上限!$A$2:$A$110*10000*(1+0.4*(ROUNDDOWN(BI65*(1+0.25*$B$6),0)-康康不同供能情况的补给物资上限!$A$2:$A$110)))</f>
        <v>3422100</v>
      </c>
      <c r="BL65">
        <f t="shared" si="73"/>
        <v>1</v>
      </c>
      <c r="BM65">
        <f t="shared" si="74"/>
        <v>63</v>
      </c>
      <c r="BN65">
        <f t="shared" si="224"/>
        <v>1.1219129947092565</v>
      </c>
      <c r="BO65">
        <f t="shared" si="75"/>
        <v>46</v>
      </c>
      <c r="BP65">
        <f t="shared" si="76"/>
        <v>834394.6165389854</v>
      </c>
      <c r="BQ65">
        <f t="array" ref="BQ65">MAX(100+康康不同供能情况的补给物资上限!$A$2:$A$110*10000*(1+0.4*(ROUNDDOWN(BO65*(1+0.25*$B$6),0)-康康不同供能情况的补给物资上限!$A$2:$A$110)))</f>
        <v>3540100</v>
      </c>
      <c r="BR65">
        <f t="shared" si="77"/>
        <v>1</v>
      </c>
      <c r="BS65">
        <f t="shared" si="78"/>
        <v>63</v>
      </c>
      <c r="BT65">
        <f t="shared" si="225"/>
        <v>1.1219129947092565</v>
      </c>
      <c r="BU65">
        <f t="shared" si="79"/>
        <v>47</v>
      </c>
      <c r="BV65">
        <f t="shared" si="80"/>
        <v>936118.1630105346</v>
      </c>
      <c r="BW65">
        <f t="array" ref="BW65">MAX(100+康康不同供能情况的补给物资上限!$A$2:$A$110*10000*(1+0.4*(ROUNDDOWN(BU65*(1+0.25*$B$6),0)-康康不同供能情况的补给物资上限!$A$2:$A$110)))</f>
        <v>3660100.0000000005</v>
      </c>
      <c r="BX65">
        <f t="shared" si="81"/>
        <v>1</v>
      </c>
      <c r="BY65">
        <f t="shared" si="82"/>
        <v>63</v>
      </c>
      <c r="BZ65">
        <f t="shared" si="226"/>
        <v>1.1219129947092565</v>
      </c>
      <c r="CA65">
        <f t="shared" si="83"/>
        <v>48</v>
      </c>
      <c r="CB65">
        <f t="shared" si="84"/>
        <v>1050243.1316648771</v>
      </c>
      <c r="CC65">
        <f t="array" ref="CC65">MAX(100+康康不同供能情况的补给物资上限!$A$2:$A$110*10000*(1+0.4*(ROUNDDOWN(CA65*(1+0.25*$B$6),0)-康康不同供能情况的补给物资上限!$A$2:$A$110)))</f>
        <v>3906100.0000000005</v>
      </c>
      <c r="CD65">
        <f t="shared" si="85"/>
        <v>1</v>
      </c>
      <c r="CE65">
        <f t="shared" si="86"/>
        <v>63</v>
      </c>
      <c r="CF65">
        <f t="shared" si="227"/>
        <v>1.1219129947092565</v>
      </c>
      <c r="CG65">
        <f t="shared" si="87"/>
        <v>49</v>
      </c>
      <c r="CH65">
        <f t="shared" si="88"/>
        <v>1178281.4170189702</v>
      </c>
      <c r="CI65">
        <f t="array" ref="CI65">MAX(100+康康不同供能情况的补给物资上限!$A$2:$A$110*10000*(1+0.4*(ROUNDDOWN(CG65*(1+0.25*$B$6),0)-康康不同供能情况的补给物资上限!$A$2:$A$110)))</f>
        <v>4032100.0000000005</v>
      </c>
      <c r="CJ65">
        <f t="shared" si="89"/>
        <v>1</v>
      </c>
      <c r="CK65">
        <f t="shared" si="90"/>
        <v>63</v>
      </c>
      <c r="CL65">
        <f t="shared" si="228"/>
        <v>1.1219129947092565</v>
      </c>
      <c r="CM65">
        <f t="shared" si="91"/>
        <v>50</v>
      </c>
      <c r="CN65">
        <f t="shared" si="92"/>
        <v>1321929.2331780193</v>
      </c>
      <c r="CO65">
        <f t="array" ref="CO65">MAX(100+康康不同供能情况的补给物资上限!$A$2:$A$110*10000*(1+0.4*(ROUNDDOWN(CM65*(1+0.25*$B$6),0)-康康不同供能情况的补给物资上限!$A$2:$A$110)))</f>
        <v>4160100</v>
      </c>
      <c r="CP65">
        <f t="shared" si="93"/>
        <v>1</v>
      </c>
      <c r="CQ65">
        <f t="shared" si="94"/>
        <v>63</v>
      </c>
      <c r="CR65">
        <f t="shared" si="229"/>
        <v>1.1219129947092565</v>
      </c>
      <c r="CS65">
        <f t="shared" si="95"/>
        <v>51</v>
      </c>
      <c r="CT65">
        <f t="shared" si="96"/>
        <v>1483089.5847884626</v>
      </c>
      <c r="CU65">
        <f t="array" ref="CU65">MAX(100+康康不同供能情况的补给物资上限!$A$2:$A$110*10000*(1+0.4*(ROUNDDOWN(CS65*(1+0.25*$B$6),0)-康康不同供能情况的补给物资上限!$A$2:$A$110)))</f>
        <v>4290100</v>
      </c>
      <c r="CV65">
        <f t="shared" si="97"/>
        <v>1</v>
      </c>
      <c r="CW65">
        <f t="shared" si="98"/>
        <v>63</v>
      </c>
      <c r="CX65">
        <f t="shared" si="230"/>
        <v>1.1219129947092565</v>
      </c>
      <c r="CY65">
        <f t="shared" si="99"/>
        <v>52</v>
      </c>
      <c r="CZ65">
        <f t="shared" si="100"/>
        <v>1663897.4774921318</v>
      </c>
      <c r="DA65">
        <f t="array" ref="DA65">MAX(100+康康不同供能情况的补给物资上限!$A$2:$A$110*10000*(1+0.4*(ROUNDDOWN(CY65*(1+0.25*$B$6),0)-康康不同供能情况的补给物资上限!$A$2:$A$110)))</f>
        <v>4556100</v>
      </c>
      <c r="DB65">
        <f t="shared" si="101"/>
        <v>1</v>
      </c>
      <c r="DC65">
        <f t="shared" si="102"/>
        <v>63</v>
      </c>
      <c r="DD65">
        <f t="shared" si="231"/>
        <v>1.1219129947092565</v>
      </c>
      <c r="DE65">
        <f t="shared" si="103"/>
        <v>53</v>
      </c>
      <c r="DF65">
        <f t="shared" si="104"/>
        <v>1866748.2018623755</v>
      </c>
      <c r="DG65">
        <f t="array" ref="DG65">MAX(100+康康不同供能情况的补给物资上限!$A$2:$A$110*10000*(1+0.4*(ROUNDDOWN(DE65*(1+0.25*$B$6),0)-康康不同供能情况的补给物资上限!$A$2:$A$110)))</f>
        <v>4692100</v>
      </c>
      <c r="DH65">
        <f t="shared" si="105"/>
        <v>1</v>
      </c>
      <c r="DI65">
        <f t="shared" si="106"/>
        <v>63</v>
      </c>
      <c r="DJ65">
        <f t="shared" si="232"/>
        <v>1.1219129947092565</v>
      </c>
      <c r="DK65">
        <f t="shared" si="107"/>
        <v>54</v>
      </c>
      <c r="DL65">
        <f t="shared" si="108"/>
        <v>2094329.0655195373</v>
      </c>
      <c r="DM65">
        <f t="array" ref="DM65">MAX(100+康康不同供能情况的补给物资上限!$A$2:$A$110*10000*(1+0.4*(ROUNDDOWN(DK65*(1+0.25*$B$6),0)-康康不同供能情况的补给物资上限!$A$2:$A$110)))</f>
        <v>4830100</v>
      </c>
      <c r="DN65">
        <f t="shared" si="109"/>
        <v>1</v>
      </c>
      <c r="DO65">
        <f t="shared" si="110"/>
        <v>63</v>
      </c>
      <c r="DP65">
        <f t="shared" si="233"/>
        <v>1.1219129947092565</v>
      </c>
      <c r="DQ65">
        <f t="shared" si="111"/>
        <v>55</v>
      </c>
      <c r="DR65">
        <f t="shared" si="112"/>
        <v>2349654.9938036622</v>
      </c>
      <c r="DS65">
        <f t="array" ref="DS65">MAX(100+康康不同供能情况的补给物资上限!$A$2:$A$110*10000*(1+0.4*(ROUNDDOWN(DQ65*(1+0.25*$B$6),0)-康康不同供能情况的补给物资上限!$A$2:$A$110)))</f>
        <v>4970100</v>
      </c>
      <c r="DT65">
        <f t="shared" si="113"/>
        <v>1</v>
      </c>
      <c r="DU65">
        <f t="shared" si="114"/>
        <v>63</v>
      </c>
      <c r="DV65">
        <f t="shared" si="234"/>
        <v>1.1219129947092565</v>
      </c>
      <c r="DW65">
        <f t="shared" si="115"/>
        <v>56</v>
      </c>
      <c r="DX65">
        <f t="shared" si="116"/>
        <v>2636108.4706318267</v>
      </c>
      <c r="DY65">
        <f t="array" ref="DY65">MAX(100+康康不同供能情况的补给物资上限!$A$2:$A$110*10000*(1+0.4*(ROUNDDOWN(DW65*(1+0.25*$B$6),0)-康康不同供能情况的补给物资上限!$A$2:$A$110)))</f>
        <v>5256100.0000000009</v>
      </c>
      <c r="DZ65">
        <f t="shared" si="117"/>
        <v>1</v>
      </c>
      <c r="EA65">
        <f t="shared" si="118"/>
        <v>63</v>
      </c>
      <c r="EB65">
        <f t="shared" si="235"/>
        <v>1.1219129947092565</v>
      </c>
      <c r="EC65">
        <f t="shared" si="119"/>
        <v>57</v>
      </c>
      <c r="ED65">
        <f t="shared" si="120"/>
        <v>2957484.3486649906</v>
      </c>
      <c r="EE65">
        <f t="array" ref="EE65">MAX(100+康康不同供能情况的补给物资上限!$A$2:$A$110*10000*(1+0.4*(ROUNDDOWN(EC65*(1+0.25*$B$6),0)-康康不同供能情况的补给物资上限!$A$2:$A$110)))</f>
        <v>5402100.0000000009</v>
      </c>
      <c r="EF65">
        <f t="shared" si="121"/>
        <v>1</v>
      </c>
      <c r="EG65">
        <f t="shared" si="122"/>
        <v>63</v>
      </c>
      <c r="EH65">
        <f t="shared" si="236"/>
        <v>1.1219129947092565</v>
      </c>
      <c r="EI65">
        <f t="shared" si="123"/>
        <v>58</v>
      </c>
      <c r="EJ65">
        <f t="shared" si="124"/>
        <v>3318040.1224164949</v>
      </c>
      <c r="EK65">
        <f t="array" ref="EK65">MAX(100+康康不同供能情况的补给物资上限!$A$2:$A$110*10000*(1+0.4*(ROUNDDOWN(EI65*(1+0.25*$B$6),0)-康康不同供能情况的补给物资上限!$A$2:$A$110)))</f>
        <v>5550100</v>
      </c>
      <c r="EL65">
        <f t="shared" si="125"/>
        <v>1</v>
      </c>
      <c r="EM65">
        <f t="shared" si="126"/>
        <v>63</v>
      </c>
      <c r="EN65">
        <f t="shared" si="237"/>
        <v>1.1219129947092565</v>
      </c>
      <c r="EO65">
        <f t="shared" si="127"/>
        <v>59</v>
      </c>
      <c r="EP65">
        <f t="shared" si="128"/>
        <v>3722552.3303057579</v>
      </c>
      <c r="EQ65">
        <f t="array" ref="EQ65">MAX(100+康康不同供能情况的补给物资上限!$A$2:$A$110*10000*(1+0.4*(ROUNDDOWN(EO65*(1+0.25*$B$6),0)-康康不同供能情况的补给物资上限!$A$2:$A$110)))</f>
        <v>5700100</v>
      </c>
      <c r="ER65">
        <f t="shared" si="129"/>
        <v>1</v>
      </c>
      <c r="ES65">
        <f t="shared" si="130"/>
        <v>63</v>
      </c>
      <c r="ET65">
        <f t="shared" si="238"/>
        <v>1.1219129947092565</v>
      </c>
      <c r="EU65">
        <f t="shared" si="131"/>
        <v>60</v>
      </c>
      <c r="EV65">
        <f t="shared" si="132"/>
        <v>4176379.8328552549</v>
      </c>
      <c r="EW65">
        <f t="array" ref="EW65">MAX(100+康康不同供能情况的补给物资上限!$A$2:$A$110*10000*(1+0.4*(ROUNDDOWN(EU65*(1+0.25*$B$6),0)-康康不同供能情况的补给物资上限!$A$2:$A$110)))</f>
        <v>6006100</v>
      </c>
      <c r="EX65">
        <f t="shared" si="133"/>
        <v>1</v>
      </c>
      <c r="EY65">
        <f t="shared" si="134"/>
        <v>63</v>
      </c>
      <c r="EZ65">
        <f t="shared" si="239"/>
        <v>1.1219129947092565</v>
      </c>
      <c r="FA65">
        <f t="shared" si="135"/>
        <v>61</v>
      </c>
      <c r="FB65">
        <f t="shared" si="136"/>
        <v>4685534.8053219831</v>
      </c>
      <c r="FC65">
        <f t="array" ref="FC65">MAX(100+康康不同供能情况的补给物资上限!$A$2:$A$110*10000*(1+0.4*(ROUNDDOWN(FA65*(1+0.25*$B$6),0)-康康不同供能情况的补给物资上限!$A$2:$A$110)))</f>
        <v>6162100</v>
      </c>
      <c r="FD65">
        <f t="shared" si="137"/>
        <v>1</v>
      </c>
      <c r="FE65">
        <f t="shared" si="138"/>
        <v>63</v>
      </c>
      <c r="FF65">
        <f t="shared" si="240"/>
        <v>1.1219129947092565</v>
      </c>
      <c r="FG65">
        <f t="shared" si="139"/>
        <v>62</v>
      </c>
      <c r="FH65">
        <f t="shared" si="140"/>
        <v>5256762.3852532394</v>
      </c>
      <c r="FI65">
        <f t="array" ref="FI65">MAX(100+康康不同供能情况的补给物资上限!$A$2:$A$110*10000*(1+0.4*(ROUNDDOWN(FG65*(1+0.25*$B$6),0)-康康不同供能情况的补给物资上限!$A$2:$A$110)))</f>
        <v>6320100</v>
      </c>
      <c r="FJ65">
        <f t="shared" si="141"/>
        <v>1</v>
      </c>
      <c r="FK65">
        <f t="shared" si="142"/>
        <v>63</v>
      </c>
      <c r="FL65">
        <f t="shared" si="241"/>
        <v>1.1219129947092565</v>
      </c>
      <c r="FM65">
        <f t="shared" si="143"/>
        <v>63</v>
      </c>
      <c r="FN65">
        <f t="shared" si="144"/>
        <v>5897630.0301144347</v>
      </c>
      <c r="FO65">
        <f t="array" ref="FO65">MAX(100+康康不同供能情况的补给物资上限!$A$2:$A$110*10000*(1+0.4*(ROUNDDOWN(FM65*(1+0.25*$B$6),0)-康康不同供能情况的补给物资上限!$A$2:$A$110)))</f>
        <v>6480100.0000000009</v>
      </c>
      <c r="FP65">
        <f t="shared" si="145"/>
        <v>1</v>
      </c>
      <c r="FQ65">
        <f t="shared" si="146"/>
        <v>63</v>
      </c>
      <c r="FR65">
        <f t="shared" si="242"/>
        <v>1.1219129947092565</v>
      </c>
      <c r="FS65">
        <f t="shared" si="147"/>
        <v>64</v>
      </c>
      <c r="FT65">
        <f t="shared" si="148"/>
        <v>6616627.768772929</v>
      </c>
      <c r="FU65">
        <f t="array" ref="FU65">MAX(100+康康不同供能情况的补给物资上限!$A$2:$A$110*10000*(1+0.4*(ROUNDDOWN(FS65*(1+0.25*$B$6),0)-康康不同供能情况的补给物资上限!$A$2:$A$110)))</f>
        <v>6806100.0000000009</v>
      </c>
      <c r="FV65">
        <f t="shared" si="149"/>
        <v>1</v>
      </c>
      <c r="FW65">
        <f t="shared" si="150"/>
        <v>63</v>
      </c>
      <c r="FX65">
        <f t="shared" si="243"/>
        <v>1.1219129947092565</v>
      </c>
      <c r="FY65">
        <f t="shared" si="151"/>
        <v>65</v>
      </c>
      <c r="FZ65">
        <f t="shared" si="152"/>
        <v>7423280.6749404632</v>
      </c>
      <c r="GA65">
        <f t="array" ref="GA65">MAX(100+康康不同供能情况的补给物资上限!$A$2:$A$110*10000*(1+0.4*(ROUNDDOWN(FY65*(1+0.25*$B$6),0)-康康不同供能情况的补给物资上限!$A$2:$A$110)))</f>
        <v>6972100.0000000009</v>
      </c>
      <c r="GB65">
        <f t="shared" si="153"/>
        <v>0</v>
      </c>
      <c r="GC65">
        <f t="shared" si="154"/>
        <v>63</v>
      </c>
      <c r="GD65">
        <f t="shared" si="244"/>
        <v>1.1219129947092565</v>
      </c>
      <c r="GE65">
        <f t="shared" si="155"/>
        <v>66</v>
      </c>
      <c r="GF65">
        <f t="shared" si="156"/>
        <v>8328275.0525898058</v>
      </c>
      <c r="GG65">
        <f t="array" ref="GG65">MAX(100+康康不同供能情况的补给物资上限!$A$2:$A$110*10000*(1+0.4*(ROUNDDOWN(GE65*(1+0.25*$B$6),0)-康康不同供能情况的补给物资上限!$A$2:$A$110)))</f>
        <v>7140100</v>
      </c>
      <c r="GH65">
        <f t="shared" si="157"/>
        <v>0</v>
      </c>
      <c r="GI65">
        <f t="shared" si="158"/>
        <v>63</v>
      </c>
      <c r="GJ65">
        <f t="shared" si="245"/>
        <v>1.1219129947092565</v>
      </c>
      <c r="GK65">
        <f t="shared" si="159"/>
        <v>67</v>
      </c>
      <c r="GL65">
        <f t="shared" si="160"/>
        <v>9343600.0050134193</v>
      </c>
      <c r="GM65">
        <f t="array" ref="GM65">MAX(100+康康不同供能情况的补给物资上限!$A$2:$A$110*10000*(1+0.4*(ROUNDDOWN(GK65*(1+0.25*$B$6),0)-康康不同供能情况的补给物资上限!$A$2:$A$110)))</f>
        <v>7310100</v>
      </c>
      <c r="GN65">
        <f t="shared" si="161"/>
        <v>0</v>
      </c>
      <c r="GO65">
        <f t="shared" si="162"/>
        <v>63</v>
      </c>
      <c r="GP65">
        <f t="shared" si="246"/>
        <v>1.1219129947092565</v>
      </c>
      <c r="GQ65">
        <f t="shared" si="163"/>
        <v>68</v>
      </c>
      <c r="GR65">
        <f t="shared" si="164"/>
        <v>10482706.262990031</v>
      </c>
      <c r="GS65">
        <f t="array" ref="GS65">MAX(100+康康不同供能情况的补给物资上限!$A$2:$A$110*10000*(1+0.4*(ROUNDDOWN(GQ65*(1+0.25*$B$6),0)-康康不同供能情况的补给物资上限!$A$2:$A$110)))</f>
        <v>7656100.0000000009</v>
      </c>
      <c r="GT65">
        <f t="shared" si="165"/>
        <v>0</v>
      </c>
      <c r="GU65">
        <f t="shared" si="166"/>
        <v>63</v>
      </c>
      <c r="GV65">
        <f t="shared" si="247"/>
        <v>1.1219129947092565</v>
      </c>
      <c r="GW65">
        <f t="shared" si="167"/>
        <v>69</v>
      </c>
      <c r="GX65">
        <f t="shared" si="168"/>
        <v>11760684.376168624</v>
      </c>
      <c r="GY65">
        <f t="array" ref="GY65">MAX(100+康康不同供能情况的补给物资上限!$A$2:$A$110*10000*(1+0.4*(ROUNDDOWN(GW65*(1+0.25*$B$6),0)-康康不同供能情况的补给物资上限!$A$2:$A$110)))</f>
        <v>7832100</v>
      </c>
      <c r="GZ65">
        <f t="shared" si="169"/>
        <v>0</v>
      </c>
      <c r="HA65">
        <f t="shared" si="170"/>
        <v>63</v>
      </c>
      <c r="HB65">
        <f t="shared" si="248"/>
        <v>1.1219129947092565</v>
      </c>
      <c r="HC65">
        <f t="shared" si="171"/>
        <v>70</v>
      </c>
      <c r="HD65">
        <f t="shared" si="172"/>
        <v>13194464.628297705</v>
      </c>
      <c r="HE65">
        <f t="array" ref="HE65">MAX(100+康康不同供能情况的补给物资上限!$A$2:$A$110*10000*(1+0.4*(ROUNDDOWN(HC65*(1+0.25*$B$6),0)-康康不同供能情况的补给物资上限!$A$2:$A$110)))</f>
        <v>8010100</v>
      </c>
      <c r="HF65">
        <f t="shared" si="173"/>
        <v>0</v>
      </c>
      <c r="HG65">
        <f t="shared" si="174"/>
        <v>63</v>
      </c>
      <c r="HH65">
        <f t="shared" si="249"/>
        <v>1.1219129947092565</v>
      </c>
      <c r="HI65">
        <f t="shared" si="175"/>
        <v>71</v>
      </c>
      <c r="HJ65">
        <f t="shared" si="176"/>
        <v>14803041.324718835</v>
      </c>
      <c r="HK65">
        <f t="array" ref="HK65">MAX(100+康康不同供能情况的补给物资上限!$A$2:$A$110*10000*(1+0.4*(ROUNDDOWN(HI65*(1+0.25*$B$6),0)-康康不同供能情况的补给物资上限!$A$2:$A$110)))</f>
        <v>8190100</v>
      </c>
      <c r="HL65">
        <f t="shared" si="177"/>
        <v>0</v>
      </c>
      <c r="HM65">
        <f t="shared" si="178"/>
        <v>63</v>
      </c>
      <c r="HN65">
        <f t="shared" si="250"/>
        <v>1.1219129947092565</v>
      </c>
      <c r="HO65">
        <f t="shared" si="179"/>
        <v>72</v>
      </c>
      <c r="HP65">
        <f t="shared" si="180"/>
        <v>16607724.423420189</v>
      </c>
      <c r="HQ65">
        <f t="array" ref="HQ65">MAX(100+康康不同供能情况的补给物资上限!$A$2:$A$110*10000*(1+0.4*(ROUNDDOWN(HO65*(1+0.25*$B$6),0)-康康不同供能情况的补给物资上限!$A$2:$A$110)))</f>
        <v>8556100</v>
      </c>
      <c r="HR65">
        <f t="shared" si="181"/>
        <v>0</v>
      </c>
      <c r="HS65">
        <f t="shared" si="182"/>
        <v>63</v>
      </c>
      <c r="HT65">
        <f t="shared" si="251"/>
        <v>1.1219129947092565</v>
      </c>
      <c r="HU65">
        <f t="shared" si="183"/>
        <v>73</v>
      </c>
      <c r="HV65">
        <f t="shared" si="184"/>
        <v>18632421.843185406</v>
      </c>
      <c r="HW65">
        <f t="array" ref="HW65">MAX(100+康康不同供能情况的补给物资上限!$A$2:$A$110*10000*(1+0.4*(ROUNDDOWN(HU65*(1+0.25*$B$6),0)-康康不同供能情况的补给物资上限!$A$2:$A$110)))</f>
        <v>8742100</v>
      </c>
      <c r="HX65">
        <f t="shared" si="185"/>
        <v>0</v>
      </c>
      <c r="HY65">
        <f t="shared" si="186"/>
        <v>63</v>
      </c>
      <c r="HZ65">
        <f t="shared" si="252"/>
        <v>1.1219129947092565</v>
      </c>
      <c r="IA65">
        <f t="shared" si="187"/>
        <v>74</v>
      </c>
      <c r="IB65">
        <f t="shared" si="188"/>
        <v>20903956.188774306</v>
      </c>
      <c r="IC65">
        <f t="array" ref="IC65">MAX(100+康康不同供能情况的补给物资上限!$A$2:$A$110*10000*(1+0.4*(ROUNDDOWN(IA65*(1+0.25*$B$6),0)-康康不同供能情况的补给物资上限!$A$2:$A$110)))</f>
        <v>8930100</v>
      </c>
      <c r="ID65">
        <f t="shared" si="189"/>
        <v>0</v>
      </c>
      <c r="IE65">
        <f t="shared" si="190"/>
        <v>63</v>
      </c>
      <c r="IF65">
        <f t="shared" si="253"/>
        <v>1.1219129947092565</v>
      </c>
      <c r="IG65">
        <f t="shared" si="191"/>
        <v>75</v>
      </c>
      <c r="IH65">
        <f t="shared" si="192"/>
        <v>23452420.089018874</v>
      </c>
      <c r="II65">
        <f t="array" ref="II65">MAX(100+康康不同供能情况的补给物资上限!$A$2:$A$110*10000*(1+0.4*(ROUNDDOWN(IG65*(1+0.25*$B$6),0)-康康不同供能情况的补给物资上限!$A$2:$A$110)))</f>
        <v>9120100</v>
      </c>
      <c r="IJ65">
        <f t="shared" si="193"/>
        <v>0</v>
      </c>
      <c r="IK65">
        <f t="shared" si="194"/>
        <v>63</v>
      </c>
      <c r="IL65">
        <f t="shared" si="254"/>
        <v>1.1219129947092565</v>
      </c>
      <c r="IM65">
        <f t="shared" si="195"/>
        <v>76</v>
      </c>
      <c r="IN65">
        <f t="shared" si="196"/>
        <v>26311574.855250694</v>
      </c>
      <c r="IO65">
        <f t="array" ref="IO65">MAX(100+康康不同供能情况的补给物资上限!$A$2:$A$110*10000*(1+0.4*(ROUNDDOWN(IM65*(1+0.25*$B$6),0)-康康不同供能情况的补给物资上限!$A$2:$A$110)))</f>
        <v>9506100.0000000019</v>
      </c>
      <c r="IP65">
        <f t="shared" si="197"/>
        <v>0</v>
      </c>
      <c r="IQ65">
        <f t="shared" si="198"/>
        <v>63</v>
      </c>
      <c r="IR65">
        <f t="shared" si="255"/>
        <v>1.1219129947092565</v>
      </c>
      <c r="IS65">
        <f t="shared" si="199"/>
        <v>77</v>
      </c>
      <c r="IT65">
        <f t="shared" si="200"/>
        <v>29519297.741371084</v>
      </c>
      <c r="IU65">
        <f t="array" ref="IU65">MAX(100+康康不同供能情况的补给物资上限!$A$2:$A$110*10000*(1+0.4*(ROUNDDOWN(IS65*(1+0.25*$B$6),0)-康康不同供能情况的补给物资上限!$A$2:$A$110)))</f>
        <v>9702100</v>
      </c>
      <c r="IV65">
        <f t="shared" si="201"/>
        <v>0</v>
      </c>
      <c r="IW65">
        <f t="shared" si="202"/>
        <v>63</v>
      </c>
      <c r="IX65">
        <f t="shared" si="256"/>
        <v>1.1219129947092565</v>
      </c>
      <c r="IY65">
        <f t="shared" si="203"/>
        <v>78</v>
      </c>
      <c r="IZ65">
        <f t="shared" si="204"/>
        <v>33118083.73073582</v>
      </c>
      <c r="JA65">
        <f t="array" ref="JA65">MAX(100+康康不同供能情况的补给物资上限!$A$2:$A$110*10000*(1+0.4*(ROUNDDOWN(IY65*(1+0.25*$B$6),0)-康康不同供能情况的补给物资上限!$A$2:$A$110)))</f>
        <v>9900100</v>
      </c>
      <c r="JB65">
        <f t="shared" si="205"/>
        <v>0</v>
      </c>
      <c r="JC65">
        <f t="shared" si="206"/>
        <v>63</v>
      </c>
      <c r="JD65">
        <f t="shared" si="257"/>
        <v>1.1219129947092565</v>
      </c>
      <c r="JE65">
        <f t="shared" si="207"/>
        <v>79</v>
      </c>
      <c r="JF65">
        <f t="shared" si="208"/>
        <v>37155608.497381724</v>
      </c>
      <c r="JG65">
        <f t="array" ref="JG65">MAX(100+康康不同供能情况的补给物资上限!$A$2:$A$110*10000*(1+0.4*(ROUNDDOWN(JE65*(1+0.25*$B$6),0)-康康不同供能情况的补给物资上限!$A$2:$A$110)))</f>
        <v>10100100.000000002</v>
      </c>
      <c r="JH65">
        <f t="shared" si="209"/>
        <v>0</v>
      </c>
      <c r="JI65">
        <f t="shared" si="210"/>
        <v>63</v>
      </c>
      <c r="JJ65">
        <f t="shared" si="258"/>
        <v>1.1219129947092565</v>
      </c>
      <c r="JK65">
        <f t="shared" si="211"/>
        <v>80</v>
      </c>
      <c r="JL65">
        <f t="shared" si="212"/>
        <v>41685359.999542236</v>
      </c>
      <c r="JM65">
        <f t="array" ref="JM65">MAX(100+康康不同供能情况的补给物资上限!$A$2:$A$110*10000*(1+0.4*(ROUNDDOWN(JK65*(1+0.25*$B$6),0)-康康不同供能情况的补给物资上限!$A$2:$A$110)))</f>
        <v>10506100</v>
      </c>
      <c r="JN65">
        <f t="shared" si="213"/>
        <v>0</v>
      </c>
      <c r="JO65">
        <f t="shared" si="214"/>
        <v>63</v>
      </c>
      <c r="JP65">
        <f t="shared" si="259"/>
        <v>1.1219129947092565</v>
      </c>
      <c r="JQ65">
        <f t="shared" si="215"/>
        <v>81</v>
      </c>
      <c r="JR65">
        <f t="shared" si="216"/>
        <v>46767347.072619878</v>
      </c>
      <c r="JS65">
        <f t="array" ref="JS65">MAX(100+康康不同供能情况的补给物资上限!$A$2:$A$110*10000*(1+0.4*(ROUNDDOWN(JQ65*(1+0.25*$B$6),0)-康康不同供能情况的补给物资上限!$A$2:$A$110)))</f>
        <v>10712100</v>
      </c>
      <c r="JT65">
        <f t="shared" si="217"/>
        <v>0</v>
      </c>
    </row>
    <row r="66" spans="6:280" x14ac:dyDescent="0.25">
      <c r="F66">
        <v>62</v>
      </c>
      <c r="G66">
        <f t="shared" si="49"/>
        <v>1.1223129947092565</v>
      </c>
      <c r="H66">
        <f t="shared" si="50"/>
        <v>55</v>
      </c>
      <c r="I66">
        <f t="shared" si="218"/>
        <v>2396176.5793643757</v>
      </c>
      <c r="J66">
        <f t="array" ref="J66">MAX(100+康康不同供能情况的补给物资上限!$A$2:$A$110*10000*(1+0.4*(ROUNDDOWN(H66*(1+0.25*B$6),0)-康康不同供能情况的补给物资上限!$A$2:$A$110)))</f>
        <v>4970100</v>
      </c>
      <c r="K66">
        <f t="shared" si="219"/>
        <v>1</v>
      </c>
      <c r="AB66">
        <f t="shared" si="43"/>
        <v>65</v>
      </c>
      <c r="AC66">
        <v>64</v>
      </c>
      <c r="AD66">
        <f t="shared" si="0"/>
        <v>1.1215129947092564</v>
      </c>
      <c r="AE66">
        <f t="shared" si="51"/>
        <v>40</v>
      </c>
      <c r="AF66">
        <f t="shared" si="52"/>
        <v>412497.85170016892</v>
      </c>
      <c r="AG66">
        <f t="array" ref="AG66">MAX(100+康康不同供能情况的补给物资上限!$A$2:$A$110*10000*(1+0.4*(ROUNDDOWN(AE66*(1+0.25*B$6),0)-康康不同供能情况的补给物资上限!$A$2:$A$110)))</f>
        <v>2756100.0000000005</v>
      </c>
      <c r="AH66">
        <f t="shared" si="53"/>
        <v>1</v>
      </c>
      <c r="AI66">
        <f t="shared" si="54"/>
        <v>64</v>
      </c>
      <c r="AJ66">
        <f t="shared" si="45"/>
        <v>1.1215129947092564</v>
      </c>
      <c r="AK66">
        <f t="shared" si="55"/>
        <v>41</v>
      </c>
      <c r="AL66">
        <f t="shared" si="56"/>
        <v>462621.70097139123</v>
      </c>
      <c r="AM66">
        <f t="array" ref="AM66">MAX(100+康康不同供能情况的补给物资上限!$A$2:$A$110*10000*(1+0.4*(ROUNDDOWN(AK66*(1+0.25*$B$6),0)-康康不同供能情况的补给物资上限!$A$2:$A$110)))</f>
        <v>2862100.0000000005</v>
      </c>
      <c r="AN66">
        <f t="shared" si="57"/>
        <v>1</v>
      </c>
      <c r="AO66">
        <f t="shared" si="58"/>
        <v>64</v>
      </c>
      <c r="AP66">
        <f t="shared" si="220"/>
        <v>1.1215129947092564</v>
      </c>
      <c r="AQ66">
        <f t="shared" si="59"/>
        <v>42</v>
      </c>
      <c r="AR66">
        <f t="shared" si="60"/>
        <v>518836.24927391508</v>
      </c>
      <c r="AS66">
        <f t="array" ref="AS66">MAX(100+康康不同供能情况的补给物资上限!$A$2:$A$110*10000*(1+0.4*(ROUNDDOWN(AQ66*(1+0.25*$B$6),0)-康康不同供能情况的补给物资上限!$A$2:$A$110)))</f>
        <v>2970100</v>
      </c>
      <c r="AT66">
        <f t="shared" si="61"/>
        <v>1</v>
      </c>
      <c r="AU66">
        <f t="shared" si="62"/>
        <v>64</v>
      </c>
      <c r="AV66">
        <f t="shared" si="221"/>
        <v>1.1215129947092564</v>
      </c>
      <c r="AW66">
        <f t="shared" si="63"/>
        <v>43</v>
      </c>
      <c r="AX66">
        <f t="shared" si="64"/>
        <v>581881.59568690672</v>
      </c>
      <c r="AY66">
        <f t="array" ref="AY66">MAX(100+康康不同供能情况的补给物资上限!$A$2:$A$110*10000*(1+0.4*(ROUNDDOWN(AW66*(1+0.25*$B$6),0)-康康不同供能情况的补给物资上限!$A$2:$A$110)))</f>
        <v>3080100</v>
      </c>
      <c r="AZ66">
        <f t="shared" si="65"/>
        <v>1</v>
      </c>
      <c r="BA66">
        <f t="shared" si="66"/>
        <v>64</v>
      </c>
      <c r="BB66">
        <f t="shared" si="222"/>
        <v>1.1215129947092564</v>
      </c>
      <c r="BC66">
        <f t="shared" si="67"/>
        <v>44</v>
      </c>
      <c r="BD66">
        <f t="shared" si="68"/>
        <v>652587.77094502351</v>
      </c>
      <c r="BE66">
        <f t="array" ref="BE66">MAX(100+康康不同供能情况的补给物资上限!$A$2:$A$110*10000*(1+0.4*(ROUNDDOWN(BC66*(1+0.25*$B$6),0)-康康不同供能情况的补给物资上限!$A$2:$A$110)))</f>
        <v>3306100</v>
      </c>
      <c r="BF66">
        <f t="shared" si="69"/>
        <v>1</v>
      </c>
      <c r="BG66">
        <f t="shared" si="70"/>
        <v>64</v>
      </c>
      <c r="BH66">
        <f t="shared" si="223"/>
        <v>1.1215129947092564</v>
      </c>
      <c r="BI66">
        <f t="shared" si="71"/>
        <v>45</v>
      </c>
      <c r="BJ66">
        <f t="shared" si="72"/>
        <v>731885.66530319152</v>
      </c>
      <c r="BK66">
        <f t="array" ref="BK66">MAX(100+康康不同供能情况的补给物资上限!$A$2:$A$110*10000*(1+0.4*(ROUNDDOWN(BI66*(1+0.25*$B$6),0)-康康不同供能情况的补给物资上限!$A$2:$A$110)))</f>
        <v>3422100</v>
      </c>
      <c r="BL66">
        <f t="shared" si="73"/>
        <v>1</v>
      </c>
      <c r="BM66">
        <f t="shared" si="74"/>
        <v>64</v>
      </c>
      <c r="BN66">
        <f t="shared" si="224"/>
        <v>1.1215129947092564</v>
      </c>
      <c r="BO66">
        <f t="shared" si="75"/>
        <v>46</v>
      </c>
      <c r="BP66">
        <f t="shared" si="76"/>
        <v>820819.2842789588</v>
      </c>
      <c r="BQ66">
        <f t="array" ref="BQ66">MAX(100+康康不同供能情况的补给物资上限!$A$2:$A$110*10000*(1+0.4*(ROUNDDOWN(BO66*(1+0.25*$B$6),0)-康康不同供能情况的补给物资上限!$A$2:$A$110)))</f>
        <v>3540100</v>
      </c>
      <c r="BR66">
        <f t="shared" si="77"/>
        <v>1</v>
      </c>
      <c r="BS66">
        <f t="shared" si="78"/>
        <v>64</v>
      </c>
      <c r="BT66">
        <f t="shared" si="225"/>
        <v>1.1215129947092564</v>
      </c>
      <c r="BU66">
        <f t="shared" si="79"/>
        <v>47</v>
      </c>
      <c r="BV66">
        <f t="shared" si="80"/>
        <v>920559.49362680339</v>
      </c>
      <c r="BW66">
        <f t="array" ref="BW66">MAX(100+康康不同供能情况的补给物资上限!$A$2:$A$110*10000*(1+0.4*(ROUNDDOWN(BU66*(1+0.25*$B$6),0)-康康不同供能情况的补给物资上限!$A$2:$A$110)))</f>
        <v>3660100.0000000005</v>
      </c>
      <c r="BX66">
        <f t="shared" si="81"/>
        <v>1</v>
      </c>
      <c r="BY66">
        <f t="shared" si="82"/>
        <v>64</v>
      </c>
      <c r="BZ66">
        <f t="shared" si="226"/>
        <v>1.1215129947092564</v>
      </c>
      <c r="CA66">
        <f t="shared" si="83"/>
        <v>48</v>
      </c>
      <c r="CB66">
        <f t="shared" si="84"/>
        <v>1032419.4345054332</v>
      </c>
      <c r="CC66">
        <f t="array" ref="CC66">MAX(100+康康不同供能情况的补给物资上限!$A$2:$A$110*10000*(1+0.4*(ROUNDDOWN(CA66*(1+0.25*$B$6),0)-康康不同供能情况的补给物资上限!$A$2:$A$110)))</f>
        <v>3906100.0000000005</v>
      </c>
      <c r="CD66">
        <f t="shared" si="85"/>
        <v>1</v>
      </c>
      <c r="CE66">
        <f t="shared" si="86"/>
        <v>64</v>
      </c>
      <c r="CF66">
        <f t="shared" si="227"/>
        <v>1.1215129947092564</v>
      </c>
      <c r="CG66">
        <f t="shared" si="87"/>
        <v>49</v>
      </c>
      <c r="CH66">
        <f t="shared" si="88"/>
        <v>1157871.8117882253</v>
      </c>
      <c r="CI66">
        <f t="array" ref="CI66">MAX(100+康康不同供能情况的补给物资上限!$A$2:$A$110*10000*(1+0.4*(ROUNDDOWN(CG66*(1+0.25*$B$6),0)-康康不同供能情况的补给物资上限!$A$2:$A$110)))</f>
        <v>4032100.0000000005</v>
      </c>
      <c r="CJ66">
        <f t="shared" si="89"/>
        <v>1</v>
      </c>
      <c r="CK66">
        <f t="shared" si="90"/>
        <v>64</v>
      </c>
      <c r="CL66">
        <f t="shared" si="228"/>
        <v>1.1215129947092564</v>
      </c>
      <c r="CM66">
        <f t="shared" si="91"/>
        <v>50</v>
      </c>
      <c r="CN66">
        <f t="shared" si="92"/>
        <v>1298568.2831280448</v>
      </c>
      <c r="CO66">
        <f t="array" ref="CO66">MAX(100+康康不同供能情况的补给物资上限!$A$2:$A$110*10000*(1+0.4*(ROUNDDOWN(CM66*(1+0.25*$B$6),0)-康康不同供能情况的补给物资上限!$A$2:$A$110)))</f>
        <v>4160100</v>
      </c>
      <c r="CP66">
        <f t="shared" si="93"/>
        <v>1</v>
      </c>
      <c r="CQ66">
        <f t="shared" si="94"/>
        <v>64</v>
      </c>
      <c r="CR66">
        <f t="shared" si="229"/>
        <v>1.1215129947092564</v>
      </c>
      <c r="CS66">
        <f t="shared" si="95"/>
        <v>51</v>
      </c>
      <c r="CT66">
        <f t="shared" si="96"/>
        <v>1456361.2040453909</v>
      </c>
      <c r="CU66">
        <f t="array" ref="CU66">MAX(100+康康不同供能情况的补给物资上限!$A$2:$A$110*10000*(1+0.4*(ROUNDDOWN(CS66*(1+0.25*$B$6),0)-康康不同供能情况的补给物资上限!$A$2:$A$110)))</f>
        <v>4290100</v>
      </c>
      <c r="CV66">
        <f t="shared" si="97"/>
        <v>1</v>
      </c>
      <c r="CW66">
        <f t="shared" si="98"/>
        <v>64</v>
      </c>
      <c r="CX66">
        <f t="shared" si="230"/>
        <v>1.1215129947092564</v>
      </c>
      <c r="CY66">
        <f t="shared" si="99"/>
        <v>52</v>
      </c>
      <c r="CZ66">
        <f t="shared" si="100"/>
        <v>1633328.0153273251</v>
      </c>
      <c r="DA66">
        <f t="array" ref="DA66">MAX(100+康康不同供能情况的补给物资上限!$A$2:$A$110*10000*(1+0.4*(ROUNDDOWN(CY66*(1+0.25*$B$6),0)-康康不同供能情况的补给物资上限!$A$2:$A$110)))</f>
        <v>4556100</v>
      </c>
      <c r="DB66">
        <f t="shared" si="101"/>
        <v>1</v>
      </c>
      <c r="DC66">
        <f t="shared" si="102"/>
        <v>64</v>
      </c>
      <c r="DD66">
        <f t="shared" si="231"/>
        <v>1.1215129947092564</v>
      </c>
      <c r="DE66">
        <f t="shared" si="103"/>
        <v>53</v>
      </c>
      <c r="DF66">
        <f t="shared" si="104"/>
        <v>1831798.5938122747</v>
      </c>
      <c r="DG66">
        <f t="array" ref="DG66">MAX(100+康康不同供能情况的补给物资上限!$A$2:$A$110*10000*(1+0.4*(ROUNDDOWN(DE66*(1+0.25*$B$6),0)-康康不同供能情况的补给物资上限!$A$2:$A$110)))</f>
        <v>4692100</v>
      </c>
      <c r="DH66">
        <f t="shared" si="105"/>
        <v>1</v>
      </c>
      <c r="DI66">
        <f t="shared" si="106"/>
        <v>64</v>
      </c>
      <c r="DJ66">
        <f t="shared" si="232"/>
        <v>1.1215129947092564</v>
      </c>
      <c r="DK66">
        <f t="shared" si="107"/>
        <v>54</v>
      </c>
      <c r="DL66">
        <f t="shared" si="108"/>
        <v>2054385.9266506087</v>
      </c>
      <c r="DM66">
        <f t="array" ref="DM66">MAX(100+康康不同供能情况的补给物资上限!$A$2:$A$110*10000*(1+0.4*(ROUNDDOWN(DK66*(1+0.25*$B$6),0)-康康不同供能情况的补给物资上限!$A$2:$A$110)))</f>
        <v>4830100</v>
      </c>
      <c r="DN66">
        <f t="shared" si="109"/>
        <v>1</v>
      </c>
      <c r="DO66">
        <f t="shared" si="110"/>
        <v>64</v>
      </c>
      <c r="DP66">
        <f t="shared" si="233"/>
        <v>1.1215129947092564</v>
      </c>
      <c r="DQ66">
        <f t="shared" si="111"/>
        <v>55</v>
      </c>
      <c r="DR66">
        <f t="shared" si="112"/>
        <v>2304020.5128864748</v>
      </c>
      <c r="DS66">
        <f t="array" ref="DS66">MAX(100+康康不同供能情况的补给物资上限!$A$2:$A$110*10000*(1+0.4*(ROUNDDOWN(DQ66*(1+0.25*$B$6),0)-康康不同供能情况的补给物资上限!$A$2:$A$110)))</f>
        <v>4970100</v>
      </c>
      <c r="DT66">
        <f t="shared" si="113"/>
        <v>1</v>
      </c>
      <c r="DU66">
        <f t="shared" si="114"/>
        <v>64</v>
      </c>
      <c r="DV66">
        <f t="shared" si="234"/>
        <v>1.1215129947092564</v>
      </c>
      <c r="DW66">
        <f t="shared" si="115"/>
        <v>56</v>
      </c>
      <c r="DX66">
        <f t="shared" si="116"/>
        <v>2583988.9452788676</v>
      </c>
      <c r="DY66">
        <f t="array" ref="DY66">MAX(100+康康不同供能情况的补给物资上限!$A$2:$A$110*10000*(1+0.4*(ROUNDDOWN(DW66*(1+0.25*$B$6),0)-康康不同供能情况的补给物资上限!$A$2:$A$110)))</f>
        <v>5256100.0000000009</v>
      </c>
      <c r="DZ66">
        <f t="shared" si="117"/>
        <v>1</v>
      </c>
      <c r="EA66">
        <f t="shared" si="118"/>
        <v>64</v>
      </c>
      <c r="EB66">
        <f t="shared" si="235"/>
        <v>1.1215129947092564</v>
      </c>
      <c r="EC66">
        <f t="shared" si="119"/>
        <v>57</v>
      </c>
      <c r="ED66">
        <f t="shared" si="120"/>
        <v>2897977.1803153153</v>
      </c>
      <c r="EE66">
        <f t="array" ref="EE66">MAX(100+康康不同供能情况的补给物资上限!$A$2:$A$110*10000*(1+0.4*(ROUNDDOWN(EC66*(1+0.25*$B$6),0)-康康不同供能情况的补给物资上限!$A$2:$A$110)))</f>
        <v>5402100.0000000009</v>
      </c>
      <c r="EF66">
        <f t="shared" si="121"/>
        <v>1</v>
      </c>
      <c r="EG66">
        <f t="shared" si="122"/>
        <v>64</v>
      </c>
      <c r="EH66">
        <f t="shared" si="236"/>
        <v>1.1215129947092564</v>
      </c>
      <c r="EI66">
        <f t="shared" si="123"/>
        <v>58</v>
      </c>
      <c r="EJ66">
        <f t="shared" si="124"/>
        <v>3250119.0660945163</v>
      </c>
      <c r="EK66">
        <f t="array" ref="EK66">MAX(100+康康不同供能情况的补给物资上限!$A$2:$A$110*10000*(1+0.4*(ROUNDDOWN(EI66*(1+0.25*$B$6),0)-康康不同供能情况的补给物资上限!$A$2:$A$110)))</f>
        <v>5550100</v>
      </c>
      <c r="EL66">
        <f t="shared" si="125"/>
        <v>1</v>
      </c>
      <c r="EM66">
        <f t="shared" si="126"/>
        <v>64</v>
      </c>
      <c r="EN66">
        <f t="shared" si="237"/>
        <v>1.1215129947092564</v>
      </c>
      <c r="EO66">
        <f t="shared" si="127"/>
        <v>59</v>
      </c>
      <c r="EP66">
        <f t="shared" si="128"/>
        <v>3645050.766977312</v>
      </c>
      <c r="EQ66">
        <f t="array" ref="EQ66">MAX(100+康康不同供能情况的补给物资上限!$A$2:$A$110*10000*(1+0.4*(ROUNDDOWN(EO66*(1+0.25*$B$6),0)-康康不同供能情况的补给物资上限!$A$2:$A$110)))</f>
        <v>5700100</v>
      </c>
      <c r="ER66">
        <f t="shared" si="129"/>
        <v>1</v>
      </c>
      <c r="ES66">
        <f t="shared" si="130"/>
        <v>64</v>
      </c>
      <c r="ET66">
        <f t="shared" si="238"/>
        <v>1.1215129947092564</v>
      </c>
      <c r="EU66">
        <f t="shared" si="131"/>
        <v>60</v>
      </c>
      <c r="EV66">
        <f t="shared" si="132"/>
        <v>4087971.8015399976</v>
      </c>
      <c r="EW66">
        <f t="array" ref="EW66">MAX(100+康康不同供能情况的补给物资上限!$A$2:$A$110*10000*(1+0.4*(ROUNDDOWN(EU66*(1+0.25*$B$6),0)-康康不同供能情况的补给物资上限!$A$2:$A$110)))</f>
        <v>6006100</v>
      </c>
      <c r="EX66">
        <f t="shared" si="133"/>
        <v>1</v>
      </c>
      <c r="EY66">
        <f t="shared" si="134"/>
        <v>64</v>
      </c>
      <c r="EZ66">
        <f t="shared" si="239"/>
        <v>1.1215129947092564</v>
      </c>
      <c r="FA66">
        <f t="shared" si="135"/>
        <v>61</v>
      </c>
      <c r="FB66">
        <f t="shared" si="136"/>
        <v>4584713.4974321164</v>
      </c>
      <c r="FC66">
        <f t="array" ref="FC66">MAX(100+康康不同供能情况的补给物资上限!$A$2:$A$110*10000*(1+0.4*(ROUNDDOWN(FA66*(1+0.25*$B$6),0)-康康不同供能情况的补给物资上限!$A$2:$A$110)))</f>
        <v>6162100</v>
      </c>
      <c r="FD66">
        <f t="shared" si="137"/>
        <v>1</v>
      </c>
      <c r="FE66">
        <f t="shared" si="138"/>
        <v>64</v>
      </c>
      <c r="FF66">
        <f t="shared" si="240"/>
        <v>1.1215129947092564</v>
      </c>
      <c r="FG66">
        <f t="shared" si="139"/>
        <v>62</v>
      </c>
      <c r="FH66">
        <f t="shared" si="140"/>
        <v>5141815.7643890399</v>
      </c>
      <c r="FI66">
        <f t="array" ref="FI66">MAX(100+康康不同供能情况的补给物资上限!$A$2:$A$110*10000*(1+0.4*(ROUNDDOWN(FG66*(1+0.25*$B$6),0)-康康不同供能情况的补给物资上限!$A$2:$A$110)))</f>
        <v>6320100</v>
      </c>
      <c r="FJ66">
        <f t="shared" si="141"/>
        <v>1</v>
      </c>
      <c r="FK66">
        <f t="shared" si="142"/>
        <v>64</v>
      </c>
      <c r="FL66">
        <f t="shared" si="241"/>
        <v>1.1215129947092564</v>
      </c>
      <c r="FM66">
        <f t="shared" si="143"/>
        <v>63</v>
      </c>
      <c r="FN66">
        <f t="shared" si="144"/>
        <v>5766613.1961632166</v>
      </c>
      <c r="FO66">
        <f t="array" ref="FO66">MAX(100+康康不同供能情况的补给物资上限!$A$2:$A$110*10000*(1+0.4*(ROUNDDOWN(FM66*(1+0.25*$B$6),0)-康康不同供能情况的补给物资上限!$A$2:$A$110)))</f>
        <v>6480100.0000000009</v>
      </c>
      <c r="FP66">
        <f t="shared" si="145"/>
        <v>1</v>
      </c>
      <c r="FQ66">
        <f t="shared" si="146"/>
        <v>64</v>
      </c>
      <c r="FR66">
        <f t="shared" si="242"/>
        <v>1.1215129947092564</v>
      </c>
      <c r="FS66">
        <f t="shared" si="147"/>
        <v>64</v>
      </c>
      <c r="FT66">
        <f t="shared" si="148"/>
        <v>6467331.6349589275</v>
      </c>
      <c r="FU66">
        <f t="array" ref="FU66">MAX(100+康康不同供能情况的补给物资上限!$A$2:$A$110*10000*(1+0.4*(ROUNDDOWN(FS66*(1+0.25*$B$6),0)-康康不同供能情况的补给物资上限!$A$2:$A$110)))</f>
        <v>6806100.0000000009</v>
      </c>
      <c r="FV66">
        <f t="shared" si="149"/>
        <v>1</v>
      </c>
      <c r="FW66">
        <f t="shared" si="150"/>
        <v>64</v>
      </c>
      <c r="FX66">
        <f t="shared" si="243"/>
        <v>1.1215129947092564</v>
      </c>
      <c r="FY66">
        <f t="shared" si="151"/>
        <v>65</v>
      </c>
      <c r="FZ66">
        <f t="shared" si="152"/>
        <v>7253196.4697006978</v>
      </c>
      <c r="GA66">
        <f t="array" ref="GA66">MAX(100+康康不同供能情况的补给物资上限!$A$2:$A$110*10000*(1+0.4*(ROUNDDOWN(FY66*(1+0.25*$B$6),0)-康康不同供能情况的补给物资上限!$A$2:$A$110)))</f>
        <v>6972100.0000000009</v>
      </c>
      <c r="GB66">
        <f t="shared" si="153"/>
        <v>0</v>
      </c>
      <c r="GC66">
        <f t="shared" si="154"/>
        <v>64</v>
      </c>
      <c r="GD66">
        <f t="shared" si="244"/>
        <v>1.1215129947092564</v>
      </c>
      <c r="GE66">
        <f t="shared" si="155"/>
        <v>66</v>
      </c>
      <c r="GF66">
        <f t="shared" si="156"/>
        <v>8134554.0939486353</v>
      </c>
      <c r="GG66">
        <f t="array" ref="GG66">MAX(100+康康不同供能情况的补给物资上限!$A$2:$A$110*10000*(1+0.4*(ROUNDDOWN(GE66*(1+0.25*$B$6),0)-康康不同供能情况的补给物资上限!$A$2:$A$110)))</f>
        <v>7140100</v>
      </c>
      <c r="GH66">
        <f t="shared" si="157"/>
        <v>0</v>
      </c>
      <c r="GI66">
        <f t="shared" si="158"/>
        <v>64</v>
      </c>
      <c r="GJ66">
        <f t="shared" si="245"/>
        <v>1.1215129947092564</v>
      </c>
      <c r="GK66">
        <f t="shared" si="159"/>
        <v>67</v>
      </c>
      <c r="GL66">
        <f t="shared" si="160"/>
        <v>9123008.1225287765</v>
      </c>
      <c r="GM66">
        <f t="array" ref="GM66">MAX(100+康康不同供能情况的补给物资上限!$A$2:$A$110*10000*(1+0.4*(ROUNDDOWN(GK66*(1+0.25*$B$6),0)-康康不同供能情况的补给物资上限!$A$2:$A$110)))</f>
        <v>7310100</v>
      </c>
      <c r="GN66">
        <f t="shared" si="161"/>
        <v>0</v>
      </c>
      <c r="GO66">
        <f t="shared" si="162"/>
        <v>64</v>
      </c>
      <c r="GP66">
        <f t="shared" si="246"/>
        <v>1.1215129947092564</v>
      </c>
      <c r="GQ66">
        <f t="shared" si="163"/>
        <v>68</v>
      </c>
      <c r="GR66">
        <f t="shared" si="164"/>
        <v>10231572.160254119</v>
      </c>
      <c r="GS66">
        <f t="array" ref="GS66">MAX(100+康康不同供能情况的补给物资上限!$A$2:$A$110*10000*(1+0.4*(ROUNDDOWN(GQ66*(1+0.25*$B$6),0)-康康不同供能情况的补给物资上限!$A$2:$A$110)))</f>
        <v>7656100.0000000009</v>
      </c>
      <c r="GT66">
        <f t="shared" si="165"/>
        <v>0</v>
      </c>
      <c r="GU66">
        <f t="shared" si="166"/>
        <v>64</v>
      </c>
      <c r="GV66">
        <f t="shared" si="247"/>
        <v>1.1215129947092564</v>
      </c>
      <c r="GW66">
        <f t="shared" si="167"/>
        <v>69</v>
      </c>
      <c r="GX66">
        <f t="shared" si="168"/>
        <v>11474841.134030452</v>
      </c>
      <c r="GY66">
        <f t="array" ref="GY66">MAX(100+康康不同供能情况的补给物资上限!$A$2:$A$110*10000*(1+0.4*(ROUNDDOWN(GW66*(1+0.25*$B$6),0)-康康不同供能情况的补给物资上限!$A$2:$A$110)))</f>
        <v>7832100</v>
      </c>
      <c r="GZ66">
        <f t="shared" si="169"/>
        <v>0</v>
      </c>
      <c r="HA66">
        <f t="shared" si="170"/>
        <v>64</v>
      </c>
      <c r="HB66">
        <f t="shared" si="248"/>
        <v>1.1215129947092564</v>
      </c>
      <c r="HC66">
        <f t="shared" si="171"/>
        <v>70</v>
      </c>
      <c r="HD66">
        <f t="shared" si="172"/>
        <v>12869183.444039453</v>
      </c>
      <c r="HE66">
        <f t="array" ref="HE66">MAX(100+康康不同供能情况的补给物资上限!$A$2:$A$110*10000*(1+0.4*(ROUNDDOWN(HC66*(1+0.25*$B$6),0)-康康不同供能情况的补给物资上限!$A$2:$A$110)))</f>
        <v>8010100</v>
      </c>
      <c r="HF66">
        <f t="shared" si="173"/>
        <v>0</v>
      </c>
      <c r="HG66">
        <f t="shared" si="174"/>
        <v>64</v>
      </c>
      <c r="HH66">
        <f t="shared" si="249"/>
        <v>1.1215129947092564</v>
      </c>
      <c r="HI66">
        <f t="shared" si="175"/>
        <v>71</v>
      </c>
      <c r="HJ66">
        <f t="shared" si="176"/>
        <v>14432956.463787466</v>
      </c>
      <c r="HK66">
        <f t="array" ref="HK66">MAX(100+康康不同供能情况的补给物资上限!$A$2:$A$110*10000*(1+0.4*(ROUNDDOWN(HI66*(1+0.25*$B$6),0)-康康不同供能情况的补给物资上限!$A$2:$A$110)))</f>
        <v>8190100</v>
      </c>
      <c r="HL66">
        <f t="shared" si="177"/>
        <v>0</v>
      </c>
      <c r="HM66">
        <f t="shared" si="178"/>
        <v>64</v>
      </c>
      <c r="HN66">
        <f t="shared" si="250"/>
        <v>1.1215129947092564</v>
      </c>
      <c r="HO66">
        <f t="shared" si="179"/>
        <v>72</v>
      </c>
      <c r="HP66">
        <f t="shared" si="180"/>
        <v>16186748.226210602</v>
      </c>
      <c r="HQ66">
        <f t="array" ref="HQ66">MAX(100+康康不同供能情况的补给物资上限!$A$2:$A$110*10000*(1+0.4*(ROUNDDOWN(HO66*(1+0.25*$B$6),0)-康康不同供能情况的补给物资上限!$A$2:$A$110)))</f>
        <v>8556100</v>
      </c>
      <c r="HR66">
        <f t="shared" si="181"/>
        <v>0</v>
      </c>
      <c r="HS66">
        <f t="shared" si="182"/>
        <v>64</v>
      </c>
      <c r="HT66">
        <f t="shared" si="251"/>
        <v>1.1215129947092564</v>
      </c>
      <c r="HU66">
        <f t="shared" si="183"/>
        <v>73</v>
      </c>
      <c r="HV66">
        <f t="shared" si="184"/>
        <v>18153648.477782194</v>
      </c>
      <c r="HW66">
        <f t="array" ref="HW66">MAX(100+康康不同供能情况的补给物资上限!$A$2:$A$110*10000*(1+0.4*(ROUNDDOWN(HU66*(1+0.25*$B$6),0)-康康不同供能情况的补给物资上限!$A$2:$A$110)))</f>
        <v>8742100</v>
      </c>
      <c r="HX66">
        <f t="shared" si="185"/>
        <v>0</v>
      </c>
      <c r="HY66">
        <f t="shared" si="186"/>
        <v>64</v>
      </c>
      <c r="HZ66">
        <f t="shared" si="252"/>
        <v>1.1215129947092564</v>
      </c>
      <c r="IA66">
        <f t="shared" si="187"/>
        <v>74</v>
      </c>
      <c r="IB66">
        <f t="shared" si="188"/>
        <v>20359552.66921664</v>
      </c>
      <c r="IC66">
        <f t="array" ref="IC66">MAX(100+康康不同供能情况的补给物资上限!$A$2:$A$110*10000*(1+0.4*(ROUNDDOWN(IA66*(1+0.25*$B$6),0)-康康不同供能情况的补给物资上限!$A$2:$A$110)))</f>
        <v>8930100</v>
      </c>
      <c r="ID66">
        <f t="shared" si="189"/>
        <v>0</v>
      </c>
      <c r="IE66">
        <f t="shared" si="190"/>
        <v>64</v>
      </c>
      <c r="IF66">
        <f t="shared" si="253"/>
        <v>1.1215129947092564</v>
      </c>
      <c r="IG66">
        <f t="shared" si="191"/>
        <v>75</v>
      </c>
      <c r="IH66">
        <f t="shared" si="192"/>
        <v>22833502.884993989</v>
      </c>
      <c r="II66">
        <f t="array" ref="II66">MAX(100+康康不同供能情况的补给物资上限!$A$2:$A$110*10000*(1+0.4*(ROUNDDOWN(IG66*(1+0.25*$B$6),0)-康康不同供能情况的补给物资上限!$A$2:$A$110)))</f>
        <v>9120100</v>
      </c>
      <c r="IJ66">
        <f t="shared" si="193"/>
        <v>0</v>
      </c>
      <c r="IK66">
        <f t="shared" si="194"/>
        <v>64</v>
      </c>
      <c r="IL66">
        <f t="shared" si="254"/>
        <v>1.1215129947092564</v>
      </c>
      <c r="IM66">
        <f t="shared" si="195"/>
        <v>76</v>
      </c>
      <c r="IN66">
        <f t="shared" si="196"/>
        <v>25608070.20025206</v>
      </c>
      <c r="IO66">
        <f t="array" ref="IO66">MAX(100+康康不同供能情况的补给物资上限!$A$2:$A$110*10000*(1+0.4*(ROUNDDOWN(IM66*(1+0.25*$B$6),0)-康康不同供能情况的补给物资上限!$A$2:$A$110)))</f>
        <v>9506100.0000000019</v>
      </c>
      <c r="IP66">
        <f t="shared" si="197"/>
        <v>0</v>
      </c>
      <c r="IQ66">
        <f t="shared" si="198"/>
        <v>64</v>
      </c>
      <c r="IR66">
        <f t="shared" si="255"/>
        <v>1.1215129947092564</v>
      </c>
      <c r="IS66">
        <f t="shared" si="199"/>
        <v>77</v>
      </c>
      <c r="IT66">
        <f t="shared" si="200"/>
        <v>28719783.499009553</v>
      </c>
      <c r="IU66">
        <f t="array" ref="IU66">MAX(100+康康不同供能情况的补给物资上限!$A$2:$A$110*10000*(1+0.4*(ROUNDDOWN(IS66*(1+0.25*$B$6),0)-康康不同供能情况的补给物资上限!$A$2:$A$110)))</f>
        <v>9702100</v>
      </c>
      <c r="IV66">
        <f t="shared" si="201"/>
        <v>0</v>
      </c>
      <c r="IW66">
        <f t="shared" si="202"/>
        <v>64</v>
      </c>
      <c r="IX66">
        <f t="shared" si="256"/>
        <v>1.1215129947092564</v>
      </c>
      <c r="IY66">
        <f t="shared" si="203"/>
        <v>78</v>
      </c>
      <c r="IZ66">
        <f t="shared" si="204"/>
        <v>32209610.399375685</v>
      </c>
      <c r="JA66">
        <f t="array" ref="JA66">MAX(100+康康不同供能情况的补给物资上限!$A$2:$A$110*10000*(1+0.4*(ROUNDDOWN(IY66*(1+0.25*$B$6),0)-康康不同供能情况的补给物资上限!$A$2:$A$110)))</f>
        <v>9900100</v>
      </c>
      <c r="JB66">
        <f t="shared" si="205"/>
        <v>0</v>
      </c>
      <c r="JC66">
        <f t="shared" si="206"/>
        <v>64</v>
      </c>
      <c r="JD66">
        <f t="shared" si="257"/>
        <v>1.1215129947092564</v>
      </c>
      <c r="JE66">
        <f t="shared" si="207"/>
        <v>79</v>
      </c>
      <c r="JF66">
        <f t="shared" si="208"/>
        <v>36123496.617422223</v>
      </c>
      <c r="JG66">
        <f t="array" ref="JG66">MAX(100+康康不同供能情况的补给物资上限!$A$2:$A$110*10000*(1+0.4*(ROUNDDOWN(JE66*(1+0.25*$B$6),0)-康康不同供能情况的补给物资上限!$A$2:$A$110)))</f>
        <v>10100100.000000002</v>
      </c>
      <c r="JH66">
        <f t="shared" si="209"/>
        <v>0</v>
      </c>
      <c r="JI66">
        <f t="shared" si="210"/>
        <v>64</v>
      </c>
      <c r="JJ66">
        <f t="shared" si="258"/>
        <v>1.1215129947092564</v>
      </c>
      <c r="JK66">
        <f t="shared" si="211"/>
        <v>80</v>
      </c>
      <c r="JL66">
        <f t="shared" si="212"/>
        <v>40512970.870774902</v>
      </c>
      <c r="JM66">
        <f t="array" ref="JM66">MAX(100+康康不同供能情况的补给物资上限!$A$2:$A$110*10000*(1+0.4*(ROUNDDOWN(JK66*(1+0.25*$B$6),0)-康康不同供能情况的补给物资上限!$A$2:$A$110)))</f>
        <v>10506100</v>
      </c>
      <c r="JN66">
        <f t="shared" si="213"/>
        <v>0</v>
      </c>
      <c r="JO66">
        <f t="shared" si="214"/>
        <v>64</v>
      </c>
      <c r="JP66">
        <f t="shared" si="259"/>
        <v>1.1215129947092564</v>
      </c>
      <c r="JQ66">
        <f t="shared" si="215"/>
        <v>81</v>
      </c>
      <c r="JR66">
        <f t="shared" si="216"/>
        <v>45435823.285851635</v>
      </c>
      <c r="JS66">
        <f t="array" ref="JS66">MAX(100+康康不同供能情况的补给物资上限!$A$2:$A$110*10000*(1+0.4*(ROUNDDOWN(JQ66*(1+0.25*$B$6),0)-康康不同供能情况的补给物资上限!$A$2:$A$110)))</f>
        <v>10712100</v>
      </c>
      <c r="JT66">
        <f t="shared" si="217"/>
        <v>0</v>
      </c>
    </row>
    <row r="67" spans="6:280" x14ac:dyDescent="0.25">
      <c r="F67">
        <v>63</v>
      </c>
      <c r="G67">
        <f t="shared" si="49"/>
        <v>1.1219129947092565</v>
      </c>
      <c r="H67">
        <f t="shared" si="50"/>
        <v>55</v>
      </c>
      <c r="I67">
        <f t="shared" si="218"/>
        <v>2349654.9938036622</v>
      </c>
      <c r="J67">
        <f t="array" ref="J67">MAX(100+康康不同供能情况的补给物资上限!$A$2:$A$110*10000*(1+0.4*(ROUNDDOWN(H67*(1+0.25*B$6),0)-康康不同供能情况的补给物资上限!$A$2:$A$110)))</f>
        <v>4970100</v>
      </c>
      <c r="K67">
        <f t="shared" si="219"/>
        <v>1</v>
      </c>
      <c r="AB67">
        <f t="shared" si="43"/>
        <v>65</v>
      </c>
      <c r="AC67">
        <v>65</v>
      </c>
      <c r="AD67">
        <f t="shared" si="0"/>
        <v>1.1211129947092564</v>
      </c>
      <c r="AE67">
        <f t="shared" si="51"/>
        <v>40</v>
      </c>
      <c r="AF67">
        <f t="shared" si="52"/>
        <v>406653.71943433123</v>
      </c>
      <c r="AG67">
        <f t="array" ref="AG67">MAX(100+康康不同供能情况的补给物资上限!$A$2:$A$110*10000*(1+0.4*(ROUNDDOWN(AE67*(1+0.25*B$6),0)-康康不同供能情况的补给物资上限!$A$2:$A$110)))</f>
        <v>2756100.0000000005</v>
      </c>
      <c r="AH67">
        <f t="shared" si="53"/>
        <v>1</v>
      </c>
      <c r="AI67">
        <f t="shared" si="54"/>
        <v>65</v>
      </c>
      <c r="AJ67">
        <f t="shared" si="45"/>
        <v>1.1211129947092564</v>
      </c>
      <c r="AK67">
        <f t="shared" si="55"/>
        <v>41</v>
      </c>
      <c r="AL67">
        <f t="shared" si="56"/>
        <v>455904.76920468087</v>
      </c>
      <c r="AM67">
        <f t="array" ref="AM67">MAX(100+康康不同供能情况的补给物资上限!$A$2:$A$110*10000*(1+0.4*(ROUNDDOWN(AK67*(1+0.25*$B$6),0)-康康不同供能情况的补给物资上限!$A$2:$A$110)))</f>
        <v>2862100.0000000005</v>
      </c>
      <c r="AN67">
        <f t="shared" si="57"/>
        <v>1</v>
      </c>
      <c r="AO67">
        <f t="shared" si="58"/>
        <v>65</v>
      </c>
      <c r="AP67">
        <f t="shared" ref="AP67:AP98" si="260">1.2-(LN(50+$A$2*5)-LN(50))*0.01-0.01-0.04*$B$2-0.005*$C$2-0.005*$D$2-0.0075*$E$2-(AO67-1)*0.0004</f>
        <v>1.1211129947092564</v>
      </c>
      <c r="AQ67">
        <f t="shared" si="59"/>
        <v>42</v>
      </c>
      <c r="AR67">
        <f t="shared" si="60"/>
        <v>511120.76110529224</v>
      </c>
      <c r="AS67">
        <f t="array" ref="AS67">MAX(100+康康不同供能情况的补给物资上限!$A$2:$A$110*10000*(1+0.4*(ROUNDDOWN(AQ67*(1+0.25*$B$6),0)-康康不同供能情况的补给物资上限!$A$2:$A$110)))</f>
        <v>2970100</v>
      </c>
      <c r="AT67">
        <f t="shared" si="61"/>
        <v>1</v>
      </c>
      <c r="AU67">
        <f t="shared" si="62"/>
        <v>65</v>
      </c>
      <c r="AV67">
        <f t="shared" ref="AV67:AV98" si="261">1.2-(LN(50+$A$2*5)-LN(50))*0.01-0.01-0.04*$B$2-0.005*$C$2-0.005*$D$2-0.0075*$E$2-(AU67-1)*0.0004</f>
        <v>1.1211129947092564</v>
      </c>
      <c r="AW67">
        <f t="shared" si="63"/>
        <v>43</v>
      </c>
      <c r="AX67">
        <f t="shared" si="64"/>
        <v>573024.12714082852</v>
      </c>
      <c r="AY67">
        <f t="array" ref="AY67">MAX(100+康康不同供能情况的补给物资上限!$A$2:$A$110*10000*(1+0.4*(ROUNDDOWN(AW67*(1+0.25*$B$6),0)-康康不同供能情况的补给物资上限!$A$2:$A$110)))</f>
        <v>3080100</v>
      </c>
      <c r="AZ67">
        <f t="shared" si="65"/>
        <v>1</v>
      </c>
      <c r="BA67">
        <f t="shared" si="66"/>
        <v>65</v>
      </c>
      <c r="BB67">
        <f t="shared" ref="BB67:BB98" si="262">1.2-(LN(50+$A$2*5)-LN(50))*0.01-0.01-0.04*$B$2-0.005*$C$2-0.005*$D$2-0.0075*$E$2-(BA67-1)*0.0004</f>
        <v>1.1211129947092564</v>
      </c>
      <c r="BC67">
        <f t="shared" si="67"/>
        <v>44</v>
      </c>
      <c r="BD67">
        <f t="shared" si="68"/>
        <v>642424.79521951207</v>
      </c>
      <c r="BE67">
        <f t="array" ref="BE67">MAX(100+康康不同供能情况的补给物资上限!$A$2:$A$110*10000*(1+0.4*(ROUNDDOWN(BC67*(1+0.25*$B$6),0)-康康不同供能情况的补给物资上限!$A$2:$A$110)))</f>
        <v>3306100</v>
      </c>
      <c r="BF67">
        <f t="shared" si="69"/>
        <v>1</v>
      </c>
      <c r="BG67">
        <f t="shared" si="70"/>
        <v>65</v>
      </c>
      <c r="BH67">
        <f t="shared" ref="BH67:BH98" si="263">1.2-(LN(50+$A$2*5)-LN(50))*0.01-0.01-0.04*$B$2-0.005*$C$2-0.005*$D$2-0.0075*$E$2-(BG67-1)*0.0004</f>
        <v>1.1211129947092564</v>
      </c>
      <c r="BI67">
        <f t="shared" si="71"/>
        <v>45</v>
      </c>
      <c r="BJ67">
        <f t="shared" si="72"/>
        <v>720230.78604402777</v>
      </c>
      <c r="BK67">
        <f t="array" ref="BK67">MAX(100+康康不同供能情况的补给物资上限!$A$2:$A$110*10000*(1+0.4*(ROUNDDOWN(BI67*(1+0.25*$B$6),0)-康康不同供能情况的补给物资上限!$A$2:$A$110)))</f>
        <v>3422100</v>
      </c>
      <c r="BL67">
        <f t="shared" si="73"/>
        <v>1</v>
      </c>
      <c r="BM67">
        <f t="shared" si="74"/>
        <v>65</v>
      </c>
      <c r="BN67">
        <f t="shared" ref="BN67:BN98" si="264">1.2-(LN(50+$A$2*5)-LN(50))*0.01-0.01-0.04*$B$2-0.005*$C$2-0.005*$D$2-0.0075*$E$2-(BM67-1)*0.0004</f>
        <v>1.1211129947092564</v>
      </c>
      <c r="BO67">
        <f t="shared" si="75"/>
        <v>46</v>
      </c>
      <c r="BP67">
        <f t="shared" si="76"/>
        <v>807460.09342362185</v>
      </c>
      <c r="BQ67">
        <f t="array" ref="BQ67">MAX(100+康康不同供能情况的补给物资上限!$A$2:$A$110*10000*(1+0.4*(ROUNDDOWN(BO67*(1+0.25*$B$6),0)-康康不同供能情况的补给物资上限!$A$2:$A$110)))</f>
        <v>3540100</v>
      </c>
      <c r="BR67">
        <f t="shared" si="77"/>
        <v>1</v>
      </c>
      <c r="BS67">
        <f t="shared" si="78"/>
        <v>65</v>
      </c>
      <c r="BT67">
        <f t="shared" ref="BT67:BT98" si="265">1.2-(LN(50+$A$2*5)-LN(50))*0.01-0.01-0.04*$B$2-0.005*$C$2-0.005*$D$2-0.0075*$E$2-(BS67-1)*0.0004</f>
        <v>1.1211129947092564</v>
      </c>
      <c r="BU67">
        <f t="shared" si="79"/>
        <v>47</v>
      </c>
      <c r="BV67">
        <f t="shared" si="80"/>
        <v>905254.00344637258</v>
      </c>
      <c r="BW67">
        <f t="array" ref="BW67">MAX(100+康康不同供能情况的补给物资上限!$A$2:$A$110*10000*(1+0.4*(ROUNDDOWN(BU67*(1+0.25*$B$6),0)-康康不同供能情况的补给物资上限!$A$2:$A$110)))</f>
        <v>3660100.0000000005</v>
      </c>
      <c r="BX67">
        <f t="shared" si="81"/>
        <v>1</v>
      </c>
      <c r="BY67">
        <f t="shared" si="82"/>
        <v>65</v>
      </c>
      <c r="BZ67">
        <f t="shared" ref="BZ67:BZ98" si="266">1.2-(LN(50+$A$2*5)-LN(50))*0.01-0.01-0.04*$B$2-0.005*$C$2-0.005*$D$2-0.0075*$E$2-(BY67-1)*0.0004</f>
        <v>1.1211129947092564</v>
      </c>
      <c r="CA67">
        <f t="shared" si="83"/>
        <v>48</v>
      </c>
      <c r="CB67">
        <f t="shared" si="84"/>
        <v>1014892.0267763064</v>
      </c>
      <c r="CC67">
        <f t="array" ref="CC67">MAX(100+康康不同供能情况的补给物资上限!$A$2:$A$110*10000*(1+0.4*(ROUNDDOWN(CA67*(1+0.25*$B$6),0)-康康不同供能情况的补给物资上限!$A$2:$A$110)))</f>
        <v>3906100.0000000005</v>
      </c>
      <c r="CD67">
        <f t="shared" si="85"/>
        <v>1</v>
      </c>
      <c r="CE67">
        <f t="shared" si="86"/>
        <v>65</v>
      </c>
      <c r="CF67">
        <f t="shared" ref="CF67:CF98" si="267">1.2-(LN(50+$A$2*5)-LN(50))*0.01-0.01-0.04*$B$2-0.005*$C$2-0.005*$D$2-0.0075*$E$2-(CE67-1)*0.0004</f>
        <v>1.1211129947092564</v>
      </c>
      <c r="CG67">
        <f t="shared" si="87"/>
        <v>49</v>
      </c>
      <c r="CH67">
        <f t="shared" si="88"/>
        <v>1137808.6394457319</v>
      </c>
      <c r="CI67">
        <f t="array" ref="CI67">MAX(100+康康不同供能情况的补给物资上限!$A$2:$A$110*10000*(1+0.4*(ROUNDDOWN(CG67*(1+0.25*$B$6),0)-康康不同供能情况的补给物资上限!$A$2:$A$110)))</f>
        <v>4032100.0000000005</v>
      </c>
      <c r="CJ67">
        <f t="shared" si="89"/>
        <v>1</v>
      </c>
      <c r="CK67">
        <f t="shared" si="90"/>
        <v>65</v>
      </c>
      <c r="CL67">
        <f t="shared" ref="CL67:CL98" si="268">1.2-(LN(50+$A$2*5)-LN(50))*0.01-0.01-0.04*$B$2-0.005*$C$2-0.005*$D$2-0.0075*$E$2-(CK67-1)*0.0004</f>
        <v>1.1211129947092564</v>
      </c>
      <c r="CM67">
        <f t="shared" si="91"/>
        <v>50</v>
      </c>
      <c r="CN67">
        <f t="shared" si="92"/>
        <v>1275612.0511750691</v>
      </c>
      <c r="CO67">
        <f t="array" ref="CO67">MAX(100+康康不同供能情况的补给物资上限!$A$2:$A$110*10000*(1+0.4*(ROUNDDOWN(CM67*(1+0.25*$B$6),0)-康康不同供能情况的补给物资上限!$A$2:$A$110)))</f>
        <v>4160100</v>
      </c>
      <c r="CP67">
        <f t="shared" si="93"/>
        <v>1</v>
      </c>
      <c r="CQ67">
        <f t="shared" si="94"/>
        <v>65</v>
      </c>
      <c r="CR67">
        <f t="shared" ref="CR67:CR98" si="269">1.2-(LN(50+$A$2*5)-LN(50))*0.01-0.01-0.04*$B$2-0.005*$C$2-0.005*$D$2-0.0075*$E$2-(CQ67-1)*0.0004</f>
        <v>1.1211129947092564</v>
      </c>
      <c r="CS67">
        <f t="shared" si="95"/>
        <v>51</v>
      </c>
      <c r="CT67">
        <f t="shared" si="96"/>
        <v>1430105.2467800989</v>
      </c>
      <c r="CU67">
        <f t="array" ref="CU67">MAX(100+康康不同供能情况的补给物资上限!$A$2:$A$110*10000*(1+0.4*(ROUNDDOWN(CS67*(1+0.25*$B$6),0)-康康不同供能情况的补给物资上限!$A$2:$A$110)))</f>
        <v>4290100</v>
      </c>
      <c r="CV67">
        <f t="shared" si="97"/>
        <v>1</v>
      </c>
      <c r="CW67">
        <f t="shared" si="98"/>
        <v>65</v>
      </c>
      <c r="CX67">
        <f t="shared" ref="CX67:CX98" si="270">1.2-(LN(50+$A$2*5)-LN(50))*0.01-0.01-0.04*$B$2-0.005*$C$2-0.005*$D$2-0.0075*$E$2-(CW67-1)*0.0004</f>
        <v>1.1211129947092564</v>
      </c>
      <c r="CY67">
        <f t="shared" si="99"/>
        <v>52</v>
      </c>
      <c r="CZ67">
        <f t="shared" si="100"/>
        <v>1603309.5759670569</v>
      </c>
      <c r="DA67">
        <f t="array" ref="DA67">MAX(100+康康不同供能情况的补给物资上限!$A$2:$A$110*10000*(1+0.4*(ROUNDDOWN(CY67*(1+0.25*$B$6),0)-康康不同供能情况的补给物资上限!$A$2:$A$110)))</f>
        <v>4556100</v>
      </c>
      <c r="DB67">
        <f t="shared" si="101"/>
        <v>1</v>
      </c>
      <c r="DC67">
        <f t="shared" si="102"/>
        <v>65</v>
      </c>
      <c r="DD67">
        <f t="shared" ref="DD67:DD98" si="271">1.2-(LN(50+$A$2*5)-LN(50))*0.01-0.01-0.04*$B$2-0.005*$C$2-0.005*$D$2-0.0075*$E$2-(DC67-1)*0.0004</f>
        <v>1.1211129947092564</v>
      </c>
      <c r="DE67">
        <f t="shared" si="103"/>
        <v>53</v>
      </c>
      <c r="DF67">
        <f t="shared" si="104"/>
        <v>1797491.2001584552</v>
      </c>
      <c r="DG67">
        <f t="array" ref="DG67">MAX(100+康康不同供能情况的补给物资上限!$A$2:$A$110*10000*(1+0.4*(ROUNDDOWN(DE67*(1+0.25*$B$6),0)-康康不同供能情况的补给物资上限!$A$2:$A$110)))</f>
        <v>4692100</v>
      </c>
      <c r="DH67">
        <f t="shared" si="105"/>
        <v>1</v>
      </c>
      <c r="DI67">
        <f t="shared" si="106"/>
        <v>65</v>
      </c>
      <c r="DJ67">
        <f t="shared" ref="DJ67:DJ98" si="272">1.2-(LN(50+$A$2*5)-LN(50))*0.01-0.01-0.04*$B$2-0.005*$C$2-0.005*$D$2-0.0075*$E$2-(DI67-1)*0.0004</f>
        <v>1.1211129947092564</v>
      </c>
      <c r="DK67">
        <f t="shared" si="107"/>
        <v>54</v>
      </c>
      <c r="DL67">
        <f t="shared" si="108"/>
        <v>2015190.7423731813</v>
      </c>
      <c r="DM67">
        <f t="array" ref="DM67">MAX(100+康康不同供能情况的补给物资上限!$A$2:$A$110*10000*(1+0.4*(ROUNDDOWN(DK67*(1+0.25*$B$6),0)-康康不同供能情况的补给物资上限!$A$2:$A$110)))</f>
        <v>4830100</v>
      </c>
      <c r="DN67">
        <f t="shared" si="109"/>
        <v>1</v>
      </c>
      <c r="DO67">
        <f t="shared" si="110"/>
        <v>65</v>
      </c>
      <c r="DP67">
        <f t="shared" ref="DP67:DP98" si="273">1.2-(LN(50+$A$2*5)-LN(50))*0.01-0.01-0.04*$B$2-0.005*$C$2-0.005*$D$2-0.0075*$E$2-(DO67-1)*0.0004</f>
        <v>1.1211129947092564</v>
      </c>
      <c r="DQ67">
        <f t="shared" si="111"/>
        <v>55</v>
      </c>
      <c r="DR67">
        <f t="shared" si="112"/>
        <v>2259256.5280923666</v>
      </c>
      <c r="DS67">
        <f t="array" ref="DS67">MAX(100+康康不同供能情况的补给物资上限!$A$2:$A$110*10000*(1+0.4*(ROUNDDOWN(DQ67*(1+0.25*$B$6),0)-康康不同供能情况的补给物资上限!$A$2:$A$110)))</f>
        <v>4970100</v>
      </c>
      <c r="DT67">
        <f t="shared" si="113"/>
        <v>1</v>
      </c>
      <c r="DU67">
        <f t="shared" si="114"/>
        <v>65</v>
      </c>
      <c r="DV67">
        <f t="shared" ref="DV67:DV98" si="274">1.2-(LN(50+$A$2*5)-LN(50))*0.01-0.01-0.04*$B$2-0.005*$C$2-0.005*$D$2-0.0075*$E$2-(DU67-1)*0.0004</f>
        <v>1.1211129947092564</v>
      </c>
      <c r="DW67">
        <f t="shared" si="115"/>
        <v>56</v>
      </c>
      <c r="DX67">
        <f t="shared" si="116"/>
        <v>2532881.8520260709</v>
      </c>
      <c r="DY67">
        <f t="array" ref="DY67">MAX(100+康康不同供能情况的补给物资上限!$A$2:$A$110*10000*(1+0.4*(ROUNDDOWN(DW67*(1+0.25*$B$6),0)-康康不同供能情况的补给物资上限!$A$2:$A$110)))</f>
        <v>5256100.0000000009</v>
      </c>
      <c r="DZ67">
        <f t="shared" si="117"/>
        <v>1</v>
      </c>
      <c r="EA67">
        <f t="shared" si="118"/>
        <v>65</v>
      </c>
      <c r="EB67">
        <f t="shared" ref="EB67:EB98" si="275">1.2-(LN(50+$A$2*5)-LN(50))*0.01-0.01-0.04*$B$2-0.005*$C$2-0.005*$D$2-0.0075*$E$2-(EA67-1)*0.0004</f>
        <v>1.1211129947092564</v>
      </c>
      <c r="EC67">
        <f t="shared" si="119"/>
        <v>57</v>
      </c>
      <c r="ED67">
        <f t="shared" si="120"/>
        <v>2839646.7583696758</v>
      </c>
      <c r="EE67">
        <f t="array" ref="EE67">MAX(100+康康不同供能情况的补给物资上限!$A$2:$A$110*10000*(1+0.4*(ROUNDDOWN(EC67*(1+0.25*$B$6),0)-康康不同供能情况的补给物资上限!$A$2:$A$110)))</f>
        <v>5402100.0000000009</v>
      </c>
      <c r="EF67">
        <f t="shared" si="121"/>
        <v>1</v>
      </c>
      <c r="EG67">
        <f t="shared" si="122"/>
        <v>65</v>
      </c>
      <c r="EH67">
        <f t="shared" ref="EH67:EH98" si="276">1.2-(LN(50+$A$2*5)-LN(50))*0.01-0.01-0.04*$B$2-0.005*$C$2-0.005*$D$2-0.0075*$E$2-(EG67-1)*0.0004</f>
        <v>1.1211129947092564</v>
      </c>
      <c r="EI67">
        <f t="shared" si="123"/>
        <v>58</v>
      </c>
      <c r="EJ67">
        <f t="shared" si="124"/>
        <v>3183564.8811922595</v>
      </c>
      <c r="EK67">
        <f t="array" ref="EK67">MAX(100+康康不同供能情况的补给物资上限!$A$2:$A$110*10000*(1+0.4*(ROUNDDOWN(EI67*(1+0.25*$B$6),0)-康康不同供能情况的补给物资上限!$A$2:$A$110)))</f>
        <v>5550100</v>
      </c>
      <c r="EL67">
        <f t="shared" si="125"/>
        <v>1</v>
      </c>
      <c r="EM67">
        <f t="shared" si="126"/>
        <v>65</v>
      </c>
      <c r="EN67">
        <f t="shared" ref="EN67:EN98" si="277">1.2-(LN(50+$A$2*5)-LN(50))*0.01-0.01-0.04*$B$2-0.005*$C$2-0.005*$D$2-0.0075*$E$2-(EM67-1)*0.0004</f>
        <v>1.1211129947092564</v>
      </c>
      <c r="EO67">
        <f t="shared" si="127"/>
        <v>59</v>
      </c>
      <c r="EP67">
        <f t="shared" si="128"/>
        <v>3569135.9578046715</v>
      </c>
      <c r="EQ67">
        <f t="array" ref="EQ67">MAX(100+康康不同供能情况的补给物资上限!$A$2:$A$110*10000*(1+0.4*(ROUNDDOWN(EO67*(1+0.25*$B$6),0)-康康不同供能情况的补给物资上限!$A$2:$A$110)))</f>
        <v>5700100</v>
      </c>
      <c r="ER67">
        <f t="shared" si="129"/>
        <v>1</v>
      </c>
      <c r="ES67">
        <f t="shared" si="130"/>
        <v>65</v>
      </c>
      <c r="ET67">
        <f t="shared" ref="ET67:ET98" si="278">1.2-(LN(50+$A$2*5)-LN(50))*0.01-0.01-0.04*$B$2-0.005*$C$2-0.005*$D$2-0.0075*$E$2-(ES67-1)*0.0004</f>
        <v>1.1211129947092564</v>
      </c>
      <c r="EU67">
        <f t="shared" si="131"/>
        <v>60</v>
      </c>
      <c r="EV67">
        <f t="shared" si="132"/>
        <v>4001404.7021788866</v>
      </c>
      <c r="EW67">
        <f t="array" ref="EW67">MAX(100+康康不同供能情况的补给物资上限!$A$2:$A$110*10000*(1+0.4*(ROUNDDOWN(EU67*(1+0.25*$B$6),0)-康康不同供能情况的补给物资上限!$A$2:$A$110)))</f>
        <v>6006100</v>
      </c>
      <c r="EX67">
        <f t="shared" si="133"/>
        <v>1</v>
      </c>
      <c r="EY67">
        <f t="shared" si="134"/>
        <v>65</v>
      </c>
      <c r="EZ67">
        <f t="shared" ref="EZ67:EZ98" si="279">1.2-(LN(50+$A$2*5)-LN(50))*0.01-0.01-0.04*$B$2-0.005*$C$2-0.005*$D$2-0.0075*$E$2-(EY67-1)*0.0004</f>
        <v>1.1211129947092564</v>
      </c>
      <c r="FA67">
        <f t="shared" si="135"/>
        <v>61</v>
      </c>
      <c r="FB67">
        <f t="shared" si="136"/>
        <v>4486026.8087034719</v>
      </c>
      <c r="FC67">
        <f t="array" ref="FC67">MAX(100+康康不同供能情况的补给物资上限!$A$2:$A$110*10000*(1+0.4*(ROUNDDOWN(FA67*(1+0.25*$B$6),0)-康康不同供能情况的补给物资上限!$A$2:$A$110)))</f>
        <v>6162100</v>
      </c>
      <c r="FD67">
        <f t="shared" si="137"/>
        <v>1</v>
      </c>
      <c r="FE67">
        <f t="shared" si="138"/>
        <v>65</v>
      </c>
      <c r="FF67">
        <f t="shared" ref="FF67:FF98" si="280">1.2-(LN(50+$A$2*5)-LN(50))*0.01-0.01-0.04*$B$2-0.005*$C$2-0.005*$D$2-0.0075*$E$2-(FE67-1)*0.0004</f>
        <v>1.1211129947092564</v>
      </c>
      <c r="FG67">
        <f t="shared" si="139"/>
        <v>62</v>
      </c>
      <c r="FH67">
        <f t="shared" si="140"/>
        <v>5029342.9498515567</v>
      </c>
      <c r="FI67">
        <f t="array" ref="FI67">MAX(100+康康不同供能情况的补给物资上限!$A$2:$A$110*10000*(1+0.4*(ROUNDDOWN(FG67*(1+0.25*$B$6),0)-康康不同供能情况的补给物资上限!$A$2:$A$110)))</f>
        <v>6320100</v>
      </c>
      <c r="FJ67">
        <f t="shared" si="141"/>
        <v>1</v>
      </c>
      <c r="FK67">
        <f t="shared" si="142"/>
        <v>65</v>
      </c>
      <c r="FL67">
        <f t="shared" ref="FL67:FL98" si="281">1.2-(LN(50+$A$2*5)-LN(50))*0.01-0.01-0.04*$B$2-0.005*$C$2-0.005*$D$2-0.0075*$E$2-(FK67-1)*0.0004</f>
        <v>1.1211129947092564</v>
      </c>
      <c r="FM67">
        <f t="shared" si="143"/>
        <v>63</v>
      </c>
      <c r="FN67">
        <f t="shared" si="144"/>
        <v>5638461.7359279646</v>
      </c>
      <c r="FO67">
        <f t="array" ref="FO67">MAX(100+康康不同供能情况的补给物资上限!$A$2:$A$110*10000*(1+0.4*(ROUNDDOWN(FM67*(1+0.25*$B$6),0)-康康不同供能情况的补给物资上限!$A$2:$A$110)))</f>
        <v>6480100.0000000009</v>
      </c>
      <c r="FP67">
        <f t="shared" si="145"/>
        <v>1</v>
      </c>
      <c r="FQ67">
        <f t="shared" si="146"/>
        <v>65</v>
      </c>
      <c r="FR67">
        <f t="shared" ref="FR67:FR98" si="282">1.2-(LN(50+$A$2*5)-LN(50))*0.01-0.01-0.04*$B$2-0.005*$C$2-0.005*$D$2-0.0075*$E$2-(FQ67-1)*0.0004</f>
        <v>1.1211129947092564</v>
      </c>
      <c r="FS67">
        <f t="shared" si="147"/>
        <v>64</v>
      </c>
      <c r="FT67">
        <f t="shared" si="148"/>
        <v>6321352.7223197538</v>
      </c>
      <c r="FU67">
        <f t="array" ref="FU67">MAX(100+康康不同供能情况的补给物资上限!$A$2:$A$110*10000*(1+0.4*(ROUNDDOWN(FS67*(1+0.25*$B$6),0)-康康不同供能情况的补给物资上限!$A$2:$A$110)))</f>
        <v>6806100.0000000009</v>
      </c>
      <c r="FV67">
        <f t="shared" si="149"/>
        <v>1</v>
      </c>
      <c r="FW67">
        <f t="shared" si="150"/>
        <v>65</v>
      </c>
      <c r="FX67">
        <f t="shared" ref="FX67:FX98" si="283">1.2-(LN(50+$A$2*5)-LN(50))*0.01-0.01-0.04*$B$2-0.005*$C$2-0.005*$D$2-0.0075*$E$2-(FW67-1)*0.0004</f>
        <v>1.1211129947092564</v>
      </c>
      <c r="FY67">
        <f t="shared" si="151"/>
        <v>65</v>
      </c>
      <c r="FZ67">
        <f t="shared" si="152"/>
        <v>7086950.68113341</v>
      </c>
      <c r="GA67">
        <f t="array" ref="GA67">MAX(100+康康不同供能情况的补给物资上限!$A$2:$A$110*10000*(1+0.4*(ROUNDDOWN(FY67*(1+0.25*$B$6),0)-康康不同供能情况的补给物资上限!$A$2:$A$110)))</f>
        <v>6972100.0000000009</v>
      </c>
      <c r="GB67">
        <f t="shared" si="153"/>
        <v>0</v>
      </c>
      <c r="GC67">
        <f t="shared" si="154"/>
        <v>65</v>
      </c>
      <c r="GD67">
        <f t="shared" ref="GD67:GD98" si="284">1.2-(LN(50+$A$2*5)-LN(50))*0.01-0.01-0.04*$B$2-0.005*$C$2-0.005*$D$2-0.0075*$E$2-(GC67-1)*0.0004</f>
        <v>1.1211129947092564</v>
      </c>
      <c r="GE67">
        <f t="shared" si="155"/>
        <v>66</v>
      </c>
      <c r="GF67">
        <f t="shared" si="156"/>
        <v>7945272.5014822828</v>
      </c>
      <c r="GG67">
        <f t="array" ref="GG67">MAX(100+康康不同供能情况的补给物资上限!$A$2:$A$110*10000*(1+0.4*(ROUNDDOWN(GE67*(1+0.25*$B$6),0)-康康不同供能情况的补给物资上限!$A$2:$A$110)))</f>
        <v>7140100</v>
      </c>
      <c r="GH67">
        <f t="shared" si="157"/>
        <v>0</v>
      </c>
      <c r="GI67">
        <f t="shared" si="158"/>
        <v>65</v>
      </c>
      <c r="GJ67">
        <f t="shared" ref="GJ67:GJ98" si="285">1.2-(LN(50+$A$2*5)-LN(50))*0.01-0.01-0.04*$B$2-0.005*$C$2-0.005*$D$2-0.0075*$E$2-(GI67-1)*0.0004</f>
        <v>1.1211129947092564</v>
      </c>
      <c r="GK67">
        <f t="shared" si="159"/>
        <v>67</v>
      </c>
      <c r="GL67">
        <f t="shared" si="160"/>
        <v>8907548.2479179073</v>
      </c>
      <c r="GM67">
        <f t="array" ref="GM67">MAX(100+康康不同供能情况的补给物资上限!$A$2:$A$110*10000*(1+0.4*(ROUNDDOWN(GK67*(1+0.25*$B$6),0)-康康不同供能情况的补给物资上限!$A$2:$A$110)))</f>
        <v>7310100</v>
      </c>
      <c r="GN67">
        <f t="shared" si="161"/>
        <v>0</v>
      </c>
      <c r="GO67">
        <f t="shared" si="162"/>
        <v>65</v>
      </c>
      <c r="GP67">
        <f t="shared" ref="GP67:GP98" si="286">1.2-(LN(50+$A$2*5)-LN(50))*0.01-0.01-0.04*$B$2-0.005*$C$2-0.005*$D$2-0.0075*$E$2-(GO67-1)*0.0004</f>
        <v>1.1211129947092564</v>
      </c>
      <c r="GQ67">
        <f t="shared" si="163"/>
        <v>68</v>
      </c>
      <c r="GR67">
        <f t="shared" si="164"/>
        <v>9986368.091740435</v>
      </c>
      <c r="GS67">
        <f t="array" ref="GS67">MAX(100+康康不同供能情况的补给物资上限!$A$2:$A$110*10000*(1+0.4*(ROUNDDOWN(GQ67*(1+0.25*$B$6),0)-康康不同供能情况的补给物资上限!$A$2:$A$110)))</f>
        <v>7656100.0000000009</v>
      </c>
      <c r="GT67">
        <f t="shared" si="165"/>
        <v>0</v>
      </c>
      <c r="GU67">
        <f t="shared" si="166"/>
        <v>65</v>
      </c>
      <c r="GV67">
        <f t="shared" ref="GV67:GV98" si="287">1.2-(LN(50+$A$2*5)-LN(50))*0.01-0.01-0.04*$B$2-0.005*$C$2-0.005*$D$2-0.0075*$E$2-(GU67-1)*0.0004</f>
        <v>1.1211129947092564</v>
      </c>
      <c r="GW67">
        <f t="shared" si="167"/>
        <v>69</v>
      </c>
      <c r="GX67">
        <f t="shared" si="168"/>
        <v>11195847.037600081</v>
      </c>
      <c r="GY67">
        <f t="array" ref="GY67">MAX(100+康康不同供能情况的补给物资上限!$A$2:$A$110*10000*(1+0.4*(ROUNDDOWN(GW67*(1+0.25*$B$6),0)-康康不同供能情况的补给物资上限!$A$2:$A$110)))</f>
        <v>7832100</v>
      </c>
      <c r="GZ67">
        <f t="shared" si="169"/>
        <v>0</v>
      </c>
      <c r="HA67">
        <f t="shared" si="170"/>
        <v>65</v>
      </c>
      <c r="HB67">
        <f t="shared" ref="HB67:HB98" si="288">1.2-(LN(50+$A$2*5)-LN(50))*0.01-0.01-0.04*$B$2-0.005*$C$2-0.005*$D$2-0.0075*$E$2-(HA67-1)*0.0004</f>
        <v>1.1211129947092564</v>
      </c>
      <c r="HC67">
        <f t="shared" si="171"/>
        <v>70</v>
      </c>
      <c r="HD67">
        <f t="shared" si="172"/>
        <v>12551809.600630585</v>
      </c>
      <c r="HE67">
        <f t="array" ref="HE67">MAX(100+康康不同供能情况的补给物资上限!$A$2:$A$110*10000*(1+0.4*(ROUNDDOWN(HC67*(1+0.25*$B$6),0)-康康不同供能情况的补给物资上限!$A$2:$A$110)))</f>
        <v>8010100</v>
      </c>
      <c r="HF67">
        <f t="shared" si="173"/>
        <v>0</v>
      </c>
      <c r="HG67">
        <f t="shared" si="174"/>
        <v>65</v>
      </c>
      <c r="HH67">
        <f t="shared" ref="HH67:HH98" si="289">1.2-(LN(50+$A$2*5)-LN(50))*0.01-0.01-0.04*$B$2-0.005*$C$2-0.005*$D$2-0.0075*$E$2-(HG67-1)*0.0004</f>
        <v>1.1211129947092564</v>
      </c>
      <c r="HI67">
        <f t="shared" si="175"/>
        <v>71</v>
      </c>
      <c r="HJ67">
        <f t="shared" si="176"/>
        <v>14071996.850383349</v>
      </c>
      <c r="HK67">
        <f t="array" ref="HK67">MAX(100+康康不同供能情况的补给物资上限!$A$2:$A$110*10000*(1+0.4*(ROUNDDOWN(HI67*(1+0.25*$B$6),0)-康康不同供能情况的补给物资上限!$A$2:$A$110)))</f>
        <v>8190100</v>
      </c>
      <c r="HL67">
        <f t="shared" si="177"/>
        <v>0</v>
      </c>
      <c r="HM67">
        <f t="shared" si="178"/>
        <v>65</v>
      </c>
      <c r="HN67">
        <f t="shared" ref="HN67:HN98" si="290">1.2-(LN(50+$A$2*5)-LN(50))*0.01-0.01-0.04*$B$2-0.005*$C$2-0.005*$D$2-0.0075*$E$2-(HM67-1)*0.0004</f>
        <v>1.1211129947092564</v>
      </c>
      <c r="HO67">
        <f t="shared" si="179"/>
        <v>72</v>
      </c>
      <c r="HP67">
        <f t="shared" si="180"/>
        <v>15776298.530472502</v>
      </c>
      <c r="HQ67">
        <f t="array" ref="HQ67">MAX(100+康康不同供能情况的补给物资上限!$A$2:$A$110*10000*(1+0.4*(ROUNDDOWN(HO67*(1+0.25*$B$6),0)-康康不同供能情况的补给物资上限!$A$2:$A$110)))</f>
        <v>8556100</v>
      </c>
      <c r="HR67">
        <f t="shared" si="181"/>
        <v>0</v>
      </c>
      <c r="HS67">
        <f t="shared" si="182"/>
        <v>65</v>
      </c>
      <c r="HT67">
        <f t="shared" ref="HT67:HT98" si="291">1.2-(LN(50+$A$2*5)-LN(50))*0.01-0.01-0.04*$B$2-0.005*$C$2-0.005*$D$2-0.0075*$E$2-(HS67-1)*0.0004</f>
        <v>1.1211129947092564</v>
      </c>
      <c r="HU67">
        <f t="shared" si="183"/>
        <v>73</v>
      </c>
      <c r="HV67">
        <f t="shared" si="184"/>
        <v>17687013.290925268</v>
      </c>
      <c r="HW67">
        <f t="array" ref="HW67">MAX(100+康康不同供能情况的补给物资上限!$A$2:$A$110*10000*(1+0.4*(ROUNDDOWN(HU67*(1+0.25*$B$6),0)-康康不同供能情况的补给物资上限!$A$2:$A$110)))</f>
        <v>8742100</v>
      </c>
      <c r="HX67">
        <f t="shared" si="185"/>
        <v>0</v>
      </c>
      <c r="HY67">
        <f t="shared" si="186"/>
        <v>65</v>
      </c>
      <c r="HZ67">
        <f t="shared" ref="HZ67:HZ98" si="292">1.2-(LN(50+$A$2*5)-LN(50))*0.01-0.01-0.04*$B$2-0.005*$C$2-0.005*$D$2-0.0075*$E$2-(HY67-1)*0.0004</f>
        <v>1.1211129947092564</v>
      </c>
      <c r="IA67">
        <f t="shared" si="187"/>
        <v>74</v>
      </c>
      <c r="IB67">
        <f t="shared" si="188"/>
        <v>19829140.438051648</v>
      </c>
      <c r="IC67">
        <f t="array" ref="IC67">MAX(100+康康不同供能情况的补给物资上限!$A$2:$A$110*10000*(1+0.4*(ROUNDDOWN(IA67*(1+0.25*$B$6),0)-康康不同供能情况的补给物资上限!$A$2:$A$110)))</f>
        <v>8930100</v>
      </c>
      <c r="ID67">
        <f t="shared" si="189"/>
        <v>0</v>
      </c>
      <c r="IE67">
        <f t="shared" si="190"/>
        <v>65</v>
      </c>
      <c r="IF67">
        <f t="shared" ref="IF67:IF98" si="293">1.2-(LN(50+$A$2*5)-LN(50))*0.01-0.01-0.04*$B$2-0.005*$C$2-0.005*$D$2-0.0075*$E$2-(IE67-1)*0.0004</f>
        <v>1.1211129947092564</v>
      </c>
      <c r="IG67">
        <f t="shared" si="191"/>
        <v>75</v>
      </c>
      <c r="IH67">
        <f t="shared" si="192"/>
        <v>22230707.0190145</v>
      </c>
      <c r="II67">
        <f t="array" ref="II67">MAX(100+康康不同供能情况的补给物资上限!$A$2:$A$110*10000*(1+0.4*(ROUNDDOWN(IG67*(1+0.25*$B$6),0)-康康不同供能情况的补给物资上限!$A$2:$A$110)))</f>
        <v>9120100</v>
      </c>
      <c r="IJ67">
        <f t="shared" si="193"/>
        <v>0</v>
      </c>
      <c r="IK67">
        <f t="shared" si="194"/>
        <v>65</v>
      </c>
      <c r="IL67">
        <f t="shared" ref="IL67:IL98" si="294">1.2-(LN(50+$A$2*5)-LN(50))*0.01-0.01-0.04*$B$2-0.005*$C$2-0.005*$D$2-0.0075*$E$2-(IK67-1)*0.0004</f>
        <v>1.1211129947092564</v>
      </c>
      <c r="IM67">
        <f t="shared" si="195"/>
        <v>76</v>
      </c>
      <c r="IN67">
        <f t="shared" si="196"/>
        <v>24923134.520591434</v>
      </c>
      <c r="IO67">
        <f t="array" ref="IO67">MAX(100+康康不同供能情况的补给物资上限!$A$2:$A$110*10000*(1+0.4*(ROUNDDOWN(IM67*(1+0.25*$B$6),0)-康康不同供能情况的补给物资上限!$A$2:$A$110)))</f>
        <v>9506100.0000000019</v>
      </c>
      <c r="IP67">
        <f t="shared" si="197"/>
        <v>0</v>
      </c>
      <c r="IQ67">
        <f t="shared" si="198"/>
        <v>65</v>
      </c>
      <c r="IR67">
        <f t="shared" ref="IR67:IR98" si="295">1.2-(LN(50+$A$2*5)-LN(50))*0.01-0.01-0.04*$B$2-0.005*$C$2-0.005*$D$2-0.0075*$E$2-(IQ67-1)*0.0004</f>
        <v>1.1211129947092564</v>
      </c>
      <c r="IS67">
        <f t="shared" si="199"/>
        <v>77</v>
      </c>
      <c r="IT67">
        <f t="shared" si="200"/>
        <v>27941649.979921907</v>
      </c>
      <c r="IU67">
        <f t="array" ref="IU67">MAX(100+康康不同供能情况的补给物资上限!$A$2:$A$110*10000*(1+0.4*(ROUNDDOWN(IS67*(1+0.25*$B$6),0)-康康不同供能情况的补给物资上限!$A$2:$A$110)))</f>
        <v>9702100</v>
      </c>
      <c r="IV67">
        <f t="shared" si="201"/>
        <v>0</v>
      </c>
      <c r="IW67">
        <f t="shared" si="202"/>
        <v>65</v>
      </c>
      <c r="IX67">
        <f t="shared" ref="IX67:IX98" si="296">1.2-(LN(50+$A$2*5)-LN(50))*0.01-0.01-0.04*$B$2-0.005*$C$2-0.005*$D$2-0.0075*$E$2-(IW67-1)*0.0004</f>
        <v>1.1211129947092564</v>
      </c>
      <c r="IY67">
        <f t="shared" si="203"/>
        <v>78</v>
      </c>
      <c r="IZ67">
        <f t="shared" si="204"/>
        <v>31325746.886108089</v>
      </c>
      <c r="JA67">
        <f t="array" ref="JA67">MAX(100+康康不同供能情况的补给物资上限!$A$2:$A$110*10000*(1+0.4*(ROUNDDOWN(IY67*(1+0.25*$B$6),0)-康康不同供能情况的补给物资上限!$A$2:$A$110)))</f>
        <v>9900100</v>
      </c>
      <c r="JB67">
        <f t="shared" si="205"/>
        <v>0</v>
      </c>
      <c r="JC67">
        <f t="shared" si="206"/>
        <v>65</v>
      </c>
      <c r="JD67">
        <f t="shared" ref="JD67:JD98" si="297">1.2-(LN(50+$A$2*5)-LN(50))*0.01-0.01-0.04*$B$2-0.005*$C$2-0.005*$D$2-0.0075*$E$2-(JC67-1)*0.0004</f>
        <v>1.1211129947092564</v>
      </c>
      <c r="JE67">
        <f t="shared" si="207"/>
        <v>79</v>
      </c>
      <c r="JF67">
        <f t="shared" si="208"/>
        <v>35119701.902988799</v>
      </c>
      <c r="JG67">
        <f t="array" ref="JG67">MAX(100+康康不同供能情况的补给物资上限!$A$2:$A$110*10000*(1+0.4*(ROUNDDOWN(JE67*(1+0.25*$B$6),0)-康康不同供能情况的补给物资上限!$A$2:$A$110)))</f>
        <v>10100100.000000002</v>
      </c>
      <c r="JH67">
        <f t="shared" si="209"/>
        <v>0</v>
      </c>
      <c r="JI67">
        <f t="shared" si="210"/>
        <v>65</v>
      </c>
      <c r="JJ67">
        <f t="shared" ref="JJ67:JJ98" si="298">1.2-(LN(50+$A$2*5)-LN(50))*0.01-0.01-0.04*$B$2-0.005*$C$2-0.005*$D$2-0.0075*$E$2-(JI67-1)*0.0004</f>
        <v>1.1211129947092564</v>
      </c>
      <c r="JK67">
        <f t="shared" si="211"/>
        <v>80</v>
      </c>
      <c r="JL67">
        <f t="shared" si="212"/>
        <v>39373154.173756145</v>
      </c>
      <c r="JM67">
        <f t="array" ref="JM67">MAX(100+康康不同供能情况的补给物资上限!$A$2:$A$110*10000*(1+0.4*(ROUNDDOWN(JK67*(1+0.25*$B$6),0)-康康不同供能情况的补给物资上限!$A$2:$A$110)))</f>
        <v>10506100</v>
      </c>
      <c r="JN67">
        <f t="shared" si="213"/>
        <v>0</v>
      </c>
      <c r="JO67">
        <f t="shared" si="214"/>
        <v>65</v>
      </c>
      <c r="JP67">
        <f t="shared" ref="JP67:JP98" si="299">1.2-(LN(50+$A$2*5)-LN(50))*0.01-0.01-0.04*$B$2-0.005*$C$2-0.005*$D$2-0.0075*$E$2-(JO67-1)*0.0004</f>
        <v>1.1211129947092564</v>
      </c>
      <c r="JQ67">
        <f t="shared" si="215"/>
        <v>81</v>
      </c>
      <c r="JR67">
        <f t="shared" si="216"/>
        <v>44141754.786889017</v>
      </c>
      <c r="JS67">
        <f t="array" ref="JS67">MAX(100+康康不同供能情况的补给物资上限!$A$2:$A$110*10000*(1+0.4*(ROUNDDOWN(JQ67*(1+0.25*$B$6),0)-康康不同供能情况的补给物资上限!$A$2:$A$110)))</f>
        <v>10712100</v>
      </c>
      <c r="JT67">
        <f t="shared" si="217"/>
        <v>0</v>
      </c>
    </row>
    <row r="68" spans="6:280" x14ac:dyDescent="0.25">
      <c r="F68">
        <v>64</v>
      </c>
      <c r="G68">
        <f t="shared" si="49"/>
        <v>1.1215129947092564</v>
      </c>
      <c r="H68">
        <f t="shared" si="50"/>
        <v>55</v>
      </c>
      <c r="I68">
        <f t="shared" si="218"/>
        <v>2304020.5128864748</v>
      </c>
      <c r="J68">
        <f t="array" ref="J68">MAX(100+康康不同供能情况的补给物资上限!$A$2:$A$110*10000*(1+0.4*(ROUNDDOWN(H68*(1+0.25*B$6),0)-康康不同供能情况的补给物资上限!$A$2:$A$110)))</f>
        <v>4970100</v>
      </c>
      <c r="K68">
        <f t="shared" si="219"/>
        <v>1</v>
      </c>
      <c r="AB68">
        <f t="shared" ref="AB68:AB100" si="300">INDEX(AC68:JD68,1,MATCH(0,AC68:JD68,0)-3)</f>
        <v>66</v>
      </c>
      <c r="AC68">
        <v>66</v>
      </c>
      <c r="AD68">
        <f t="shared" si="0"/>
        <v>1.1207129947092564</v>
      </c>
      <c r="AE68">
        <f t="shared" si="51"/>
        <v>40</v>
      </c>
      <c r="AF68">
        <f t="shared" si="52"/>
        <v>400890.34358411341</v>
      </c>
      <c r="AG68">
        <f t="array" ref="AG68">MAX(100+康康不同供能情况的补给物资上限!$A$2:$A$110*10000*(1+0.4*(ROUNDDOWN(AE68*(1+0.25*B$6),0)-康康不同供能情况的补给物资上限!$A$2:$A$110)))</f>
        <v>2756100.0000000005</v>
      </c>
      <c r="AH68">
        <f t="shared" si="53"/>
        <v>1</v>
      </c>
      <c r="AI68">
        <f t="shared" si="54"/>
        <v>66</v>
      </c>
      <c r="AJ68">
        <f t="shared" si="45"/>
        <v>1.1207129947092564</v>
      </c>
      <c r="AK68">
        <f t="shared" si="55"/>
        <v>41</v>
      </c>
      <c r="AL68">
        <f t="shared" si="56"/>
        <v>449283.01750817447</v>
      </c>
      <c r="AM68">
        <f t="array" ref="AM68">MAX(100+康康不同供能情况的补给物资上限!$A$2:$A$110*10000*(1+0.4*(ROUNDDOWN(AK68*(1+0.25*$B$6),0)-康康不同供能情况的补给物资上限!$A$2:$A$110)))</f>
        <v>2862100.0000000005</v>
      </c>
      <c r="AN68">
        <f t="shared" si="57"/>
        <v>1</v>
      </c>
      <c r="AO68">
        <f t="shared" si="58"/>
        <v>66</v>
      </c>
      <c r="AP68">
        <f t="shared" si="260"/>
        <v>1.1207129947092564</v>
      </c>
      <c r="AQ68">
        <f t="shared" si="59"/>
        <v>42</v>
      </c>
      <c r="AR68">
        <f t="shared" si="60"/>
        <v>503517.31602359749</v>
      </c>
      <c r="AS68">
        <f t="array" ref="AS68">MAX(100+康康不同供能情况的补给物资上限!$A$2:$A$110*10000*(1+0.4*(ROUNDDOWN(AQ68*(1+0.25*$B$6),0)-康康不同供能情况的补给物资上限!$A$2:$A$110)))</f>
        <v>2970100</v>
      </c>
      <c r="AT68">
        <f t="shared" si="61"/>
        <v>1</v>
      </c>
      <c r="AU68">
        <f t="shared" si="62"/>
        <v>66</v>
      </c>
      <c r="AV68">
        <f t="shared" si="261"/>
        <v>1.1207129947092564</v>
      </c>
      <c r="AW68">
        <f t="shared" si="63"/>
        <v>43</v>
      </c>
      <c r="AX68">
        <f t="shared" si="64"/>
        <v>564298.39912877302</v>
      </c>
      <c r="AY68">
        <f t="array" ref="AY68">MAX(100+康康不同供能情况的补给物资上限!$A$2:$A$110*10000*(1+0.4*(ROUNDDOWN(AW68*(1+0.25*$B$6),0)-康康不同供能情况的补给物资上限!$A$2:$A$110)))</f>
        <v>3080100</v>
      </c>
      <c r="AZ68">
        <f t="shared" si="65"/>
        <v>1</v>
      </c>
      <c r="BA68">
        <f t="shared" si="66"/>
        <v>66</v>
      </c>
      <c r="BB68">
        <f t="shared" si="262"/>
        <v>1.1207129947092564</v>
      </c>
      <c r="BC68">
        <f t="shared" si="67"/>
        <v>44</v>
      </c>
      <c r="BD68">
        <f t="shared" si="68"/>
        <v>632416.54879724653</v>
      </c>
      <c r="BE68">
        <f t="array" ref="BE68">MAX(100+康康不同供能情况的补给物资上限!$A$2:$A$110*10000*(1+0.4*(ROUNDDOWN(BC68*(1+0.25*$B$6),0)-康康不同供能情况的补给物资上限!$A$2:$A$110)))</f>
        <v>3306100</v>
      </c>
      <c r="BF68">
        <f t="shared" si="69"/>
        <v>1</v>
      </c>
      <c r="BG68">
        <f t="shared" si="70"/>
        <v>66</v>
      </c>
      <c r="BH68">
        <f t="shared" si="263"/>
        <v>1.1207129947092564</v>
      </c>
      <c r="BI68">
        <f t="shared" si="71"/>
        <v>45</v>
      </c>
      <c r="BJ68">
        <f t="shared" si="72"/>
        <v>708757.44430625474</v>
      </c>
      <c r="BK68">
        <f t="array" ref="BK68">MAX(100+康康不同供能情况的补给物资上限!$A$2:$A$110*10000*(1+0.4*(ROUNDDOWN(BI68*(1+0.25*$B$6),0)-康康不同供能情况的补给物资上限!$A$2:$A$110)))</f>
        <v>3422100</v>
      </c>
      <c r="BL68">
        <f t="shared" si="73"/>
        <v>1</v>
      </c>
      <c r="BM68">
        <f t="shared" si="74"/>
        <v>66</v>
      </c>
      <c r="BN68">
        <f t="shared" si="264"/>
        <v>1.1207129947092564</v>
      </c>
      <c r="BO68">
        <f t="shared" si="75"/>
        <v>46</v>
      </c>
      <c r="BP68">
        <f t="shared" si="76"/>
        <v>794313.67793094181</v>
      </c>
      <c r="BQ68">
        <f t="array" ref="BQ68">MAX(100+康康不同供能情况的补给物资上限!$A$2:$A$110*10000*(1+0.4*(ROUNDDOWN(BO68*(1+0.25*$B$6),0)-康康不同供能情况的补给物资上限!$A$2:$A$110)))</f>
        <v>3540100</v>
      </c>
      <c r="BR68">
        <f t="shared" si="77"/>
        <v>1</v>
      </c>
      <c r="BS68">
        <f t="shared" si="78"/>
        <v>66</v>
      </c>
      <c r="BT68">
        <f t="shared" si="265"/>
        <v>1.1207129947092564</v>
      </c>
      <c r="BU68">
        <f t="shared" si="79"/>
        <v>47</v>
      </c>
      <c r="BV68">
        <f t="shared" si="80"/>
        <v>890197.66073250968</v>
      </c>
      <c r="BW68">
        <f t="array" ref="BW68">MAX(100+康康不同供能情况的补给物资上限!$A$2:$A$110*10000*(1+0.4*(ROUNDDOWN(BU68*(1+0.25*$B$6),0)-康康不同供能情况的补给物资上限!$A$2:$A$110)))</f>
        <v>3660100.0000000005</v>
      </c>
      <c r="BX68">
        <f t="shared" si="81"/>
        <v>1</v>
      </c>
      <c r="BY68">
        <f t="shared" si="82"/>
        <v>66</v>
      </c>
      <c r="BZ68">
        <f t="shared" si="266"/>
        <v>1.1207129947092564</v>
      </c>
      <c r="CA68">
        <f t="shared" si="83"/>
        <v>48</v>
      </c>
      <c r="CB68">
        <f t="shared" si="84"/>
        <v>997656.08624270547</v>
      </c>
      <c r="CC68">
        <f t="array" ref="CC68">MAX(100+康康不同供能情况的补给物资上限!$A$2:$A$110*10000*(1+0.4*(ROUNDDOWN(CA68*(1+0.25*$B$6),0)-康康不同供能情况的补给物资上限!$A$2:$A$110)))</f>
        <v>3906100.0000000005</v>
      </c>
      <c r="CD68">
        <f t="shared" si="85"/>
        <v>1</v>
      </c>
      <c r="CE68">
        <f t="shared" si="86"/>
        <v>66</v>
      </c>
      <c r="CF68">
        <f t="shared" si="267"/>
        <v>1.1207129947092564</v>
      </c>
      <c r="CG68">
        <f t="shared" si="87"/>
        <v>49</v>
      </c>
      <c r="CH68">
        <f t="shared" si="88"/>
        <v>1118086.1401029786</v>
      </c>
      <c r="CI68">
        <f t="array" ref="CI68">MAX(100+康康不同供能情况的补给物资上限!$A$2:$A$110*10000*(1+0.4*(ROUNDDOWN(CG68*(1+0.25*$B$6),0)-康康不同供能情况的补给物资上限!$A$2:$A$110)))</f>
        <v>4032100.0000000005</v>
      </c>
      <c r="CJ68">
        <f t="shared" si="89"/>
        <v>1</v>
      </c>
      <c r="CK68">
        <f t="shared" si="90"/>
        <v>66</v>
      </c>
      <c r="CL68">
        <f t="shared" si="268"/>
        <v>1.1207129947092564</v>
      </c>
      <c r="CM68">
        <f t="shared" si="91"/>
        <v>50</v>
      </c>
      <c r="CN68">
        <f t="shared" si="92"/>
        <v>1253053.6664177224</v>
      </c>
      <c r="CO68">
        <f t="array" ref="CO68">MAX(100+康康不同供能情况的补给物资上限!$A$2:$A$110*10000*(1+0.4*(ROUNDDOWN(CM68*(1+0.25*$B$6),0)-康康不同供能情况的补给物资上限!$A$2:$A$110)))</f>
        <v>4160100</v>
      </c>
      <c r="CP68">
        <f t="shared" si="93"/>
        <v>1</v>
      </c>
      <c r="CQ68">
        <f t="shared" si="94"/>
        <v>66</v>
      </c>
      <c r="CR68">
        <f t="shared" si="269"/>
        <v>1.1207129947092564</v>
      </c>
      <c r="CS68">
        <f t="shared" si="95"/>
        <v>51</v>
      </c>
      <c r="CT68">
        <f t="shared" si="96"/>
        <v>1404313.5270224193</v>
      </c>
      <c r="CU68">
        <f t="array" ref="CU68">MAX(100+康康不同供能情况的补给物资上限!$A$2:$A$110*10000*(1+0.4*(ROUNDDOWN(CS68*(1+0.25*$B$6),0)-康康不同供能情况的补给物资上限!$A$2:$A$110)))</f>
        <v>4290100</v>
      </c>
      <c r="CV68">
        <f t="shared" si="97"/>
        <v>1</v>
      </c>
      <c r="CW68">
        <f t="shared" si="98"/>
        <v>66</v>
      </c>
      <c r="CX68">
        <f t="shared" si="270"/>
        <v>1.1207129947092564</v>
      </c>
      <c r="CY68">
        <f t="shared" si="99"/>
        <v>52</v>
      </c>
      <c r="CZ68">
        <f t="shared" si="100"/>
        <v>1573832.4183800139</v>
      </c>
      <c r="DA68">
        <f t="array" ref="DA68">MAX(100+康康不同供能情况的补给物资上限!$A$2:$A$110*10000*(1+0.4*(ROUNDDOWN(CY68*(1+0.25*$B$6),0)-康康不同供能情况的补给物资上限!$A$2:$A$110)))</f>
        <v>4556100</v>
      </c>
      <c r="DB68">
        <f t="shared" si="101"/>
        <v>1</v>
      </c>
      <c r="DC68">
        <f t="shared" si="102"/>
        <v>66</v>
      </c>
      <c r="DD68">
        <f t="shared" si="271"/>
        <v>1.1207129947092564</v>
      </c>
      <c r="DE68">
        <f t="shared" si="103"/>
        <v>53</v>
      </c>
      <c r="DF68">
        <f t="shared" si="104"/>
        <v>1763814.4427731771</v>
      </c>
      <c r="DG68">
        <f t="array" ref="DG68">MAX(100+康康不同供能情况的补给物资上限!$A$2:$A$110*10000*(1+0.4*(ROUNDDOWN(DE68*(1+0.25*$B$6),0)-康康不同供能情况的补给物资上限!$A$2:$A$110)))</f>
        <v>4692100</v>
      </c>
      <c r="DH68">
        <f t="shared" si="105"/>
        <v>1</v>
      </c>
      <c r="DI68">
        <f t="shared" si="106"/>
        <v>66</v>
      </c>
      <c r="DJ68">
        <f t="shared" si="272"/>
        <v>1.1207129947092564</v>
      </c>
      <c r="DK68">
        <f t="shared" si="107"/>
        <v>54</v>
      </c>
      <c r="DL68">
        <f t="shared" si="108"/>
        <v>1976729.7662717653</v>
      </c>
      <c r="DM68">
        <f t="array" ref="DM68">MAX(100+康康不同供能情况的补给物资上限!$A$2:$A$110*10000*(1+0.4*(ROUNDDOWN(DK68*(1+0.25*$B$6),0)-康康不同供能情况的补给物资上限!$A$2:$A$110)))</f>
        <v>4830100</v>
      </c>
      <c r="DN68">
        <f t="shared" si="109"/>
        <v>1</v>
      </c>
      <c r="DO68">
        <f t="shared" si="110"/>
        <v>66</v>
      </c>
      <c r="DP68">
        <f t="shared" si="273"/>
        <v>1.1207129947092564</v>
      </c>
      <c r="DQ68">
        <f t="shared" si="111"/>
        <v>55</v>
      </c>
      <c r="DR68">
        <f t="shared" si="112"/>
        <v>2215346.7360893586</v>
      </c>
      <c r="DS68">
        <f t="array" ref="DS68">MAX(100+康康不同供能情况的补给物资上限!$A$2:$A$110*10000*(1+0.4*(ROUNDDOWN(DQ68*(1+0.25*$B$6),0)-康康不同供能情况的补给物资上限!$A$2:$A$110)))</f>
        <v>4970100</v>
      </c>
      <c r="DT68">
        <f t="shared" si="113"/>
        <v>1</v>
      </c>
      <c r="DU68">
        <f t="shared" si="114"/>
        <v>66</v>
      </c>
      <c r="DV68">
        <f t="shared" si="274"/>
        <v>1.1207129947092564</v>
      </c>
      <c r="DW68">
        <f t="shared" si="115"/>
        <v>56</v>
      </c>
      <c r="DX68">
        <f t="shared" si="116"/>
        <v>2482767.8749220818</v>
      </c>
      <c r="DY68">
        <f t="array" ref="DY68">MAX(100+康康不同供能情况的补给物资上限!$A$2:$A$110*10000*(1+0.4*(ROUNDDOWN(DW68*(1+0.25*$B$6),0)-康康不同供能情况的补给物资上限!$A$2:$A$110)))</f>
        <v>5256100.0000000009</v>
      </c>
      <c r="DZ68">
        <f t="shared" si="117"/>
        <v>1</v>
      </c>
      <c r="EA68">
        <f t="shared" si="118"/>
        <v>66</v>
      </c>
      <c r="EB68">
        <f t="shared" si="275"/>
        <v>1.1207129947092564</v>
      </c>
      <c r="EC68">
        <f t="shared" si="119"/>
        <v>57</v>
      </c>
      <c r="ED68">
        <f t="shared" si="120"/>
        <v>2782470.2202718626</v>
      </c>
      <c r="EE68">
        <f t="array" ref="EE68">MAX(100+康康不同供能情况的补给物资上限!$A$2:$A$110*10000*(1+0.4*(ROUNDDOWN(EC68*(1+0.25*$B$6),0)-康康不同供能情况的补给物资上限!$A$2:$A$110)))</f>
        <v>5402100.0000000009</v>
      </c>
      <c r="EF68">
        <f t="shared" si="121"/>
        <v>1</v>
      </c>
      <c r="EG68">
        <f t="shared" si="122"/>
        <v>66</v>
      </c>
      <c r="EH68">
        <f t="shared" si="276"/>
        <v>1.1207129947092564</v>
      </c>
      <c r="EI68">
        <f t="shared" si="123"/>
        <v>58</v>
      </c>
      <c r="EJ68">
        <f t="shared" si="124"/>
        <v>3118350.5332502038</v>
      </c>
      <c r="EK68">
        <f t="array" ref="EK68">MAX(100+康康不同供能情况的补给物资上限!$A$2:$A$110*10000*(1+0.4*(ROUNDDOWN(EI68*(1+0.25*$B$6),0)-康康不同供能情况的补给物资上限!$A$2:$A$110)))</f>
        <v>5550100</v>
      </c>
      <c r="EL68">
        <f t="shared" si="125"/>
        <v>1</v>
      </c>
      <c r="EM68">
        <f t="shared" si="126"/>
        <v>66</v>
      </c>
      <c r="EN68">
        <f t="shared" si="277"/>
        <v>1.1207129947092564</v>
      </c>
      <c r="EO68">
        <f t="shared" si="127"/>
        <v>59</v>
      </c>
      <c r="EP68">
        <f t="shared" si="128"/>
        <v>3494775.9646720425</v>
      </c>
      <c r="EQ68">
        <f t="array" ref="EQ68">MAX(100+康康不同供能情况的补给物资上限!$A$2:$A$110*10000*(1+0.4*(ROUNDDOWN(EO68*(1+0.25*$B$6),0)-康康不同供能情况的补给物资上限!$A$2:$A$110)))</f>
        <v>5700100</v>
      </c>
      <c r="ER68">
        <f t="shared" si="129"/>
        <v>1</v>
      </c>
      <c r="ES68">
        <f t="shared" si="130"/>
        <v>66</v>
      </c>
      <c r="ET68">
        <f t="shared" si="278"/>
        <v>1.1207129947092564</v>
      </c>
      <c r="EU68">
        <f t="shared" si="131"/>
        <v>60</v>
      </c>
      <c r="EV68">
        <f t="shared" si="132"/>
        <v>3916640.8372055353</v>
      </c>
      <c r="EW68">
        <f t="array" ref="EW68">MAX(100+康康不同供能情况的补给物资上限!$A$2:$A$110*10000*(1+0.4*(ROUNDDOWN(EU68*(1+0.25*$B$6),0)-康康不同供能情况的补给物资上限!$A$2:$A$110)))</f>
        <v>6006100</v>
      </c>
      <c r="EX68">
        <f t="shared" si="133"/>
        <v>1</v>
      </c>
      <c r="EY68">
        <f t="shared" si="134"/>
        <v>66</v>
      </c>
      <c r="EZ68">
        <f t="shared" si="279"/>
        <v>1.1207129947092564</v>
      </c>
      <c r="FA68">
        <f t="shared" si="135"/>
        <v>61</v>
      </c>
      <c r="FB68">
        <f t="shared" si="136"/>
        <v>4389430.2818651861</v>
      </c>
      <c r="FC68">
        <f t="array" ref="FC68">MAX(100+康康不同供能情况的补给物资上限!$A$2:$A$110*10000*(1+0.4*(ROUNDDOWN(FA68*(1+0.25*$B$6),0)-康康不同供能情况的补给物资上限!$A$2:$A$110)))</f>
        <v>6162100</v>
      </c>
      <c r="FD68">
        <f t="shared" si="137"/>
        <v>1</v>
      </c>
      <c r="FE68">
        <f t="shared" si="138"/>
        <v>66</v>
      </c>
      <c r="FF68">
        <f t="shared" si="280"/>
        <v>1.1207129947092564</v>
      </c>
      <c r="FG68">
        <f t="shared" si="139"/>
        <v>62</v>
      </c>
      <c r="FH68">
        <f t="shared" si="140"/>
        <v>4919291.5562566277</v>
      </c>
      <c r="FI68">
        <f t="array" ref="FI68">MAX(100+康康不同供能情况的补给物资上限!$A$2:$A$110*10000*(1+0.4*(ROUNDDOWN(FG68*(1+0.25*$B$6),0)-康康不同供能情况的补给物资上限!$A$2:$A$110)))</f>
        <v>6320100</v>
      </c>
      <c r="FJ68">
        <f t="shared" si="141"/>
        <v>1</v>
      </c>
      <c r="FK68">
        <f t="shared" si="142"/>
        <v>66</v>
      </c>
      <c r="FL68">
        <f t="shared" si="281"/>
        <v>1.1207129947092564</v>
      </c>
      <c r="FM68">
        <f t="shared" si="143"/>
        <v>63</v>
      </c>
      <c r="FN68">
        <f t="shared" si="144"/>
        <v>5513113.971860324</v>
      </c>
      <c r="FO68">
        <f t="array" ref="FO68">MAX(100+康康不同供能情况的补给物资上限!$A$2:$A$110*10000*(1+0.4*(ROUNDDOWN(FM68*(1+0.25*$B$6),0)-康康不同供能情况的补给物资上限!$A$2:$A$110)))</f>
        <v>6480100.0000000009</v>
      </c>
      <c r="FP68">
        <f t="shared" si="145"/>
        <v>1</v>
      </c>
      <c r="FQ68">
        <f t="shared" si="146"/>
        <v>66</v>
      </c>
      <c r="FR68">
        <f t="shared" si="282"/>
        <v>1.1207129947092564</v>
      </c>
      <c r="FS68">
        <f t="shared" si="147"/>
        <v>64</v>
      </c>
      <c r="FT68">
        <f t="shared" si="148"/>
        <v>6178618.4695770266</v>
      </c>
      <c r="FU68">
        <f t="array" ref="FU68">MAX(100+康康不同供能情况的补给物资上限!$A$2:$A$110*10000*(1+0.4*(ROUNDDOWN(FS68*(1+0.25*$B$6),0)-康康不同供能情况的补给物资上限!$A$2:$A$110)))</f>
        <v>6806100.0000000009</v>
      </c>
      <c r="FV68">
        <f t="shared" si="149"/>
        <v>1</v>
      </c>
      <c r="FW68">
        <f t="shared" si="150"/>
        <v>66</v>
      </c>
      <c r="FX68">
        <f t="shared" si="283"/>
        <v>1.1207129947092564</v>
      </c>
      <c r="FY68">
        <f t="shared" si="151"/>
        <v>65</v>
      </c>
      <c r="FZ68">
        <f t="shared" si="152"/>
        <v>6924458.0082055917</v>
      </c>
      <c r="GA68">
        <f t="array" ref="GA68">MAX(100+康康不同供能情况的补给物资上限!$A$2:$A$110*10000*(1+0.4*(ROUNDDOWN(FY68*(1+0.25*$B$6),0)-康康不同供能情况的补给物资上限!$A$2:$A$110)))</f>
        <v>6972100.0000000009</v>
      </c>
      <c r="GB68">
        <f t="shared" si="153"/>
        <v>1</v>
      </c>
      <c r="GC68">
        <f t="shared" si="154"/>
        <v>66</v>
      </c>
      <c r="GD68">
        <f t="shared" si="284"/>
        <v>1.1207129947092564</v>
      </c>
      <c r="GE68">
        <f t="shared" si="155"/>
        <v>66</v>
      </c>
      <c r="GF68">
        <f t="shared" si="156"/>
        <v>7760330.0711145811</v>
      </c>
      <c r="GG68">
        <f t="array" ref="GG68">MAX(100+康康不同供能情况的补给物资上限!$A$2:$A$110*10000*(1+0.4*(ROUNDDOWN(GE68*(1+0.25*$B$6),0)-康康不同供能情况的补给物资上限!$A$2:$A$110)))</f>
        <v>7140100</v>
      </c>
      <c r="GH68">
        <f t="shared" si="157"/>
        <v>0</v>
      </c>
      <c r="GI68">
        <f t="shared" si="158"/>
        <v>66</v>
      </c>
      <c r="GJ68">
        <f t="shared" si="285"/>
        <v>1.1207129947092564</v>
      </c>
      <c r="GK68">
        <f t="shared" si="159"/>
        <v>67</v>
      </c>
      <c r="GL68">
        <f t="shared" si="160"/>
        <v>8697102.75393112</v>
      </c>
      <c r="GM68">
        <f t="array" ref="GM68">MAX(100+康康不同供能情况的补给物资上限!$A$2:$A$110*10000*(1+0.4*(ROUNDDOWN(GK68*(1+0.25*$B$6),0)-康康不同供能情况的补给物资上限!$A$2:$A$110)))</f>
        <v>7310100</v>
      </c>
      <c r="GN68">
        <f t="shared" si="161"/>
        <v>0</v>
      </c>
      <c r="GO68">
        <f t="shared" si="162"/>
        <v>66</v>
      </c>
      <c r="GP68">
        <f t="shared" si="286"/>
        <v>1.1207129947092564</v>
      </c>
      <c r="GQ68">
        <f t="shared" si="163"/>
        <v>68</v>
      </c>
      <c r="GR68">
        <f t="shared" si="164"/>
        <v>9746956.0726522673</v>
      </c>
      <c r="GS68">
        <f t="array" ref="GS68">MAX(100+康康不同供能情况的补给物资上限!$A$2:$A$110*10000*(1+0.4*(ROUNDDOWN(GQ68*(1+0.25*$B$6),0)-康康不同供能情况的补给物资上限!$A$2:$A$110)))</f>
        <v>7656100.0000000009</v>
      </c>
      <c r="GT68">
        <f t="shared" si="165"/>
        <v>0</v>
      </c>
      <c r="GU68">
        <f t="shared" si="166"/>
        <v>66</v>
      </c>
      <c r="GV68">
        <f t="shared" si="287"/>
        <v>1.1207129947092564</v>
      </c>
      <c r="GW68">
        <f t="shared" si="167"/>
        <v>69</v>
      </c>
      <c r="GX68">
        <f t="shared" si="168"/>
        <v>10923540.329481695</v>
      </c>
      <c r="GY68">
        <f t="array" ref="GY68">MAX(100+康康不同供能情况的补给物资上限!$A$2:$A$110*10000*(1+0.4*(ROUNDDOWN(GW68*(1+0.25*$B$6),0)-康康不同供能情况的补给物资上限!$A$2:$A$110)))</f>
        <v>7832100</v>
      </c>
      <c r="GZ68">
        <f t="shared" si="169"/>
        <v>0</v>
      </c>
      <c r="HA68">
        <f t="shared" si="170"/>
        <v>66</v>
      </c>
      <c r="HB68">
        <f t="shared" si="288"/>
        <v>1.1207129947092564</v>
      </c>
      <c r="HC68">
        <f t="shared" si="171"/>
        <v>70</v>
      </c>
      <c r="HD68">
        <f t="shared" si="172"/>
        <v>12242153.595480768</v>
      </c>
      <c r="HE68">
        <f t="array" ref="HE68">MAX(100+康康不同供能情况的补给物资上限!$A$2:$A$110*10000*(1+0.4*(ROUNDDOWN(HC68*(1+0.25*$B$6),0)-康康不同供能情况的补给物资上限!$A$2:$A$110)))</f>
        <v>8010100</v>
      </c>
      <c r="HF68">
        <f t="shared" si="173"/>
        <v>0</v>
      </c>
      <c r="HG68">
        <f t="shared" si="174"/>
        <v>66</v>
      </c>
      <c r="HH68">
        <f t="shared" si="289"/>
        <v>1.1207129947092564</v>
      </c>
      <c r="HI68">
        <f t="shared" si="175"/>
        <v>71</v>
      </c>
      <c r="HJ68">
        <f t="shared" si="176"/>
        <v>13719940.617681943</v>
      </c>
      <c r="HK68">
        <f t="array" ref="HK68">MAX(100+康康不同供能情况的补给物资上限!$A$2:$A$110*10000*(1+0.4*(ROUNDDOWN(HI68*(1+0.25*$B$6),0)-康康不同供能情况的补给物资上限!$A$2:$A$110)))</f>
        <v>8190100</v>
      </c>
      <c r="HL68">
        <f t="shared" si="177"/>
        <v>0</v>
      </c>
      <c r="HM68">
        <f t="shared" si="178"/>
        <v>66</v>
      </c>
      <c r="HN68">
        <f t="shared" si="290"/>
        <v>1.1207129947092564</v>
      </c>
      <c r="HO68">
        <f t="shared" si="179"/>
        <v>72</v>
      </c>
      <c r="HP68">
        <f t="shared" si="180"/>
        <v>15376115.736875495</v>
      </c>
      <c r="HQ68">
        <f t="array" ref="HQ68">MAX(100+康康不同供能情况的补给物资上限!$A$2:$A$110*10000*(1+0.4*(ROUNDDOWN(HO68*(1+0.25*$B$6),0)-康康不同供能情况的补给物资上限!$A$2:$A$110)))</f>
        <v>8556100</v>
      </c>
      <c r="HR68">
        <f t="shared" si="181"/>
        <v>0</v>
      </c>
      <c r="HS68">
        <f t="shared" si="182"/>
        <v>66</v>
      </c>
      <c r="HT68">
        <f t="shared" si="291"/>
        <v>1.1207129947092564</v>
      </c>
      <c r="HU68">
        <f t="shared" si="183"/>
        <v>73</v>
      </c>
      <c r="HV68">
        <f t="shared" si="184"/>
        <v>17232212.714469861</v>
      </c>
      <c r="HW68">
        <f t="array" ref="HW68">MAX(100+康康不同供能情况的补给物资上限!$A$2:$A$110*10000*(1+0.4*(ROUNDDOWN(HU68*(1+0.25*$B$6),0)-康康不同供能情况的补给物资上限!$A$2:$A$110)))</f>
        <v>8742100</v>
      </c>
      <c r="HX68">
        <f t="shared" si="185"/>
        <v>0</v>
      </c>
      <c r="HY68">
        <f t="shared" si="186"/>
        <v>66</v>
      </c>
      <c r="HZ68">
        <f t="shared" si="292"/>
        <v>1.1207129947092564</v>
      </c>
      <c r="IA68">
        <f t="shared" si="187"/>
        <v>74</v>
      </c>
      <c r="IB68">
        <f t="shared" si="188"/>
        <v>19312364.716700446</v>
      </c>
      <c r="IC68">
        <f t="array" ref="IC68">MAX(100+康康不同供能情况的补给物资上限!$A$2:$A$110*10000*(1+0.4*(ROUNDDOWN(IA68*(1+0.25*$B$6),0)-康康不同供能情况的补给物资上限!$A$2:$A$110)))</f>
        <v>8930100</v>
      </c>
      <c r="ID68">
        <f t="shared" si="189"/>
        <v>0</v>
      </c>
      <c r="IE68">
        <f t="shared" si="190"/>
        <v>66</v>
      </c>
      <c r="IF68">
        <f t="shared" si="293"/>
        <v>1.1207129947092564</v>
      </c>
      <c r="IG68">
        <f t="shared" si="191"/>
        <v>75</v>
      </c>
      <c r="IH68">
        <f t="shared" si="192"/>
        <v>21643618.096570734</v>
      </c>
      <c r="II68">
        <f t="array" ref="II68">MAX(100+康康不同供能情况的补给物资上限!$A$2:$A$110*10000*(1+0.4*(ROUNDDOWN(IG68*(1+0.25*$B$6),0)-康康不同供能情况的补给物资上限!$A$2:$A$110)))</f>
        <v>9120100</v>
      </c>
      <c r="IJ68">
        <f t="shared" si="193"/>
        <v>0</v>
      </c>
      <c r="IK68">
        <f t="shared" si="194"/>
        <v>66</v>
      </c>
      <c r="IL68">
        <f t="shared" si="294"/>
        <v>1.1207129947092564</v>
      </c>
      <c r="IM68">
        <f t="shared" si="195"/>
        <v>76</v>
      </c>
      <c r="IN68">
        <f t="shared" si="196"/>
        <v>24256284.053351242</v>
      </c>
      <c r="IO68">
        <f t="array" ref="IO68">MAX(100+康康不同供能情况的补给物资上限!$A$2:$A$110*10000*(1+0.4*(ROUNDDOWN(IM68*(1+0.25*$B$6),0)-康康不同供能情况的补给物资上限!$A$2:$A$110)))</f>
        <v>9506100.0000000019</v>
      </c>
      <c r="IP68">
        <f t="shared" si="197"/>
        <v>0</v>
      </c>
      <c r="IQ68">
        <f t="shared" si="198"/>
        <v>66</v>
      </c>
      <c r="IR68">
        <f t="shared" si="295"/>
        <v>1.1207129947092564</v>
      </c>
      <c r="IS68">
        <f t="shared" si="199"/>
        <v>77</v>
      </c>
      <c r="IT68">
        <f t="shared" si="200"/>
        <v>27184332.741949663</v>
      </c>
      <c r="IU68">
        <f t="array" ref="IU68">MAX(100+康康不同供能情况的补给物资上限!$A$2:$A$110*10000*(1+0.4*(ROUNDDOWN(IS68*(1+0.25*$B$6),0)-康康不同供能情况的补给物资上限!$A$2:$A$110)))</f>
        <v>9702100</v>
      </c>
      <c r="IV68">
        <f t="shared" si="201"/>
        <v>0</v>
      </c>
      <c r="IW68">
        <f t="shared" si="202"/>
        <v>66</v>
      </c>
      <c r="IX68">
        <f t="shared" si="296"/>
        <v>1.1207129947092564</v>
      </c>
      <c r="IY68">
        <f t="shared" si="203"/>
        <v>78</v>
      </c>
      <c r="IZ68">
        <f t="shared" si="204"/>
        <v>30465834.956403293</v>
      </c>
      <c r="JA68">
        <f t="array" ref="JA68">MAX(100+康康不同供能情况的补给物资上限!$A$2:$A$110*10000*(1+0.4*(ROUNDDOWN(IY68*(1+0.25*$B$6),0)-康康不同供能情况的补给物资上限!$A$2:$A$110)))</f>
        <v>9900100</v>
      </c>
      <c r="JB68">
        <f t="shared" si="205"/>
        <v>0</v>
      </c>
      <c r="JC68">
        <f t="shared" si="206"/>
        <v>66</v>
      </c>
      <c r="JD68">
        <f t="shared" si="297"/>
        <v>1.1207129947092564</v>
      </c>
      <c r="JE68">
        <f t="shared" si="207"/>
        <v>79</v>
      </c>
      <c r="JF68">
        <f t="shared" si="208"/>
        <v>34143457.130308688</v>
      </c>
      <c r="JG68">
        <f t="array" ref="JG68">MAX(100+康康不同供能情况的补给物资上限!$A$2:$A$110*10000*(1+0.4*(ROUNDDOWN(JE68*(1+0.25*$B$6),0)-康康不同供能情况的补给物资上限!$A$2:$A$110)))</f>
        <v>10100100.000000002</v>
      </c>
      <c r="JH68">
        <f t="shared" si="209"/>
        <v>0</v>
      </c>
      <c r="JI68">
        <f t="shared" si="210"/>
        <v>66</v>
      </c>
      <c r="JJ68">
        <f t="shared" si="298"/>
        <v>1.1207129947092564</v>
      </c>
      <c r="JK68">
        <f t="shared" si="211"/>
        <v>80</v>
      </c>
      <c r="JL68">
        <f t="shared" si="212"/>
        <v>38265016.09023536</v>
      </c>
      <c r="JM68">
        <f t="array" ref="JM68">MAX(100+康康不同供能情况的补给物资上限!$A$2:$A$110*10000*(1+0.4*(ROUNDDOWN(JK68*(1+0.25*$B$6),0)-康康不同供能情况的补给物资上限!$A$2:$A$110)))</f>
        <v>10506100</v>
      </c>
      <c r="JN68">
        <f t="shared" si="213"/>
        <v>0</v>
      </c>
      <c r="JO68">
        <f t="shared" si="214"/>
        <v>66</v>
      </c>
      <c r="JP68">
        <f t="shared" si="299"/>
        <v>1.1207129947092564</v>
      </c>
      <c r="JQ68">
        <f t="shared" si="215"/>
        <v>81</v>
      </c>
      <c r="JR68">
        <f t="shared" si="216"/>
        <v>42884100.775085546</v>
      </c>
      <c r="JS68">
        <f t="array" ref="JS68">MAX(100+康康不同供能情况的补给物资上限!$A$2:$A$110*10000*(1+0.4*(ROUNDDOWN(JQ68*(1+0.25*$B$6),0)-康康不同供能情况的补给物资上限!$A$2:$A$110)))</f>
        <v>10712100</v>
      </c>
      <c r="JT68">
        <f t="shared" si="217"/>
        <v>0</v>
      </c>
    </row>
    <row r="69" spans="6:280" x14ac:dyDescent="0.25">
      <c r="F69">
        <v>65</v>
      </c>
      <c r="G69">
        <f t="shared" ref="G69:G105" si="301">1.2-(LN(50+$A$2*5)-LN(50))*0.01-0.01-0.04*$B$2-0.005*$C$2-0.005*$D$2-0.0075*$E$2-(F69-1)*0.0004</f>
        <v>1.1211129947092564</v>
      </c>
      <c r="H69">
        <f t="shared" si="50"/>
        <v>55</v>
      </c>
      <c r="I69">
        <f t="shared" si="218"/>
        <v>2259256.5280923666</v>
      </c>
      <c r="J69">
        <f t="array" ref="J69">MAX(100+康康不同供能情况的补给物资上限!$A$2:$A$110*10000*(1+0.4*(ROUNDDOWN(H69*(1+0.25*B$6),0)-康康不同供能情况的补给物资上限!$A$2:$A$110)))</f>
        <v>4970100</v>
      </c>
      <c r="K69">
        <f t="shared" si="219"/>
        <v>1</v>
      </c>
      <c r="AB69">
        <f t="shared" si="300"/>
        <v>66</v>
      </c>
      <c r="AC69">
        <v>67</v>
      </c>
      <c r="AD69">
        <f t="shared" si="0"/>
        <v>1.1203129947092565</v>
      </c>
      <c r="AE69">
        <f t="shared" si="51"/>
        <v>40</v>
      </c>
      <c r="AF69">
        <f t="shared" si="52"/>
        <v>395206.63645456318</v>
      </c>
      <c r="AG69">
        <f t="array" ref="AG69">MAX(100+康康不同供能情况的补给物资上限!$A$2:$A$110*10000*(1+0.4*(ROUNDDOWN(AE69*(1+0.25*B$6),0)-康康不同供能情况的补给物资上限!$A$2:$A$110)))</f>
        <v>2756100.0000000005</v>
      </c>
      <c r="AH69">
        <f t="shared" si="53"/>
        <v>1</v>
      </c>
      <c r="AI69">
        <f t="shared" si="54"/>
        <v>67</v>
      </c>
      <c r="AJ69">
        <f t="shared" si="45"/>
        <v>1.1203129947092565</v>
      </c>
      <c r="AK69">
        <f t="shared" si="55"/>
        <v>41</v>
      </c>
      <c r="AL69">
        <f t="shared" si="56"/>
        <v>442755.13041538402</v>
      </c>
      <c r="AM69">
        <f t="array" ref="AM69">MAX(100+康康不同供能情况的补给物资上限!$A$2:$A$110*10000*(1+0.4*(ROUNDDOWN(AK69*(1+0.25*$B$6),0)-康康不同供能情况的补给物资上限!$A$2:$A$110)))</f>
        <v>2862100.0000000005</v>
      </c>
      <c r="AN69">
        <f t="shared" si="57"/>
        <v>1</v>
      </c>
      <c r="AO69">
        <f t="shared" si="58"/>
        <v>67</v>
      </c>
      <c r="AP69">
        <f t="shared" si="260"/>
        <v>1.1203129947092565</v>
      </c>
      <c r="AQ69">
        <f t="shared" si="59"/>
        <v>42</v>
      </c>
      <c r="AR69">
        <f t="shared" si="60"/>
        <v>496024.32607854635</v>
      </c>
      <c r="AS69">
        <f t="array" ref="AS69">MAX(100+康康不同供能情况的补给物资上限!$A$2:$A$110*10000*(1+0.4*(ROUNDDOWN(AQ69*(1+0.25*$B$6),0)-康康不同供能情况的补给物资上限!$A$2:$A$110)))</f>
        <v>2970100</v>
      </c>
      <c r="AT69">
        <f t="shared" si="61"/>
        <v>1</v>
      </c>
      <c r="AU69">
        <f t="shared" si="62"/>
        <v>67</v>
      </c>
      <c r="AV69">
        <f t="shared" si="261"/>
        <v>1.1203129947092565</v>
      </c>
      <c r="AW69">
        <f t="shared" si="63"/>
        <v>43</v>
      </c>
      <c r="AX69">
        <f t="shared" si="64"/>
        <v>555702.4981976971</v>
      </c>
      <c r="AY69">
        <f t="array" ref="AY69">MAX(100+康康不同供能情况的补给物资上限!$A$2:$A$110*10000*(1+0.4*(ROUNDDOWN(AW69*(1+0.25*$B$6),0)-康康不同供能情况的补给物资上限!$A$2:$A$110)))</f>
        <v>3080100</v>
      </c>
      <c r="AZ69">
        <f t="shared" si="65"/>
        <v>1</v>
      </c>
      <c r="BA69">
        <f t="shared" si="66"/>
        <v>67</v>
      </c>
      <c r="BB69">
        <f t="shared" si="262"/>
        <v>1.1203129947092565</v>
      </c>
      <c r="BC69">
        <f t="shared" si="67"/>
        <v>44</v>
      </c>
      <c r="BD69">
        <f t="shared" si="68"/>
        <v>622560.72992327716</v>
      </c>
      <c r="BE69">
        <f t="array" ref="BE69">MAX(100+康康不同供能情况的补给物资上限!$A$2:$A$110*10000*(1+0.4*(ROUNDDOWN(BC69*(1+0.25*$B$6),0)-康康不同供能情况的补给物资上限!$A$2:$A$110)))</f>
        <v>3306100</v>
      </c>
      <c r="BF69">
        <f t="shared" si="69"/>
        <v>1</v>
      </c>
      <c r="BG69">
        <f t="shared" si="70"/>
        <v>67</v>
      </c>
      <c r="BH69">
        <f t="shared" si="263"/>
        <v>1.1203129947092565</v>
      </c>
      <c r="BI69">
        <f t="shared" si="71"/>
        <v>45</v>
      </c>
      <c r="BJ69">
        <f t="shared" si="72"/>
        <v>697462.87572872732</v>
      </c>
      <c r="BK69">
        <f t="array" ref="BK69">MAX(100+康康不同供能情况的补给物资上限!$A$2:$A$110*10000*(1+0.4*(ROUNDDOWN(BI69*(1+0.25*$B$6),0)-康康不同供能情况的补给物资上限!$A$2:$A$110)))</f>
        <v>3422100</v>
      </c>
      <c r="BL69">
        <f t="shared" si="73"/>
        <v>1</v>
      </c>
      <c r="BM69">
        <f t="shared" si="74"/>
        <v>67</v>
      </c>
      <c r="BN69">
        <f t="shared" si="264"/>
        <v>1.1203129947092565</v>
      </c>
      <c r="BO69">
        <f t="shared" si="75"/>
        <v>46</v>
      </c>
      <c r="BP69">
        <f t="shared" si="76"/>
        <v>781376.72300618037</v>
      </c>
      <c r="BQ69">
        <f t="array" ref="BQ69">MAX(100+康康不同供能情况的补给物资上限!$A$2:$A$110*10000*(1+0.4*(ROUNDDOWN(BO69*(1+0.25*$B$6),0)-康康不同供能情况的补给物资上限!$A$2:$A$110)))</f>
        <v>3540100</v>
      </c>
      <c r="BR69">
        <f t="shared" si="77"/>
        <v>1</v>
      </c>
      <c r="BS69">
        <f t="shared" si="78"/>
        <v>67</v>
      </c>
      <c r="BT69">
        <f t="shared" si="265"/>
        <v>1.1203129947092565</v>
      </c>
      <c r="BU69">
        <f t="shared" si="79"/>
        <v>47</v>
      </c>
      <c r="BV69">
        <f t="shared" si="80"/>
        <v>875386.49654715916</v>
      </c>
      <c r="BW69">
        <f t="array" ref="BW69">MAX(100+康康不同供能情况的补给物资上限!$A$2:$A$110*10000*(1+0.4*(ROUNDDOWN(BU69*(1+0.25*$B$6),0)-康康不同供能情况的补给物资上限!$A$2:$A$110)))</f>
        <v>3660100.0000000005</v>
      </c>
      <c r="BX69">
        <f t="shared" si="81"/>
        <v>1</v>
      </c>
      <c r="BY69">
        <f t="shared" si="82"/>
        <v>67</v>
      </c>
      <c r="BZ69">
        <f t="shared" si="266"/>
        <v>1.1203129947092565</v>
      </c>
      <c r="CA69">
        <f t="shared" si="83"/>
        <v>48</v>
      </c>
      <c r="CB69">
        <f t="shared" si="84"/>
        <v>980706.86747479241</v>
      </c>
      <c r="CC69">
        <f t="array" ref="CC69">MAX(100+康康不同供能情况的补给物资上限!$A$2:$A$110*10000*(1+0.4*(ROUNDDOWN(CA69*(1+0.25*$B$6),0)-康康不同供能情况的补给物资上限!$A$2:$A$110)))</f>
        <v>3906100.0000000005</v>
      </c>
      <c r="CD69">
        <f t="shared" si="85"/>
        <v>1</v>
      </c>
      <c r="CE69">
        <f t="shared" si="86"/>
        <v>67</v>
      </c>
      <c r="CF69">
        <f t="shared" si="267"/>
        <v>1.1203129947092565</v>
      </c>
      <c r="CG69">
        <f t="shared" si="87"/>
        <v>49</v>
      </c>
      <c r="CH69">
        <f t="shared" si="88"/>
        <v>1098698.6476326187</v>
      </c>
      <c r="CI69">
        <f t="array" ref="CI69">MAX(100+康康不同供能情况的补给物资上限!$A$2:$A$110*10000*(1+0.4*(ROUNDDOWN(CG69*(1+0.25*$B$6),0)-康康不同供能情况的补给物资上限!$A$2:$A$110)))</f>
        <v>4032100.0000000005</v>
      </c>
      <c r="CJ69">
        <f t="shared" si="89"/>
        <v>1</v>
      </c>
      <c r="CK69">
        <f t="shared" si="90"/>
        <v>67</v>
      </c>
      <c r="CL69">
        <f t="shared" si="268"/>
        <v>1.1203129947092565</v>
      </c>
      <c r="CM69">
        <f t="shared" si="91"/>
        <v>50</v>
      </c>
      <c r="CN69">
        <f t="shared" si="92"/>
        <v>1230886.3722123092</v>
      </c>
      <c r="CO69">
        <f t="array" ref="CO69">MAX(100+康康不同供能情况的补给物资上限!$A$2:$A$110*10000*(1+0.4*(ROUNDDOWN(CM69*(1+0.25*$B$6),0)-康康不同供能情况的补给物资上限!$A$2:$A$110)))</f>
        <v>4160100</v>
      </c>
      <c r="CP69">
        <f t="shared" si="93"/>
        <v>1</v>
      </c>
      <c r="CQ69">
        <f t="shared" si="94"/>
        <v>67</v>
      </c>
      <c r="CR69">
        <f t="shared" si="269"/>
        <v>1.1203129947092565</v>
      </c>
      <c r="CS69">
        <f t="shared" si="95"/>
        <v>51</v>
      </c>
      <c r="CT69">
        <f t="shared" si="96"/>
        <v>1378977.9977999849</v>
      </c>
      <c r="CU69">
        <f t="array" ref="CU69">MAX(100+康康不同供能情况的补给物资上限!$A$2:$A$110*10000*(1+0.4*(ROUNDDOWN(CS69*(1+0.25*$B$6),0)-康康不同供能情况的补给物资上限!$A$2:$A$110)))</f>
        <v>4290100</v>
      </c>
      <c r="CV69">
        <f t="shared" si="97"/>
        <v>1</v>
      </c>
      <c r="CW69">
        <f t="shared" si="98"/>
        <v>67</v>
      </c>
      <c r="CX69">
        <f t="shared" si="270"/>
        <v>1.1203129947092565</v>
      </c>
      <c r="CY69">
        <f t="shared" si="99"/>
        <v>52</v>
      </c>
      <c r="CZ69">
        <f t="shared" si="100"/>
        <v>1544886.9703534753</v>
      </c>
      <c r="DA69">
        <f t="array" ref="DA69">MAX(100+康康不同供能情况的补给物资上限!$A$2:$A$110*10000*(1+0.4*(ROUNDDOWN(CY69*(1+0.25*$B$6),0)-康康不同供能情况的补给物资上限!$A$2:$A$110)))</f>
        <v>4556100</v>
      </c>
      <c r="DB69">
        <f t="shared" si="101"/>
        <v>1</v>
      </c>
      <c r="DC69">
        <f t="shared" si="102"/>
        <v>67</v>
      </c>
      <c r="DD69">
        <f t="shared" si="271"/>
        <v>1.1203129947092565</v>
      </c>
      <c r="DE69">
        <f t="shared" si="103"/>
        <v>53</v>
      </c>
      <c r="DF69">
        <f t="shared" si="104"/>
        <v>1730756.9482440122</v>
      </c>
      <c r="DG69">
        <f t="array" ref="DG69">MAX(100+康康不同供能情况的补给物资上限!$A$2:$A$110*10000*(1+0.4*(ROUNDDOWN(DE69*(1+0.25*$B$6),0)-康康不同供能情况的补给物资上限!$A$2:$A$110)))</f>
        <v>4692100</v>
      </c>
      <c r="DH69">
        <f t="shared" si="105"/>
        <v>1</v>
      </c>
      <c r="DI69">
        <f t="shared" si="106"/>
        <v>67</v>
      </c>
      <c r="DJ69">
        <f t="shared" si="272"/>
        <v>1.1203129947092565</v>
      </c>
      <c r="DK69">
        <f t="shared" si="107"/>
        <v>54</v>
      </c>
      <c r="DL69">
        <f t="shared" si="108"/>
        <v>1938989.499801103</v>
      </c>
      <c r="DM69">
        <f t="array" ref="DM69">MAX(100+康康不同供能情况的补给物资上限!$A$2:$A$110*10000*(1+0.4*(ROUNDDOWN(DK69*(1+0.25*$B$6),0)-康康不同供能情况的补给物资上限!$A$2:$A$110)))</f>
        <v>4830100</v>
      </c>
      <c r="DN69">
        <f t="shared" si="109"/>
        <v>1</v>
      </c>
      <c r="DO69">
        <f t="shared" si="110"/>
        <v>67</v>
      </c>
      <c r="DP69">
        <f t="shared" si="273"/>
        <v>1.1203129947092565</v>
      </c>
      <c r="DQ69">
        <f t="shared" si="111"/>
        <v>55</v>
      </c>
      <c r="DR69">
        <f t="shared" si="112"/>
        <v>2172275.133231977</v>
      </c>
      <c r="DS69">
        <f t="array" ref="DS69">MAX(100+康康不同供能情况的补给物资上限!$A$2:$A$110*10000*(1+0.4*(ROUNDDOWN(DQ69*(1+0.25*$B$6),0)-康康不同供能情况的补给物资上限!$A$2:$A$110)))</f>
        <v>4970100</v>
      </c>
      <c r="DT69">
        <f t="shared" si="113"/>
        <v>1</v>
      </c>
      <c r="DU69">
        <f t="shared" si="114"/>
        <v>67</v>
      </c>
      <c r="DV69">
        <f t="shared" si="274"/>
        <v>1.1203129947092565</v>
      </c>
      <c r="DW69">
        <f t="shared" si="115"/>
        <v>56</v>
      </c>
      <c r="DX69">
        <f t="shared" si="116"/>
        <v>2433628.0598435658</v>
      </c>
      <c r="DY69">
        <f t="array" ref="DY69">MAX(100+康康不同供能情况的补给物资上限!$A$2:$A$110*10000*(1+0.4*(ROUNDDOWN(DW69*(1+0.25*$B$6),0)-康康不同供能情况的补给物资上限!$A$2:$A$110)))</f>
        <v>5256100.0000000009</v>
      </c>
      <c r="DZ69">
        <f t="shared" si="117"/>
        <v>1</v>
      </c>
      <c r="EA69">
        <f t="shared" si="118"/>
        <v>67</v>
      </c>
      <c r="EB69">
        <f t="shared" si="275"/>
        <v>1.1203129947092565</v>
      </c>
      <c r="EC69">
        <f t="shared" si="119"/>
        <v>57</v>
      </c>
      <c r="ED69">
        <f t="shared" si="120"/>
        <v>2726425.1397318225</v>
      </c>
      <c r="EE69">
        <f t="array" ref="EE69">MAX(100+康康不同供能情况的补给物资上限!$A$2:$A$110*10000*(1+0.4*(ROUNDDOWN(EC69*(1+0.25*$B$6),0)-康康不同供能情况的补给物资上限!$A$2:$A$110)))</f>
        <v>5402100.0000000009</v>
      </c>
      <c r="EF69">
        <f t="shared" si="121"/>
        <v>1</v>
      </c>
      <c r="EG69">
        <f t="shared" si="122"/>
        <v>67</v>
      </c>
      <c r="EH69">
        <f t="shared" si="276"/>
        <v>1.1203129947092565</v>
      </c>
      <c r="EI69">
        <f t="shared" si="123"/>
        <v>58</v>
      </c>
      <c r="EJ69">
        <f t="shared" si="124"/>
        <v>3054449.5131435613</v>
      </c>
      <c r="EK69">
        <f t="array" ref="EK69">MAX(100+康康不同供能情况的补给物资上限!$A$2:$A$110*10000*(1+0.4*(ROUNDDOWN(EI69*(1+0.25*$B$6),0)-康康不同供能情况的补给物资上限!$A$2:$A$110)))</f>
        <v>5550100</v>
      </c>
      <c r="EL69">
        <f t="shared" si="125"/>
        <v>1</v>
      </c>
      <c r="EM69">
        <f t="shared" si="126"/>
        <v>67</v>
      </c>
      <c r="EN69">
        <f t="shared" si="277"/>
        <v>1.1203129947092565</v>
      </c>
      <c r="EO69">
        <f t="shared" si="127"/>
        <v>59</v>
      </c>
      <c r="EP69">
        <f t="shared" si="128"/>
        <v>3421939.4812580943</v>
      </c>
      <c r="EQ69">
        <f t="array" ref="EQ69">MAX(100+康康不同供能情况的补给物资上限!$A$2:$A$110*10000*(1+0.4*(ROUNDDOWN(EO69*(1+0.25*$B$6),0)-康康不同供能情况的补给物资上限!$A$2:$A$110)))</f>
        <v>5700100</v>
      </c>
      <c r="ER69">
        <f t="shared" si="129"/>
        <v>1</v>
      </c>
      <c r="ES69">
        <f t="shared" si="130"/>
        <v>67</v>
      </c>
      <c r="ET69">
        <f t="shared" si="278"/>
        <v>1.1203129947092565</v>
      </c>
      <c r="EU69">
        <f t="shared" si="131"/>
        <v>60</v>
      </c>
      <c r="EV69">
        <f t="shared" si="132"/>
        <v>3833643.2679620953</v>
      </c>
      <c r="EW69">
        <f t="array" ref="EW69">MAX(100+康康不同供能情况的补给物资上限!$A$2:$A$110*10000*(1+0.4*(ROUNDDOWN(EU69*(1+0.25*$B$6),0)-康康不同供能情况的补给物资上限!$A$2:$A$110)))</f>
        <v>6006100</v>
      </c>
      <c r="EX69">
        <f t="shared" si="133"/>
        <v>1</v>
      </c>
      <c r="EY69">
        <f t="shared" si="134"/>
        <v>67</v>
      </c>
      <c r="EZ69">
        <f t="shared" si="279"/>
        <v>1.1203129947092565</v>
      </c>
      <c r="FA69">
        <f t="shared" si="135"/>
        <v>61</v>
      </c>
      <c r="FB69">
        <f t="shared" si="136"/>
        <v>4294880.3701775949</v>
      </c>
      <c r="FC69">
        <f t="array" ref="FC69">MAX(100+康康不同供能情况的补给物资上限!$A$2:$A$110*10000*(1+0.4*(ROUNDDOWN(FA69*(1+0.25*$B$6),0)-康康不同供能情况的补给物资上限!$A$2:$A$110)))</f>
        <v>6162100</v>
      </c>
      <c r="FD69">
        <f t="shared" si="137"/>
        <v>1</v>
      </c>
      <c r="FE69">
        <f t="shared" si="138"/>
        <v>67</v>
      </c>
      <c r="FF69">
        <f t="shared" si="280"/>
        <v>1.1203129947092565</v>
      </c>
      <c r="FG69">
        <f t="shared" si="139"/>
        <v>62</v>
      </c>
      <c r="FH69">
        <f t="shared" si="140"/>
        <v>4811610.2894316623</v>
      </c>
      <c r="FI69">
        <f t="array" ref="FI69">MAX(100+康康不同供能情况的补给物资上限!$A$2:$A$110*10000*(1+0.4*(ROUNDDOWN(FG69*(1+0.25*$B$6),0)-康康不同供能情况的补给物资上限!$A$2:$A$110)))</f>
        <v>6320100</v>
      </c>
      <c r="FJ69">
        <f t="shared" si="141"/>
        <v>1</v>
      </c>
      <c r="FK69">
        <f t="shared" si="142"/>
        <v>67</v>
      </c>
      <c r="FL69">
        <f t="shared" si="281"/>
        <v>1.1203129947092565</v>
      </c>
      <c r="FM69">
        <f t="shared" si="143"/>
        <v>63</v>
      </c>
      <c r="FN69">
        <f t="shared" si="144"/>
        <v>5390509.532727058</v>
      </c>
      <c r="FO69">
        <f t="array" ref="FO69">MAX(100+康康不同供能情况的补给物资上限!$A$2:$A$110*10000*(1+0.4*(ROUNDDOWN(FM69*(1+0.25*$B$6),0)-康康不同供能情况的补给物资上限!$A$2:$A$110)))</f>
        <v>6480100.0000000009</v>
      </c>
      <c r="FP69">
        <f t="shared" si="145"/>
        <v>1</v>
      </c>
      <c r="FQ69">
        <f t="shared" si="146"/>
        <v>67</v>
      </c>
      <c r="FR69">
        <f t="shared" si="282"/>
        <v>1.1203129947092565</v>
      </c>
      <c r="FS69">
        <f t="shared" si="147"/>
        <v>64</v>
      </c>
      <c r="FT69">
        <f t="shared" si="148"/>
        <v>6039057.8776182467</v>
      </c>
      <c r="FU69">
        <f t="array" ref="FU69">MAX(100+康康不同供能情况的补给物资上限!$A$2:$A$110*10000*(1+0.4*(ROUNDDOWN(FS69*(1+0.25*$B$6),0)-康康不同供能情况的补给物资上限!$A$2:$A$110)))</f>
        <v>6806100.0000000009</v>
      </c>
      <c r="FV69">
        <f t="shared" si="149"/>
        <v>1</v>
      </c>
      <c r="FW69">
        <f t="shared" si="150"/>
        <v>67</v>
      </c>
      <c r="FX69">
        <f t="shared" si="283"/>
        <v>1.1203129947092565</v>
      </c>
      <c r="FY69">
        <f t="shared" si="151"/>
        <v>65</v>
      </c>
      <c r="FZ69">
        <f t="shared" si="152"/>
        <v>6765635.016097025</v>
      </c>
      <c r="GA69">
        <f t="array" ref="GA69">MAX(100+康康不同供能情况的补给物资上限!$A$2:$A$110*10000*(1+0.4*(ROUNDDOWN(FY69*(1+0.25*$B$6),0)-康康不同供能情况的补给物资上限!$A$2:$A$110)))</f>
        <v>6972100.0000000009</v>
      </c>
      <c r="GB69">
        <f t="shared" si="153"/>
        <v>1</v>
      </c>
      <c r="GC69">
        <f t="shared" si="154"/>
        <v>67</v>
      </c>
      <c r="GD69">
        <f t="shared" si="284"/>
        <v>1.1203129947092565</v>
      </c>
      <c r="GE69">
        <f t="shared" si="155"/>
        <v>66</v>
      </c>
      <c r="GF69">
        <f t="shared" si="156"/>
        <v>7579628.8259934662</v>
      </c>
      <c r="GG69">
        <f t="array" ref="GG69">MAX(100+康康不同供能情况的补给物资上限!$A$2:$A$110*10000*(1+0.4*(ROUNDDOWN(GE69*(1+0.25*$B$6),0)-康康不同供能情况的补给物资上限!$A$2:$A$110)))</f>
        <v>7140100</v>
      </c>
      <c r="GH69">
        <f t="shared" si="157"/>
        <v>0</v>
      </c>
      <c r="GI69">
        <f t="shared" si="158"/>
        <v>67</v>
      </c>
      <c r="GJ69">
        <f t="shared" si="285"/>
        <v>1.1203129947092565</v>
      </c>
      <c r="GK69">
        <f t="shared" si="159"/>
        <v>67</v>
      </c>
      <c r="GL69">
        <f t="shared" si="160"/>
        <v>8491556.6688333452</v>
      </c>
      <c r="GM69">
        <f t="array" ref="GM69">MAX(100+康康不同供能情况的补给物资上限!$A$2:$A$110*10000*(1+0.4*(ROUNDDOWN(GK69*(1+0.25*$B$6),0)-康康不同供能情况的补给物资上限!$A$2:$A$110)))</f>
        <v>7310100</v>
      </c>
      <c r="GN69">
        <f t="shared" si="161"/>
        <v>0</v>
      </c>
      <c r="GO69">
        <f t="shared" si="162"/>
        <v>67</v>
      </c>
      <c r="GP69">
        <f t="shared" si="286"/>
        <v>1.1203129947092565</v>
      </c>
      <c r="GQ69">
        <f t="shared" si="163"/>
        <v>68</v>
      </c>
      <c r="GR69">
        <f t="shared" si="164"/>
        <v>9513201.2814040445</v>
      </c>
      <c r="GS69">
        <f t="array" ref="GS69">MAX(100+康康不同供能情况的补给物资上限!$A$2:$A$110*10000*(1+0.4*(ROUNDDOWN(GQ69*(1+0.25*$B$6),0)-康康不同供能情况的补给物资上限!$A$2:$A$110)))</f>
        <v>7656100.0000000009</v>
      </c>
      <c r="GT69">
        <f t="shared" si="165"/>
        <v>0</v>
      </c>
      <c r="GU69">
        <f t="shared" si="166"/>
        <v>67</v>
      </c>
      <c r="GV69">
        <f t="shared" si="287"/>
        <v>1.1203129947092565</v>
      </c>
      <c r="GW69">
        <f t="shared" si="167"/>
        <v>69</v>
      </c>
      <c r="GX69">
        <f t="shared" si="168"/>
        <v>10657763.016841702</v>
      </c>
      <c r="GY69">
        <f t="array" ref="GY69">MAX(100+康康不同供能情况的补给物资上限!$A$2:$A$110*10000*(1+0.4*(ROUNDDOWN(GW69*(1+0.25*$B$6),0)-康康不同供能情况的补给物资上限!$A$2:$A$110)))</f>
        <v>7832100</v>
      </c>
      <c r="GZ69">
        <f t="shared" si="169"/>
        <v>0</v>
      </c>
      <c r="HA69">
        <f t="shared" si="170"/>
        <v>67</v>
      </c>
      <c r="HB69">
        <f t="shared" si="288"/>
        <v>1.1203129947092565</v>
      </c>
      <c r="HC69">
        <f t="shared" si="171"/>
        <v>70</v>
      </c>
      <c r="HD69">
        <f t="shared" si="172"/>
        <v>11940030.402299488</v>
      </c>
      <c r="HE69">
        <f t="array" ref="HE69">MAX(100+康康不同供能情况的补给物资上限!$A$2:$A$110*10000*(1+0.4*(ROUNDDOWN(HC69*(1+0.25*$B$6),0)-康康不同供能情况的补给物资上限!$A$2:$A$110)))</f>
        <v>8010100</v>
      </c>
      <c r="HF69">
        <f t="shared" si="173"/>
        <v>0</v>
      </c>
      <c r="HG69">
        <f t="shared" si="174"/>
        <v>67</v>
      </c>
      <c r="HH69">
        <f t="shared" si="289"/>
        <v>1.1203129947092565</v>
      </c>
      <c r="HI69">
        <f t="shared" si="175"/>
        <v>71</v>
      </c>
      <c r="HJ69">
        <f t="shared" si="176"/>
        <v>13376571.216919707</v>
      </c>
      <c r="HK69">
        <f t="array" ref="HK69">MAX(100+康康不同供能情况的补给物资上限!$A$2:$A$110*10000*(1+0.4*(ROUNDDOWN(HI69*(1+0.25*$B$6),0)-康康不同供能情况的补给物资上限!$A$2:$A$110)))</f>
        <v>8190100</v>
      </c>
      <c r="HL69">
        <f t="shared" si="177"/>
        <v>0</v>
      </c>
      <c r="HM69">
        <f t="shared" si="178"/>
        <v>67</v>
      </c>
      <c r="HN69">
        <f t="shared" si="290"/>
        <v>1.1203129947092565</v>
      </c>
      <c r="HO69">
        <f t="shared" si="179"/>
        <v>72</v>
      </c>
      <c r="HP69">
        <f t="shared" si="180"/>
        <v>14985946.558968963</v>
      </c>
      <c r="HQ69">
        <f t="array" ref="HQ69">MAX(100+康康不同供能情况的补给物资上限!$A$2:$A$110*10000*(1+0.4*(ROUNDDOWN(HO69*(1+0.25*$B$6),0)-康康不同供能情况的补给物资上限!$A$2:$A$110)))</f>
        <v>8556100</v>
      </c>
      <c r="HR69">
        <f t="shared" si="181"/>
        <v>0</v>
      </c>
      <c r="HS69">
        <f t="shared" si="182"/>
        <v>67</v>
      </c>
      <c r="HT69">
        <f t="shared" si="291"/>
        <v>1.1203129947092565</v>
      </c>
      <c r="HU69">
        <f t="shared" si="183"/>
        <v>73</v>
      </c>
      <c r="HV69">
        <f t="shared" si="184"/>
        <v>16788950.668031394</v>
      </c>
      <c r="HW69">
        <f t="array" ref="HW69">MAX(100+康康不同供能情况的补给物资上限!$A$2:$A$110*10000*(1+0.4*(ROUNDDOWN(HU69*(1+0.25*$B$6),0)-康康不同供能情况的补给物资上限!$A$2:$A$110)))</f>
        <v>8742100</v>
      </c>
      <c r="HX69">
        <f t="shared" si="185"/>
        <v>0</v>
      </c>
      <c r="HY69">
        <f t="shared" si="186"/>
        <v>67</v>
      </c>
      <c r="HZ69">
        <f t="shared" si="292"/>
        <v>1.1203129947092565</v>
      </c>
      <c r="IA69">
        <f t="shared" si="187"/>
        <v>74</v>
      </c>
      <c r="IB69">
        <f t="shared" si="188"/>
        <v>18808879.600928228</v>
      </c>
      <c r="IC69">
        <f t="array" ref="IC69">MAX(100+康康不同供能情况的补给物资上限!$A$2:$A$110*10000*(1+0.4*(ROUNDDOWN(IA69*(1+0.25*$B$6),0)-康康不同供能情况的补给物资上限!$A$2:$A$110)))</f>
        <v>8930100</v>
      </c>
      <c r="ID69">
        <f t="shared" si="189"/>
        <v>0</v>
      </c>
      <c r="IE69">
        <f t="shared" si="190"/>
        <v>67</v>
      </c>
      <c r="IF69">
        <f t="shared" si="293"/>
        <v>1.1203129947092565</v>
      </c>
      <c r="IG69">
        <f t="shared" si="191"/>
        <v>75</v>
      </c>
      <c r="IH69">
        <f t="shared" si="192"/>
        <v>21071832.232841749</v>
      </c>
      <c r="II69">
        <f t="array" ref="II69">MAX(100+康康不同供能情况的补给物资上限!$A$2:$A$110*10000*(1+0.4*(ROUNDDOWN(IG69*(1+0.25*$B$6),0)-康康不同供能情况的补给物资上限!$A$2:$A$110)))</f>
        <v>9120100</v>
      </c>
      <c r="IJ69">
        <f t="shared" si="193"/>
        <v>0</v>
      </c>
      <c r="IK69">
        <f t="shared" si="194"/>
        <v>67</v>
      </c>
      <c r="IL69">
        <f t="shared" si="294"/>
        <v>1.1203129947092565</v>
      </c>
      <c r="IM69">
        <f t="shared" si="195"/>
        <v>76</v>
      </c>
      <c r="IN69">
        <f t="shared" si="196"/>
        <v>23607047.47278598</v>
      </c>
      <c r="IO69">
        <f t="array" ref="IO69">MAX(100+康康不同供能情况的补给物资上限!$A$2:$A$110*10000*(1+0.4*(ROUNDDOWN(IM69*(1+0.25*$B$6),0)-康康不同供能情况的补给物资上限!$A$2:$A$110)))</f>
        <v>9506100.0000000019</v>
      </c>
      <c r="IP69">
        <f t="shared" si="197"/>
        <v>0</v>
      </c>
      <c r="IQ69">
        <f t="shared" si="198"/>
        <v>67</v>
      </c>
      <c r="IR69">
        <f t="shared" si="295"/>
        <v>1.1203129947092565</v>
      </c>
      <c r="IS69">
        <f t="shared" si="199"/>
        <v>77</v>
      </c>
      <c r="IT69">
        <f t="shared" si="200"/>
        <v>26447282.050480444</v>
      </c>
      <c r="IU69">
        <f t="array" ref="IU69">MAX(100+康康不同供能情况的补给物资上限!$A$2:$A$110*10000*(1+0.4*(ROUNDDOWN(IS69*(1+0.25*$B$6),0)-康康不同供能情况的补给物资上限!$A$2:$A$110)))</f>
        <v>9702100</v>
      </c>
      <c r="IV69">
        <f t="shared" si="201"/>
        <v>0</v>
      </c>
      <c r="IW69">
        <f t="shared" si="202"/>
        <v>67</v>
      </c>
      <c r="IX69">
        <f t="shared" si="296"/>
        <v>1.1203129947092565</v>
      </c>
      <c r="IY69">
        <f t="shared" si="203"/>
        <v>78</v>
      </c>
      <c r="IZ69">
        <f t="shared" si="204"/>
        <v>29629233.75589411</v>
      </c>
      <c r="JA69">
        <f t="array" ref="JA69">MAX(100+康康不同供能情况的补给物资上限!$A$2:$A$110*10000*(1+0.4*(ROUNDDOWN(IY69*(1+0.25*$B$6),0)-康康不同供能情况的补给物资上限!$A$2:$A$110)))</f>
        <v>9900100</v>
      </c>
      <c r="JB69">
        <f t="shared" si="205"/>
        <v>0</v>
      </c>
      <c r="JC69">
        <f t="shared" si="206"/>
        <v>67</v>
      </c>
      <c r="JD69">
        <f t="shared" si="297"/>
        <v>1.1203129947092565</v>
      </c>
      <c r="JE69">
        <f t="shared" si="207"/>
        <v>79</v>
      </c>
      <c r="JF69">
        <f t="shared" si="208"/>
        <v>33194015.600006323</v>
      </c>
      <c r="JG69">
        <f t="array" ref="JG69">MAX(100+康康不同供能情况的补给物资上限!$A$2:$A$110*10000*(1+0.4*(ROUNDDOWN(JE69*(1+0.25*$B$6),0)-康康不同供能情况的补给物资上限!$A$2:$A$110)))</f>
        <v>10100100.000000002</v>
      </c>
      <c r="JH69">
        <f t="shared" si="209"/>
        <v>0</v>
      </c>
      <c r="JI69">
        <f t="shared" si="210"/>
        <v>67</v>
      </c>
      <c r="JJ69">
        <f t="shared" si="298"/>
        <v>1.1203129947092565</v>
      </c>
      <c r="JK69">
        <f t="shared" si="211"/>
        <v>80</v>
      </c>
      <c r="JL69">
        <f t="shared" si="212"/>
        <v>37187687.023268864</v>
      </c>
      <c r="JM69">
        <f t="array" ref="JM69">MAX(100+康康不同供能情况的补给物资上限!$A$2:$A$110*10000*(1+0.4*(ROUNDDOWN(JK69*(1+0.25*$B$6),0)-康康不同供能情况的补给物资上限!$A$2:$A$110)))</f>
        <v>10506100</v>
      </c>
      <c r="JN69">
        <f t="shared" si="213"/>
        <v>0</v>
      </c>
      <c r="JO69">
        <f t="shared" si="214"/>
        <v>67</v>
      </c>
      <c r="JP69">
        <f t="shared" si="299"/>
        <v>1.1203129947092565</v>
      </c>
      <c r="JQ69">
        <f t="shared" si="215"/>
        <v>81</v>
      </c>
      <c r="JR69">
        <f t="shared" si="216"/>
        <v>41661849.015348896</v>
      </c>
      <c r="JS69">
        <f t="array" ref="JS69">MAX(100+康康不同供能情况的补给物资上限!$A$2:$A$110*10000*(1+0.4*(ROUNDDOWN(JQ69*(1+0.25*$B$6),0)-康康不同供能情况的补给物资上限!$A$2:$A$110)))</f>
        <v>10712100</v>
      </c>
      <c r="JT69">
        <f t="shared" si="217"/>
        <v>0</v>
      </c>
    </row>
    <row r="70" spans="6:280" x14ac:dyDescent="0.25">
      <c r="F70">
        <v>66</v>
      </c>
      <c r="G70">
        <f t="shared" si="301"/>
        <v>1.1207129947092564</v>
      </c>
      <c r="H70">
        <f t="shared" ref="H70:H102" si="302">H69</f>
        <v>55</v>
      </c>
      <c r="I70">
        <f t="shared" si="218"/>
        <v>2215346.7360893586</v>
      </c>
      <c r="J70">
        <f t="array" ref="J70">MAX(100+康康不同供能情况的补给物资上限!$A$2:$A$110*10000*(1+0.4*(ROUNDDOWN(H70*(1+0.25*B$6),0)-康康不同供能情况的补给物资上限!$A$2:$A$110)))</f>
        <v>4970100</v>
      </c>
      <c r="K70">
        <f t="shared" si="219"/>
        <v>1</v>
      </c>
      <c r="AB70">
        <f t="shared" si="300"/>
        <v>66</v>
      </c>
      <c r="AC70">
        <v>68</v>
      </c>
      <c r="AD70">
        <f t="shared" si="0"/>
        <v>1.1199129947092565</v>
      </c>
      <c r="AE70">
        <f t="shared" ref="AE70:AE103" si="303">AE69</f>
        <v>40</v>
      </c>
      <c r="AF70">
        <f t="shared" ref="AF70:AF103" si="304">4200*AD70^(AE70-0)</f>
        <v>389601.52462024748</v>
      </c>
      <c r="AG70">
        <f t="array" ref="AG70">MAX(100+康康不同供能情况的补给物资上限!$A$2:$A$110*10000*(1+0.4*(ROUNDDOWN(AE70*(1+0.25*B$6),0)-康康不同供能情况的补给物资上限!$A$2:$A$110)))</f>
        <v>2756100.0000000005</v>
      </c>
      <c r="AH70">
        <f t="shared" ref="AH70:AH103" si="305">IF(AF70&lt;=AG70,1,0)</f>
        <v>1</v>
      </c>
      <c r="AI70">
        <f t="shared" ref="AI70:AI103" si="306">AC70</f>
        <v>68</v>
      </c>
      <c r="AJ70">
        <f t="shared" si="45"/>
        <v>1.1199129947092565</v>
      </c>
      <c r="AK70">
        <f t="shared" ref="AK70:AK103" si="307">AK69</f>
        <v>41</v>
      </c>
      <c r="AL70">
        <f t="shared" ref="AL70:AL103" si="308">4200*AJ70^(AK70-0)</f>
        <v>436319.81018075353</v>
      </c>
      <c r="AM70">
        <f t="array" ref="AM70">MAX(100+康康不同供能情况的补给物资上限!$A$2:$A$110*10000*(1+0.4*(ROUNDDOWN(AK70*(1+0.25*$B$6),0)-康康不同供能情况的补给物资上限!$A$2:$A$110)))</f>
        <v>2862100.0000000005</v>
      </c>
      <c r="AN70">
        <f t="shared" ref="AN70:AN103" si="309">IF(AL70&lt;=AM70,1,0)</f>
        <v>1</v>
      </c>
      <c r="AO70">
        <f t="shared" ref="AO70:AO103" si="310">AI70</f>
        <v>68</v>
      </c>
      <c r="AP70">
        <f t="shared" si="260"/>
        <v>1.1199129947092565</v>
      </c>
      <c r="AQ70">
        <f t="shared" ref="AQ70:AQ103" si="311">AQ69</f>
        <v>42</v>
      </c>
      <c r="AR70">
        <f t="shared" ref="AR70:AR103" si="312">4200*AP70^(AQ70-0)</f>
        <v>488640.22527050204</v>
      </c>
      <c r="AS70">
        <f t="array" ref="AS70">MAX(100+康康不同供能情况的补给物资上限!$A$2:$A$110*10000*(1+0.4*(ROUNDDOWN(AQ70*(1+0.25*$B$6),0)-康康不同供能情况的补给物资上限!$A$2:$A$110)))</f>
        <v>2970100</v>
      </c>
      <c r="AT70">
        <f t="shared" ref="AT70:AT103" si="313">IF(AR70&lt;=AS70,1,0)</f>
        <v>1</v>
      </c>
      <c r="AU70">
        <f t="shared" ref="AU70:AU103" si="314">AO70</f>
        <v>68</v>
      </c>
      <c r="AV70">
        <f t="shared" si="261"/>
        <v>1.1199129947092565</v>
      </c>
      <c r="AW70">
        <f t="shared" ref="AW70:AW103" si="315">AW69</f>
        <v>43</v>
      </c>
      <c r="AX70">
        <f t="shared" ref="AX70:AX103" si="316">4200*AV70^(AW70-0)</f>
        <v>547234.53801809368</v>
      </c>
      <c r="AY70">
        <f t="array" ref="AY70">MAX(100+康康不同供能情况的补给物资上限!$A$2:$A$110*10000*(1+0.4*(ROUNDDOWN(AW70*(1+0.25*$B$6),0)-康康不同供能情况的补给物资上限!$A$2:$A$110)))</f>
        <v>3080100</v>
      </c>
      <c r="AZ70">
        <f t="shared" ref="AZ70:AZ103" si="317">IF(AX70&lt;=AY70,1,0)</f>
        <v>1</v>
      </c>
      <c r="BA70">
        <f t="shared" ref="BA70:BA103" si="318">AU70</f>
        <v>68</v>
      </c>
      <c r="BB70">
        <f t="shared" si="262"/>
        <v>1.1199129947092565</v>
      </c>
      <c r="BC70">
        <f t="shared" ref="BC70:BC103" si="319">BC69</f>
        <v>44</v>
      </c>
      <c r="BD70">
        <f t="shared" ref="BD70:BD103" si="320">4200*BB70^(BC70-0)</f>
        <v>612855.07028017973</v>
      </c>
      <c r="BE70">
        <f t="array" ref="BE70">MAX(100+康康不同供能情况的补给物资上限!$A$2:$A$110*10000*(1+0.4*(ROUNDDOWN(BC70*(1+0.25*$B$6),0)-康康不同供能情况的补给物资上限!$A$2:$A$110)))</f>
        <v>3306100</v>
      </c>
      <c r="BF70">
        <f t="shared" ref="BF70:BF103" si="321">IF(BD70&lt;=BE70,1,0)</f>
        <v>1</v>
      </c>
      <c r="BG70">
        <f t="shared" ref="BG70:BG103" si="322">BA70</f>
        <v>68</v>
      </c>
      <c r="BH70">
        <f t="shared" si="263"/>
        <v>1.1199129947092565</v>
      </c>
      <c r="BI70">
        <f t="shared" ref="BI70:BI103" si="323">BI69</f>
        <v>45</v>
      </c>
      <c r="BJ70">
        <f t="shared" ref="BJ70:BJ103" si="324">4200*BH70^(BI70-0)</f>
        <v>686344.35708022804</v>
      </c>
      <c r="BK70">
        <f t="array" ref="BK70">MAX(100+康康不同供能情况的补给物资上限!$A$2:$A$110*10000*(1+0.4*(ROUNDDOWN(BI70*(1+0.25*$B$6),0)-康康不同供能情况的补给物资上限!$A$2:$A$110)))</f>
        <v>3422100</v>
      </c>
      <c r="BL70">
        <f t="shared" ref="BL70:BL103" si="325">IF(BJ70&lt;=BK70,1,0)</f>
        <v>1</v>
      </c>
      <c r="BM70">
        <f t="shared" ref="BM70:BM103" si="326">BG70</f>
        <v>68</v>
      </c>
      <c r="BN70">
        <f t="shared" si="264"/>
        <v>1.1199129947092565</v>
      </c>
      <c r="BO70">
        <f t="shared" ref="BO70:BO103" si="327">BO69</f>
        <v>46</v>
      </c>
      <c r="BP70">
        <f t="shared" ref="BP70:BP103" si="328">4200*BN70^(BO70-0)</f>
        <v>768645.96433951752</v>
      </c>
      <c r="BQ70">
        <f t="array" ref="BQ70">MAX(100+康康不同供能情况的补给物资上限!$A$2:$A$110*10000*(1+0.4*(ROUNDDOWN(BO70*(1+0.25*$B$6),0)-康康不同供能情况的补给物资上限!$A$2:$A$110)))</f>
        <v>3540100</v>
      </c>
      <c r="BR70">
        <f t="shared" ref="BR70:BR103" si="329">IF(BP70&lt;=BQ70,1,0)</f>
        <v>1</v>
      </c>
      <c r="BS70">
        <f t="shared" ref="BS70:BS103" si="330">BM70</f>
        <v>68</v>
      </c>
      <c r="BT70">
        <f t="shared" si="265"/>
        <v>1.1199129947092565</v>
      </c>
      <c r="BU70">
        <f t="shared" ref="BU70:BU103" si="331">BU69</f>
        <v>47</v>
      </c>
      <c r="BV70">
        <f t="shared" ref="BV70:BV103" si="332">4200*BT70^(BU70-0)</f>
        <v>860816.60379465343</v>
      </c>
      <c r="BW70">
        <f t="array" ref="BW70">MAX(100+康康不同供能情况的补给物资上限!$A$2:$A$110*10000*(1+0.4*(ROUNDDOWN(BU70*(1+0.25*$B$6),0)-康康不同供能情况的补给物资上限!$A$2:$A$110)))</f>
        <v>3660100.0000000005</v>
      </c>
      <c r="BX70">
        <f t="shared" ref="BX70:BX103" si="333">IF(BV70&lt;=BW70,1,0)</f>
        <v>1</v>
      </c>
      <c r="BY70">
        <f t="shared" ref="BY70:BY103" si="334">BS70</f>
        <v>68</v>
      </c>
      <c r="BZ70">
        <f t="shared" si="266"/>
        <v>1.1199129947092565</v>
      </c>
      <c r="CA70">
        <f t="shared" ref="CA70:CA103" si="335">CA69</f>
        <v>48</v>
      </c>
      <c r="CB70">
        <f t="shared" ref="CB70:CB103" si="336">4200*BZ70^(CA70-0)</f>
        <v>964039.70065112202</v>
      </c>
      <c r="CC70">
        <f t="array" ref="CC70">MAX(100+康康不同供能情况的补给物资上限!$A$2:$A$110*10000*(1+0.4*(ROUNDDOWN(CA70*(1+0.25*$B$6),0)-康康不同供能情况的补给物资上限!$A$2:$A$110)))</f>
        <v>3906100.0000000005</v>
      </c>
      <c r="CD70">
        <f t="shared" ref="CD70:CD103" si="337">IF(CB70&lt;=CC70,1,0)</f>
        <v>1</v>
      </c>
      <c r="CE70">
        <f t="shared" ref="CE70:CE103" si="338">BY70</f>
        <v>68</v>
      </c>
      <c r="CF70">
        <f t="shared" si="267"/>
        <v>1.1199129947092565</v>
      </c>
      <c r="CG70">
        <f t="shared" ref="CG70:CG103" si="339">CG69</f>
        <v>49</v>
      </c>
      <c r="CH70">
        <f t="shared" ref="CH70:CH103" si="340">4200*CF70^(CG70-0)</f>
        <v>1079640.5881748134</v>
      </c>
      <c r="CI70">
        <f t="array" ref="CI70">MAX(100+康康不同供能情况的补给物资上限!$A$2:$A$110*10000*(1+0.4*(ROUNDDOWN(CG70*(1+0.25*$B$6),0)-康康不同供能情况的补给物资上限!$A$2:$A$110)))</f>
        <v>4032100.0000000005</v>
      </c>
      <c r="CJ70">
        <f t="shared" ref="CJ70:CJ103" si="341">IF(CH70&lt;=CI70,1,0)</f>
        <v>1</v>
      </c>
      <c r="CK70">
        <f t="shared" ref="CK70:CK103" si="342">CE70</f>
        <v>68</v>
      </c>
      <c r="CL70">
        <f t="shared" si="268"/>
        <v>1.1199129947092565</v>
      </c>
      <c r="CM70">
        <f t="shared" ref="CM70:CM103" si="343">CM69</f>
        <v>50</v>
      </c>
      <c r="CN70">
        <f t="shared" ref="CN70:CN103" si="344">4200*CL70^(CM70-0)</f>
        <v>1209103.5243125185</v>
      </c>
      <c r="CO70">
        <f t="array" ref="CO70">MAX(100+康康不同供能情况的补给物资上限!$A$2:$A$110*10000*(1+0.4*(ROUNDDOWN(CM70*(1+0.25*$B$6),0)-康康不同供能情况的补给物资上限!$A$2:$A$110)))</f>
        <v>4160100</v>
      </c>
      <c r="CP70">
        <f t="shared" ref="CP70:CP103" si="345">IF(CN70&lt;=CO70,1,0)</f>
        <v>1</v>
      </c>
      <c r="CQ70">
        <f t="shared" ref="CQ70:CQ103" si="346">CK70</f>
        <v>68</v>
      </c>
      <c r="CR70">
        <f t="shared" si="269"/>
        <v>1.1199129947092565</v>
      </c>
      <c r="CS70">
        <f t="shared" ref="CS70:CS103" si="347">CS69</f>
        <v>51</v>
      </c>
      <c r="CT70">
        <f t="shared" ref="CT70:CT103" si="348">4200*CR70^(CS70-0)</f>
        <v>1354090.7488263489</v>
      </c>
      <c r="CU70">
        <f t="array" ref="CU70">MAX(100+康康不同供能情况的补给物资上限!$A$2:$A$110*10000*(1+0.4*(ROUNDDOWN(CS70*(1+0.25*$B$6),0)-康康不同供能情况的补给物资上限!$A$2:$A$110)))</f>
        <v>4290100</v>
      </c>
      <c r="CV70">
        <f t="shared" ref="CV70:CV103" si="349">IF(CT70&lt;=CU70,1,0)</f>
        <v>1</v>
      </c>
      <c r="CW70">
        <f t="shared" ref="CW70:CW103" si="350">CQ70</f>
        <v>68</v>
      </c>
      <c r="CX70">
        <f t="shared" si="270"/>
        <v>1.1199129947092565</v>
      </c>
      <c r="CY70">
        <f t="shared" ref="CY70:CY103" si="351">CY69</f>
        <v>52</v>
      </c>
      <c r="CZ70">
        <f t="shared" ref="CZ70:CZ103" si="352">4200*CX70^(CY70-0)</f>
        <v>1516463.8256262161</v>
      </c>
      <c r="DA70">
        <f t="array" ref="DA70">MAX(100+康康不同供能情况的补给物资上限!$A$2:$A$110*10000*(1+0.4*(ROUNDDOWN(CY70*(1+0.25*$B$6),0)-康康不同供能情况的补给物资上限!$A$2:$A$110)))</f>
        <v>4556100</v>
      </c>
      <c r="DB70">
        <f t="shared" ref="DB70:DB103" si="353">IF(CZ70&lt;=DA70,1,0)</f>
        <v>1</v>
      </c>
      <c r="DC70">
        <f t="shared" ref="DC70:DC103" si="354">CW70</f>
        <v>68</v>
      </c>
      <c r="DD70">
        <f t="shared" si="271"/>
        <v>1.1199129947092565</v>
      </c>
      <c r="DE70">
        <f t="shared" ref="DE70:DE103" si="355">DE69</f>
        <v>53</v>
      </c>
      <c r="DF70">
        <f t="shared" ref="DF70:DF103" si="356">4200*DD70^(DE70-0)</f>
        <v>1698307.5443253114</v>
      </c>
      <c r="DG70">
        <f t="array" ref="DG70">MAX(100+康康不同供能情况的补给物资上限!$A$2:$A$110*10000*(1+0.4*(ROUNDDOWN(DE70*(1+0.25*$B$6),0)-康康不同供能情况的补给物资上限!$A$2:$A$110)))</f>
        <v>4692100</v>
      </c>
      <c r="DH70">
        <f t="shared" ref="DH70:DH103" si="357">IF(DF70&lt;=DG70,1,0)</f>
        <v>1</v>
      </c>
      <c r="DI70">
        <f t="shared" ref="DI70:DI103" si="358">DC70</f>
        <v>68</v>
      </c>
      <c r="DJ70">
        <f t="shared" si="272"/>
        <v>1.1199129947092565</v>
      </c>
      <c r="DK70">
        <f t="shared" ref="DK70:DK103" si="359">DK69</f>
        <v>54</v>
      </c>
      <c r="DL70">
        <f t="shared" ref="DL70:DL103" si="360">4200*DJ70^(DK70-0)</f>
        <v>1901956.6879026832</v>
      </c>
      <c r="DM70">
        <f t="array" ref="DM70">MAX(100+康康不同供能情况的补给物资上限!$A$2:$A$110*10000*(1+0.4*(ROUNDDOWN(DK70*(1+0.25*$B$6),0)-康康不同供能情况的补给物资上限!$A$2:$A$110)))</f>
        <v>4830100</v>
      </c>
      <c r="DN70">
        <f t="shared" ref="DN70:DN103" si="361">IF(DL70&lt;=DM70,1,0)</f>
        <v>1</v>
      </c>
      <c r="DO70">
        <f t="shared" ref="DO70:DO103" si="362">DI70</f>
        <v>68</v>
      </c>
      <c r="DP70">
        <f t="shared" si="273"/>
        <v>1.1199129947092565</v>
      </c>
      <c r="DQ70">
        <f t="shared" ref="DQ70:DQ103" si="363">DQ69</f>
        <v>55</v>
      </c>
      <c r="DR70">
        <f t="shared" ref="DR70:DR103" si="364">4200*DP70^(DQ70-0)</f>
        <v>2130026.0101563926</v>
      </c>
      <c r="DS70">
        <f t="array" ref="DS70">MAX(100+康康不同供能情况的补给物资上限!$A$2:$A$110*10000*(1+0.4*(ROUNDDOWN(DQ70*(1+0.25*$B$6),0)-康康不同供能情况的补给物资上限!$A$2:$A$110)))</f>
        <v>4970100</v>
      </c>
      <c r="DT70">
        <f t="shared" ref="DT70:DT103" si="365">IF(DR70&lt;=DS70,1,0)</f>
        <v>1</v>
      </c>
      <c r="DU70">
        <f t="shared" ref="DU70:DU103" si="366">DO70</f>
        <v>68</v>
      </c>
      <c r="DV70">
        <f t="shared" si="274"/>
        <v>1.1199129947092565</v>
      </c>
      <c r="DW70">
        <f t="shared" ref="DW70:DW103" si="367">DW69</f>
        <v>56</v>
      </c>
      <c r="DX70">
        <f t="shared" ref="DX70:DX103" si="368">4200*DV70^(DW70-0)</f>
        <v>2385443.8078428553</v>
      </c>
      <c r="DY70">
        <f t="array" ref="DY70">MAX(100+康康不同供能情况的补给物资上限!$A$2:$A$110*10000*(1+0.4*(ROUNDDOWN(DW70*(1+0.25*$B$6),0)-康康不同供能情况的补给物资上限!$A$2:$A$110)))</f>
        <v>5256100.0000000009</v>
      </c>
      <c r="DZ70">
        <f t="shared" ref="DZ70:DZ103" si="369">IF(DX70&lt;=DY70,1,0)</f>
        <v>1</v>
      </c>
      <c r="EA70">
        <f t="shared" ref="EA70:EA103" si="370">DU70</f>
        <v>68</v>
      </c>
      <c r="EB70">
        <f t="shared" si="275"/>
        <v>1.1199129947092565</v>
      </c>
      <c r="EC70">
        <f t="shared" ref="EC70:EC103" si="371">EC69</f>
        <v>57</v>
      </c>
      <c r="ED70">
        <f t="shared" ref="ED70:ED103" si="372">4200*EB70^(EC70-0)</f>
        <v>2671489.5185519448</v>
      </c>
      <c r="EE70">
        <f t="array" ref="EE70">MAX(100+康康不同供能情况的补给物资上限!$A$2:$A$110*10000*(1+0.4*(ROUNDDOWN(EC70*(1+0.25*$B$6),0)-康康不同供能情况的补给物资上限!$A$2:$A$110)))</f>
        <v>5402100.0000000009</v>
      </c>
      <c r="EF70">
        <f t="shared" ref="EF70:EF103" si="373">IF(ED70&lt;=EE70,1,0)</f>
        <v>1</v>
      </c>
      <c r="EG70">
        <f t="shared" ref="EG70:EG103" si="374">EA70</f>
        <v>68</v>
      </c>
      <c r="EH70">
        <f t="shared" si="276"/>
        <v>1.1199129947092565</v>
      </c>
      <c r="EI70">
        <f t="shared" ref="EI70:EI103" si="375">EI69</f>
        <v>58</v>
      </c>
      <c r="EJ70">
        <f t="shared" ref="EJ70:EJ103" si="376">4200*EH70^(EI70-0)</f>
        <v>2991835.827055898</v>
      </c>
      <c r="EK70">
        <f t="array" ref="EK70">MAX(100+康康不同供能情况的补给物资上限!$A$2:$A$110*10000*(1+0.4*(ROUNDDOWN(EI70*(1+0.25*$B$6),0)-康康不同供能情况的补给物资上限!$A$2:$A$110)))</f>
        <v>5550100</v>
      </c>
      <c r="EL70">
        <f t="shared" ref="EL70:EL103" si="377">IF(EJ70&lt;=EK70,1,0)</f>
        <v>1</v>
      </c>
      <c r="EM70">
        <f t="shared" ref="EM70:EM103" si="378">EG70</f>
        <v>68</v>
      </c>
      <c r="EN70">
        <f t="shared" si="277"/>
        <v>1.1199129947092565</v>
      </c>
      <c r="EO70">
        <f t="shared" ref="EO70:EO103" si="379">EO69</f>
        <v>59</v>
      </c>
      <c r="EP70">
        <f t="shared" ref="EP70:EP103" si="380">4200*EN70^(EO70-0)</f>
        <v>3350595.8207566165</v>
      </c>
      <c r="EQ70">
        <f t="array" ref="EQ70">MAX(100+康康不同供能情况的补给物资上限!$A$2:$A$110*10000*(1+0.4*(ROUNDDOWN(EO70*(1+0.25*$B$6),0)-康康不同供能情况的补给物资上限!$A$2:$A$110)))</f>
        <v>5700100</v>
      </c>
      <c r="ER70">
        <f t="shared" ref="ER70:ER103" si="381">IF(EP70&lt;=EQ70,1,0)</f>
        <v>1</v>
      </c>
      <c r="ES70">
        <f t="shared" ref="ES70:ES103" si="382">EM70</f>
        <v>68</v>
      </c>
      <c r="ET70">
        <f t="shared" si="278"/>
        <v>1.1199129947092565</v>
      </c>
      <c r="EU70">
        <f t="shared" ref="EU70:EU103" si="383">EU69</f>
        <v>60</v>
      </c>
      <c r="EV70">
        <f t="shared" ref="EV70:EV103" si="384">4200*ET70^(EU70-0)</f>
        <v>3752375.7996838614</v>
      </c>
      <c r="EW70">
        <f t="array" ref="EW70">MAX(100+康康不同供能情况的补给物资上限!$A$2:$A$110*10000*(1+0.4*(ROUNDDOWN(EU70*(1+0.25*$B$6),0)-康康不同供能情况的补给物资上限!$A$2:$A$110)))</f>
        <v>6006100</v>
      </c>
      <c r="EX70">
        <f t="shared" ref="EX70:EX103" si="385">IF(EV70&lt;=EW70,1,0)</f>
        <v>1</v>
      </c>
      <c r="EY70">
        <f t="shared" ref="EY70:EY103" si="386">ES70</f>
        <v>68</v>
      </c>
      <c r="EZ70">
        <f t="shared" si="279"/>
        <v>1.1199129947092565</v>
      </c>
      <c r="FA70">
        <f t="shared" ref="FA70:FA103" si="387">FA69</f>
        <v>61</v>
      </c>
      <c r="FB70">
        <f t="shared" ref="FB70:FB103" si="388">4200*EZ70^(FA70-0)</f>
        <v>4202334.4190984946</v>
      </c>
      <c r="FC70">
        <f t="array" ref="FC70">MAX(100+康康不同供能情况的补给物资上限!$A$2:$A$110*10000*(1+0.4*(ROUNDDOWN(FA70*(1+0.25*$B$6),0)-康康不同供能情况的补给物资上限!$A$2:$A$110)))</f>
        <v>6162100</v>
      </c>
      <c r="FD70">
        <f t="shared" ref="FD70:FD103" si="389">IF(FB70&lt;=FC70,1,0)</f>
        <v>1</v>
      </c>
      <c r="FE70">
        <f t="shared" ref="FE70:FE103" si="390">EY70</f>
        <v>68</v>
      </c>
      <c r="FF70">
        <f t="shared" si="280"/>
        <v>1.1199129947092565</v>
      </c>
      <c r="FG70">
        <f t="shared" ref="FG70:FG103" si="391">FG69</f>
        <v>62</v>
      </c>
      <c r="FH70">
        <f t="shared" ref="FH70:FH103" si="392">4200*FF70^(FG70-0)</f>
        <v>4706248.9240623796</v>
      </c>
      <c r="FI70">
        <f t="array" ref="FI70">MAX(100+康康不同供能情况的补给物资上限!$A$2:$A$110*10000*(1+0.4*(ROUNDDOWN(FG70*(1+0.25*$B$6),0)-康康不同供能情况的补给物资上限!$A$2:$A$110)))</f>
        <v>6320100</v>
      </c>
      <c r="FJ70">
        <f t="shared" ref="FJ70:FJ103" si="393">IF(FH70&lt;=FI70,1,0)</f>
        <v>1</v>
      </c>
      <c r="FK70">
        <f t="shared" ref="FK70:FK103" si="394">FE70</f>
        <v>68</v>
      </c>
      <c r="FL70">
        <f t="shared" si="281"/>
        <v>1.1199129947092565</v>
      </c>
      <c r="FM70">
        <f t="shared" ref="FM70:FM103" si="395">FM69</f>
        <v>63</v>
      </c>
      <c r="FN70">
        <f t="shared" ref="FN70:FN103" si="396">4200*FL70^(FM70-0)</f>
        <v>5270589.3263939153</v>
      </c>
      <c r="FO70">
        <f t="array" ref="FO70">MAX(100+康康不同供能情况的补给物资上限!$A$2:$A$110*10000*(1+0.4*(ROUNDDOWN(FM70*(1+0.25*$B$6),0)-康康不同供能情况的补给物资上限!$A$2:$A$110)))</f>
        <v>6480100.0000000009</v>
      </c>
      <c r="FP70">
        <f t="shared" ref="FP70:FP103" si="397">IF(FN70&lt;=FO70,1,0)</f>
        <v>1</v>
      </c>
      <c r="FQ70">
        <f t="shared" ref="FQ70:FQ103" si="398">FK70</f>
        <v>68</v>
      </c>
      <c r="FR70">
        <f t="shared" si="282"/>
        <v>1.1199129947092565</v>
      </c>
      <c r="FS70">
        <f t="shared" ref="FS70:FS103" si="399">FS69</f>
        <v>64</v>
      </c>
      <c r="FT70">
        <f t="shared" ref="FT70:FT103" si="400">4200*FR70^(FS70-0)</f>
        <v>5902601.4764044546</v>
      </c>
      <c r="FU70">
        <f t="array" ref="FU70">MAX(100+康康不同供能情况的补给物资上限!$A$2:$A$110*10000*(1+0.4*(ROUNDDOWN(FS70*(1+0.25*$B$6),0)-康康不同供能情况的补给物资上限!$A$2:$A$110)))</f>
        <v>6806100.0000000009</v>
      </c>
      <c r="FV70">
        <f t="shared" ref="FV70:FV103" si="401">IF(FT70&lt;=FU70,1,0)</f>
        <v>1</v>
      </c>
      <c r="FW70">
        <f t="shared" ref="FW70:FW103" si="402">FQ70</f>
        <v>68</v>
      </c>
      <c r="FX70">
        <f t="shared" si="283"/>
        <v>1.1199129947092565</v>
      </c>
      <c r="FY70">
        <f t="shared" ref="FY70:FY103" si="403">FY69</f>
        <v>65</v>
      </c>
      <c r="FZ70">
        <f t="shared" ref="FZ70:FZ103" si="404">4200*FX70^(FY70-0)</f>
        <v>6610400.0960153919</v>
      </c>
      <c r="GA70">
        <f t="array" ref="GA70">MAX(100+康康不同供能情况的补给物资上限!$A$2:$A$110*10000*(1+0.4*(ROUNDDOWN(FY70*(1+0.25*$B$6),0)-康康不同供能情况的补给物资上限!$A$2:$A$110)))</f>
        <v>6972100.0000000009</v>
      </c>
      <c r="GB70">
        <f t="shared" ref="GB70:GB103" si="405">IF(FZ70&lt;=GA70,1,0)</f>
        <v>1</v>
      </c>
      <c r="GC70">
        <f t="shared" ref="GC70:GC103" si="406">FW70</f>
        <v>68</v>
      </c>
      <c r="GD70">
        <f t="shared" si="284"/>
        <v>1.1199129947092565</v>
      </c>
      <c r="GE70">
        <f t="shared" ref="GE70:GE103" si="407">GE69</f>
        <v>66</v>
      </c>
      <c r="GF70">
        <f t="shared" ref="GF70:GF103" si="408">4200*GD70^(GE70-0)</f>
        <v>7403072.9677549545</v>
      </c>
      <c r="GG70">
        <f t="array" ref="GG70">MAX(100+康康不同供能情况的补给物资上限!$A$2:$A$110*10000*(1+0.4*(ROUNDDOWN(GE70*(1+0.25*$B$6),0)-康康不同供能情况的补给物资上限!$A$2:$A$110)))</f>
        <v>7140100</v>
      </c>
      <c r="GH70">
        <f t="shared" ref="GH70:GH103" si="409">IF(GF70&lt;=GG70,1,0)</f>
        <v>0</v>
      </c>
      <c r="GI70">
        <f t="shared" ref="GI70:GI103" si="410">GC70</f>
        <v>68</v>
      </c>
      <c r="GJ70">
        <f t="shared" si="285"/>
        <v>1.1199129947092565</v>
      </c>
      <c r="GK70">
        <f t="shared" ref="GK70:GK103" si="411">GK69</f>
        <v>67</v>
      </c>
      <c r="GL70">
        <f t="shared" ref="GL70:GL103" si="412">4200*GJ70^(GK70-0)</f>
        <v>8290797.617369595</v>
      </c>
      <c r="GM70">
        <f t="array" ref="GM70">MAX(100+康康不同供能情况的补给物资上限!$A$2:$A$110*10000*(1+0.4*(ROUNDDOWN(GK70*(1+0.25*$B$6),0)-康康不同供能情况的补给物资上限!$A$2:$A$110)))</f>
        <v>7310100</v>
      </c>
      <c r="GN70">
        <f t="shared" ref="GN70:GN103" si="413">IF(GL70&lt;=GM70,1,0)</f>
        <v>0</v>
      </c>
      <c r="GO70">
        <f t="shared" ref="GO70:GO103" si="414">GI70</f>
        <v>68</v>
      </c>
      <c r="GP70">
        <f t="shared" si="286"/>
        <v>1.1199129947092565</v>
      </c>
      <c r="GQ70">
        <f t="shared" ref="GQ70:GQ103" si="415">GQ69</f>
        <v>68</v>
      </c>
      <c r="GR70">
        <f t="shared" ref="GR70:GR103" si="416">4200*GP70^(GQ70-0)</f>
        <v>9284971.9881967511</v>
      </c>
      <c r="GS70">
        <f t="array" ref="GS70">MAX(100+康康不同供能情况的补给物资上限!$A$2:$A$110*10000*(1+0.4*(ROUNDDOWN(GQ70*(1+0.25*$B$6),0)-康康不同供能情况的补给物资上限!$A$2:$A$110)))</f>
        <v>7656100.0000000009</v>
      </c>
      <c r="GT70">
        <f t="shared" ref="GT70:GT103" si="417">IF(GR70&lt;=GS70,1,0)</f>
        <v>0</v>
      </c>
      <c r="GU70">
        <f t="shared" ref="GU70:GU103" si="418">GO70</f>
        <v>68</v>
      </c>
      <c r="GV70">
        <f t="shared" si="287"/>
        <v>1.1199129947092565</v>
      </c>
      <c r="GW70">
        <f t="shared" ref="GW70:GW103" si="419">GW69</f>
        <v>69</v>
      </c>
      <c r="GX70">
        <f t="shared" ref="GX70:GX103" si="420">4200*GV70^(GW70-0)</f>
        <v>10398360.785092983</v>
      </c>
      <c r="GY70">
        <f t="array" ref="GY70">MAX(100+康康不同供能情况的补给物资上限!$A$2:$A$110*10000*(1+0.4*(ROUNDDOWN(GW70*(1+0.25*$B$6),0)-康康不同供能情况的补给物资上限!$A$2:$A$110)))</f>
        <v>7832100</v>
      </c>
      <c r="GZ70">
        <f t="shared" ref="GZ70:GZ103" si="421">IF(GX70&lt;=GY70,1,0)</f>
        <v>0</v>
      </c>
      <c r="HA70">
        <f t="shared" ref="HA70:HA103" si="422">GU70</f>
        <v>68</v>
      </c>
      <c r="HB70">
        <f t="shared" si="288"/>
        <v>1.1199129947092565</v>
      </c>
      <c r="HC70">
        <f t="shared" ref="HC70:HC103" si="423">HC69</f>
        <v>70</v>
      </c>
      <c r="HD70">
        <f t="shared" ref="HD70:HD103" si="424">4200*HB70^(HC70-0)</f>
        <v>11645259.366900781</v>
      </c>
      <c r="HE70">
        <f t="array" ref="HE70">MAX(100+康康不同供能情况的补给物资上限!$A$2:$A$110*10000*(1+0.4*(ROUNDDOWN(HC70*(1+0.25*$B$6),0)-康康不同供能情况的补给物资上限!$A$2:$A$110)))</f>
        <v>8010100</v>
      </c>
      <c r="HF70">
        <f t="shared" ref="HF70:HF103" si="425">IF(HD70&lt;=HE70,1,0)</f>
        <v>0</v>
      </c>
      <c r="HG70">
        <f t="shared" ref="HG70:HG103" si="426">HA70</f>
        <v>68</v>
      </c>
      <c r="HH70">
        <f t="shared" si="289"/>
        <v>1.1199129947092565</v>
      </c>
      <c r="HI70">
        <f t="shared" ref="HI70:HI103" si="427">HI69</f>
        <v>71</v>
      </c>
      <c r="HJ70">
        <f t="shared" ref="HJ70:HJ103" si="428">4200*HH70^(HI70-0)</f>
        <v>13041677.291751873</v>
      </c>
      <c r="HK70">
        <f t="array" ref="HK70">MAX(100+康康不同供能情况的补给物资上限!$A$2:$A$110*10000*(1+0.4*(ROUNDDOWN(HI70*(1+0.25*$B$6),0)-康康不同供能情况的补给物资上限!$A$2:$A$110)))</f>
        <v>8190100</v>
      </c>
      <c r="HL70">
        <f t="shared" ref="HL70:HL103" si="429">IF(HJ70&lt;=HK70,1,0)</f>
        <v>0</v>
      </c>
      <c r="HM70">
        <f t="shared" ref="HM70:HM103" si="430">HG70</f>
        <v>68</v>
      </c>
      <c r="HN70">
        <f t="shared" si="290"/>
        <v>1.1199129947092565</v>
      </c>
      <c r="HO70">
        <f t="shared" ref="HO70:HO103" si="431">HO69</f>
        <v>72</v>
      </c>
      <c r="HP70">
        <f t="shared" ref="HP70:HP103" si="432">4200*HN70^(HO70-0)</f>
        <v>14605543.871837551</v>
      </c>
      <c r="HQ70">
        <f t="array" ref="HQ70">MAX(100+康康不同供能情况的补给物资上限!$A$2:$A$110*10000*(1+0.4*(ROUNDDOWN(HO70*(1+0.25*$B$6),0)-康康不同供能情况的补给物资上限!$A$2:$A$110)))</f>
        <v>8556100</v>
      </c>
      <c r="HR70">
        <f t="shared" ref="HR70:HR103" si="433">IF(HP70&lt;=HQ70,1,0)</f>
        <v>0</v>
      </c>
      <c r="HS70">
        <f t="shared" ref="HS70:HS103" si="434">HM70</f>
        <v>68</v>
      </c>
      <c r="HT70">
        <f t="shared" si="291"/>
        <v>1.1199129947092565</v>
      </c>
      <c r="HU70">
        <f t="shared" ref="HU70:HU103" si="435">HU69</f>
        <v>73</v>
      </c>
      <c r="HV70">
        <f t="shared" ref="HV70:HV103" si="436">4200*HT70^(HU70-0)</f>
        <v>16356938.376867021</v>
      </c>
      <c r="HW70">
        <f t="array" ref="HW70">MAX(100+康康不同供能情况的补给物资上限!$A$2:$A$110*10000*(1+0.4*(ROUNDDOWN(HU70*(1+0.25*$B$6),0)-康康不同供能情况的补给物资上限!$A$2:$A$110)))</f>
        <v>8742100</v>
      </c>
      <c r="HX70">
        <f t="shared" ref="HX70:HX103" si="437">IF(HV70&lt;=HW70,1,0)</f>
        <v>0</v>
      </c>
      <c r="HY70">
        <f t="shared" ref="HY70:HY103" si="438">HS70</f>
        <v>68</v>
      </c>
      <c r="HZ70">
        <f t="shared" si="292"/>
        <v>1.1199129947092565</v>
      </c>
      <c r="IA70">
        <f t="shared" ref="IA70:IA103" si="439">IA69</f>
        <v>74</v>
      </c>
      <c r="IB70">
        <f t="shared" ref="IB70:IB103" si="440">4200*HZ70^(IA70-0)</f>
        <v>18318347.841911912</v>
      </c>
      <c r="IC70">
        <f t="array" ref="IC70">MAX(100+康康不同供能情况的补给物资上限!$A$2:$A$110*10000*(1+0.4*(ROUNDDOWN(IA70*(1+0.25*$B$6),0)-康康不同供能情况的补给物资上限!$A$2:$A$110)))</f>
        <v>8930100</v>
      </c>
      <c r="ID70">
        <f t="shared" ref="ID70:ID103" si="441">IF(IB70&lt;=IC70,1,0)</f>
        <v>0</v>
      </c>
      <c r="IE70">
        <f t="shared" ref="IE70:IE103" si="442">HY70</f>
        <v>68</v>
      </c>
      <c r="IF70">
        <f t="shared" si="293"/>
        <v>1.1199129947092565</v>
      </c>
      <c r="IG70">
        <f t="shared" ref="IG70:IG103" si="443">IG69</f>
        <v>75</v>
      </c>
      <c r="IH70">
        <f t="shared" ref="IH70:IH103" si="444">4200*IF70^(IG70-0)</f>
        <v>20514955.789761417</v>
      </c>
      <c r="II70">
        <f t="array" ref="II70">MAX(100+康康不同供能情况的补给物资上限!$A$2:$A$110*10000*(1+0.4*(ROUNDDOWN(IG70*(1+0.25*$B$6),0)-康康不同供能情况的补给物资上限!$A$2:$A$110)))</f>
        <v>9120100</v>
      </c>
      <c r="IJ70">
        <f t="shared" ref="IJ70:IJ103" si="445">IF(IH70&lt;=II70,1,0)</f>
        <v>0</v>
      </c>
      <c r="IK70">
        <f t="shared" ref="IK70:IK103" si="446">IE70</f>
        <v>68</v>
      </c>
      <c r="IL70">
        <f t="shared" si="294"/>
        <v>1.1199129947092565</v>
      </c>
      <c r="IM70">
        <f t="shared" ref="IM70:IM103" si="447">IM69</f>
        <v>76</v>
      </c>
      <c r="IN70">
        <f t="shared" ref="IN70:IN103" si="448">4200*IL70^(IM70-0)</f>
        <v>22974965.574839707</v>
      </c>
      <c r="IO70">
        <f t="array" ref="IO70">MAX(100+康康不同供能情况的补给物资上限!$A$2:$A$110*10000*(1+0.4*(ROUNDDOWN(IM70*(1+0.25*$B$6),0)-康康不同供能情况的补给物资上限!$A$2:$A$110)))</f>
        <v>9506100.0000000019</v>
      </c>
      <c r="IP70">
        <f t="shared" ref="IP70:IP103" si="449">IF(IN70&lt;=IO70,1,0)</f>
        <v>0</v>
      </c>
      <c r="IQ70">
        <f t="shared" ref="IQ70:IQ103" si="450">IK70</f>
        <v>68</v>
      </c>
      <c r="IR70">
        <f t="shared" si="295"/>
        <v>1.1199129947092565</v>
      </c>
      <c r="IS70">
        <f t="shared" ref="IS70:IS103" si="451">IS69</f>
        <v>77</v>
      </c>
      <c r="IT70">
        <f t="shared" ref="IT70:IT103" si="452">4200*IR70^(IS70-0)</f>
        <v>25729962.500260815</v>
      </c>
      <c r="IU70">
        <f t="array" ref="IU70">MAX(100+康康不同供能情况的补给物资上限!$A$2:$A$110*10000*(1+0.4*(ROUNDDOWN(IS70*(1+0.25*$B$6),0)-康康不同供能情况的补给物资上限!$A$2:$A$110)))</f>
        <v>9702100</v>
      </c>
      <c r="IV70">
        <f t="shared" ref="IV70:IV103" si="453">IF(IT70&lt;=IU70,1,0)</f>
        <v>0</v>
      </c>
      <c r="IW70">
        <f t="shared" ref="IW70:IW103" si="454">IQ70</f>
        <v>68</v>
      </c>
      <c r="IX70">
        <f t="shared" si="296"/>
        <v>1.1199129947092565</v>
      </c>
      <c r="IY70">
        <f t="shared" ref="IY70:IY103" si="455">IY69</f>
        <v>78</v>
      </c>
      <c r="IZ70">
        <f t="shared" ref="IZ70:IZ103" si="456">4200*IX70^(IY70-0)</f>
        <v>28815319.357423961</v>
      </c>
      <c r="JA70">
        <f t="array" ref="JA70">MAX(100+康康不同供能情况的补给物资上限!$A$2:$A$110*10000*(1+0.4*(ROUNDDOWN(IY70*(1+0.25*$B$6),0)-康康不同供能情况的补给物资上限!$A$2:$A$110)))</f>
        <v>9900100</v>
      </c>
      <c r="JB70">
        <f t="shared" ref="JB70:JB103" si="457">IF(IZ70&lt;=JA70,1,0)</f>
        <v>0</v>
      </c>
      <c r="JC70">
        <f t="shared" ref="JC70:JC103" si="458">IW70</f>
        <v>68</v>
      </c>
      <c r="JD70">
        <f t="shared" si="297"/>
        <v>1.1199129947092565</v>
      </c>
      <c r="JE70">
        <f t="shared" ref="JE70:JE103" si="459">JE69</f>
        <v>79</v>
      </c>
      <c r="JF70">
        <f t="shared" ref="JF70:JF103" si="460">4200*JD70^(JE70-0)</f>
        <v>32270650.595076274</v>
      </c>
      <c r="JG70">
        <f t="array" ref="JG70">MAX(100+康康不同供能情况的补给物资上限!$A$2:$A$110*10000*(1+0.4*(ROUNDDOWN(JE70*(1+0.25*$B$6),0)-康康不同供能情况的补给物资上限!$A$2:$A$110)))</f>
        <v>10100100.000000002</v>
      </c>
      <c r="JH70">
        <f t="shared" ref="JH70:JH103" si="461">IF(JF70&lt;=JG70,1,0)</f>
        <v>0</v>
      </c>
      <c r="JI70">
        <f t="shared" ref="JI70:JI103" si="462">JC70</f>
        <v>68</v>
      </c>
      <c r="JJ70">
        <f t="shared" si="298"/>
        <v>1.1199129947092565</v>
      </c>
      <c r="JK70">
        <f t="shared" ref="JK70:JK103" si="463">JK69</f>
        <v>80</v>
      </c>
      <c r="JL70">
        <f t="shared" ref="JL70:JL103" si="464">4200*JJ70^(JK70-0)</f>
        <v>36140320.949147932</v>
      </c>
      <c r="JM70">
        <f t="array" ref="JM70">MAX(100+康康不同供能情况的补给物资上限!$A$2:$A$110*10000*(1+0.4*(ROUNDDOWN(JK70*(1+0.25*$B$6),0)-康康不同供能情况的补给物资上限!$A$2:$A$110)))</f>
        <v>10506100</v>
      </c>
      <c r="JN70">
        <f t="shared" ref="JN70:JN103" si="465">IF(JL70&lt;=JM70,1,0)</f>
        <v>0</v>
      </c>
      <c r="JO70">
        <f t="shared" ref="JO70:JO103" si="466">JI70</f>
        <v>68</v>
      </c>
      <c r="JP70">
        <f t="shared" si="299"/>
        <v>1.1199129947092565</v>
      </c>
      <c r="JQ70">
        <f t="shared" ref="JQ70:JQ103" si="467">JQ69</f>
        <v>81</v>
      </c>
      <c r="JR70">
        <f t="shared" ref="JR70:JR103" si="468">4200*JP70^(JQ70-0)</f>
        <v>40474015.063913941</v>
      </c>
      <c r="JS70">
        <f t="array" ref="JS70">MAX(100+康康不同供能情况的补给物资上限!$A$2:$A$110*10000*(1+0.4*(ROUNDDOWN(JQ70*(1+0.25*$B$6),0)-康康不同供能情况的补给物资上限!$A$2:$A$110)))</f>
        <v>10712100</v>
      </c>
      <c r="JT70">
        <f t="shared" ref="JT70:JT103" si="469">IF(JR70&lt;=JS70,1,0)</f>
        <v>0</v>
      </c>
    </row>
    <row r="71" spans="6:280" x14ac:dyDescent="0.25">
      <c r="F71">
        <v>67</v>
      </c>
      <c r="G71">
        <f t="shared" si="301"/>
        <v>1.1203129947092565</v>
      </c>
      <c r="H71">
        <f t="shared" si="302"/>
        <v>55</v>
      </c>
      <c r="I71">
        <f t="shared" ref="I71:I102" si="470">4200*G71^(H71-0)</f>
        <v>2172275.133231977</v>
      </c>
      <c r="J71">
        <f t="array" ref="J71">MAX(100+康康不同供能情况的补给物资上限!$A$2:$A$110*10000*(1+0.4*(ROUNDDOWN(H71*(1+0.25*B$6),0)-康康不同供能情况的补给物资上限!$A$2:$A$110)))</f>
        <v>4970100</v>
      </c>
      <c r="K71">
        <f t="shared" ref="K71:K102" si="471">IF(I71&lt;=J71,1,0)</f>
        <v>1</v>
      </c>
      <c r="AB71">
        <f t="shared" si="300"/>
        <v>66</v>
      </c>
      <c r="AC71">
        <v>69</v>
      </c>
      <c r="AD71">
        <f t="shared" si="0"/>
        <v>1.1195129947092566</v>
      </c>
      <c r="AE71">
        <f t="shared" si="303"/>
        <v>40</v>
      </c>
      <c r="AF71">
        <f t="shared" si="304"/>
        <v>384073.94874305069</v>
      </c>
      <c r="AG71">
        <f t="array" ref="AG71">MAX(100+康康不同供能情况的补给物资上限!$A$2:$A$110*10000*(1+0.4*(ROUNDDOWN(AE71*(1+0.25*B$6),0)-康康不同供能情况的补给物资上限!$A$2:$A$110)))</f>
        <v>2756100.0000000005</v>
      </c>
      <c r="AH71">
        <f t="shared" si="305"/>
        <v>1</v>
      </c>
      <c r="AI71">
        <f t="shared" si="306"/>
        <v>69</v>
      </c>
      <c r="AJ71">
        <f t="shared" si="45"/>
        <v>1.1195129947092566</v>
      </c>
      <c r="AK71">
        <f t="shared" si="307"/>
        <v>41</v>
      </c>
      <c r="AL71">
        <f t="shared" si="308"/>
        <v>429975.77654714219</v>
      </c>
      <c r="AM71">
        <f t="array" ref="AM71">MAX(100+康康不同供能情况的补给物资上限!$A$2:$A$110*10000*(1+0.4*(ROUNDDOWN(AK71*(1+0.25*$B$6),0)-康康不同供能情况的补给物资上限!$A$2:$A$110)))</f>
        <v>2862100.0000000005</v>
      </c>
      <c r="AN71">
        <f t="shared" si="309"/>
        <v>1</v>
      </c>
      <c r="AO71">
        <f t="shared" si="310"/>
        <v>69</v>
      </c>
      <c r="AP71">
        <f t="shared" si="260"/>
        <v>1.1195129947092566</v>
      </c>
      <c r="AQ71">
        <f t="shared" si="311"/>
        <v>42</v>
      </c>
      <c r="AR71">
        <f t="shared" si="312"/>
        <v>481363.46925472922</v>
      </c>
      <c r="AS71">
        <f t="array" ref="AS71">MAX(100+康康不同供能情况的补给物资上限!$A$2:$A$110*10000*(1+0.4*(ROUNDDOWN(AQ71*(1+0.25*$B$6),0)-康康不同供能情况的补给物资上限!$A$2:$A$110)))</f>
        <v>2970100</v>
      </c>
      <c r="AT71">
        <f t="shared" si="313"/>
        <v>1</v>
      </c>
      <c r="AU71">
        <f t="shared" si="314"/>
        <v>69</v>
      </c>
      <c r="AV71">
        <f t="shared" si="261"/>
        <v>1.1195129947092566</v>
      </c>
      <c r="AW71">
        <f t="shared" si="315"/>
        <v>43</v>
      </c>
      <c r="AX71">
        <f t="shared" si="316"/>
        <v>538892.65900899912</v>
      </c>
      <c r="AY71">
        <f t="array" ref="AY71">MAX(100+康康不同供能情况的补给物资上限!$A$2:$A$110*10000*(1+0.4*(ROUNDDOWN(AW71*(1+0.25*$B$6),0)-康康不同供能情况的补给物资上限!$A$2:$A$110)))</f>
        <v>3080100</v>
      </c>
      <c r="AZ71">
        <f t="shared" si="317"/>
        <v>1</v>
      </c>
      <c r="BA71">
        <f t="shared" si="318"/>
        <v>69</v>
      </c>
      <c r="BB71">
        <f t="shared" si="262"/>
        <v>1.1195129947092566</v>
      </c>
      <c r="BC71">
        <f t="shared" si="319"/>
        <v>44</v>
      </c>
      <c r="BD71">
        <f t="shared" si="320"/>
        <v>603297.33451399882</v>
      </c>
      <c r="BE71">
        <f t="array" ref="BE71">MAX(100+康康不同供能情况的补给物资上限!$A$2:$A$110*10000*(1+0.4*(ROUNDDOWN(BC71*(1+0.25*$B$6),0)-康康不同供能情况的补给物资上限!$A$2:$A$110)))</f>
        <v>3306100</v>
      </c>
      <c r="BF71">
        <f t="shared" si="321"/>
        <v>1</v>
      </c>
      <c r="BG71">
        <f t="shared" si="322"/>
        <v>69</v>
      </c>
      <c r="BH71">
        <f t="shared" si="263"/>
        <v>1.1195129947092566</v>
      </c>
      <c r="BI71">
        <f t="shared" si="323"/>
        <v>45</v>
      </c>
      <c r="BJ71">
        <f t="shared" si="324"/>
        <v>675399.20566187892</v>
      </c>
      <c r="BK71">
        <f t="array" ref="BK71">MAX(100+康康不同供能情况的补给物资上限!$A$2:$A$110*10000*(1+0.4*(ROUNDDOWN(BI71*(1+0.25*$B$6),0)-康康不同供能情况的补给物资上限!$A$2:$A$110)))</f>
        <v>3422100</v>
      </c>
      <c r="BL71">
        <f t="shared" si="325"/>
        <v>1</v>
      </c>
      <c r="BM71">
        <f t="shared" si="326"/>
        <v>69</v>
      </c>
      <c r="BN71">
        <f t="shared" si="264"/>
        <v>1.1195129947092566</v>
      </c>
      <c r="BO71">
        <f t="shared" si="327"/>
        <v>46</v>
      </c>
      <c r="BP71">
        <f t="shared" si="328"/>
        <v>756118.18735478318</v>
      </c>
      <c r="BQ71">
        <f t="array" ref="BQ71">MAX(100+康康不同供能情况的补给物资上限!$A$2:$A$110*10000*(1+0.4*(ROUNDDOWN(BO71*(1+0.25*$B$6),0)-康康不同供能情况的补给物资上限!$A$2:$A$110)))</f>
        <v>3540100</v>
      </c>
      <c r="BR71">
        <f t="shared" si="329"/>
        <v>1</v>
      </c>
      <c r="BS71">
        <f t="shared" si="330"/>
        <v>69</v>
      </c>
      <c r="BT71">
        <f t="shared" si="265"/>
        <v>1.1195129947092566</v>
      </c>
      <c r="BU71">
        <f t="shared" si="331"/>
        <v>47</v>
      </c>
      <c r="BV71">
        <f t="shared" si="332"/>
        <v>846484.13627968787</v>
      </c>
      <c r="BW71">
        <f t="array" ref="BW71">MAX(100+康康不同供能情况的补给物资上限!$A$2:$A$110*10000*(1+0.4*(ROUNDDOWN(BU71*(1+0.25*$B$6),0)-康康不同供能情况的补给物资上限!$A$2:$A$110)))</f>
        <v>3660100.0000000005</v>
      </c>
      <c r="BX71">
        <f t="shared" si="333"/>
        <v>1</v>
      </c>
      <c r="BY71">
        <f t="shared" si="334"/>
        <v>69</v>
      </c>
      <c r="BZ71">
        <f t="shared" si="266"/>
        <v>1.1195129947092566</v>
      </c>
      <c r="CA71">
        <f t="shared" si="335"/>
        <v>48</v>
      </c>
      <c r="CB71">
        <f t="shared" si="336"/>
        <v>947649.99038035201</v>
      </c>
      <c r="CC71">
        <f t="array" ref="CC71">MAX(100+康康不同供能情况的补给物资上限!$A$2:$A$110*10000*(1+0.4*(ROUNDDOWN(CA71*(1+0.25*$B$6),0)-康康不同供能情况的补给物资上限!$A$2:$A$110)))</f>
        <v>3906100.0000000005</v>
      </c>
      <c r="CD71">
        <f t="shared" si="337"/>
        <v>1</v>
      </c>
      <c r="CE71">
        <f t="shared" si="338"/>
        <v>69</v>
      </c>
      <c r="CF71">
        <f t="shared" si="267"/>
        <v>1.1195129947092566</v>
      </c>
      <c r="CG71">
        <f t="shared" si="339"/>
        <v>49</v>
      </c>
      <c r="CH71">
        <f t="shared" si="340"/>
        <v>1060906.478666906</v>
      </c>
      <c r="CI71">
        <f t="array" ref="CI71">MAX(100+康康不同供能情况的补给物资上限!$A$2:$A$110*10000*(1+0.4*(ROUNDDOWN(CG71*(1+0.25*$B$6),0)-康康不同供能情况的补给物资上限!$A$2:$A$110)))</f>
        <v>4032100.0000000005</v>
      </c>
      <c r="CJ71">
        <f t="shared" si="341"/>
        <v>1</v>
      </c>
      <c r="CK71">
        <f t="shared" si="342"/>
        <v>69</v>
      </c>
      <c r="CL71">
        <f t="shared" si="268"/>
        <v>1.1195129947092566</v>
      </c>
      <c r="CM71">
        <f t="shared" si="343"/>
        <v>50</v>
      </c>
      <c r="CN71">
        <f t="shared" si="344"/>
        <v>1187698.5890388398</v>
      </c>
      <c r="CO71">
        <f t="array" ref="CO71">MAX(100+康康不同供能情况的补给物资上限!$A$2:$A$110*10000*(1+0.4*(ROUNDDOWN(CM71*(1+0.25*$B$6),0)-康康不同供能情况的补给物资上限!$A$2:$A$110)))</f>
        <v>4160100</v>
      </c>
      <c r="CP71">
        <f t="shared" si="345"/>
        <v>1</v>
      </c>
      <c r="CQ71">
        <f t="shared" si="346"/>
        <v>69</v>
      </c>
      <c r="CR71">
        <f t="shared" si="269"/>
        <v>1.1195129947092566</v>
      </c>
      <c r="CS71">
        <f t="shared" si="347"/>
        <v>51</v>
      </c>
      <c r="CT71">
        <f t="shared" si="348"/>
        <v>1329644.0042268301</v>
      </c>
      <c r="CU71">
        <f t="array" ref="CU71">MAX(100+康康不同供能情况的补给物资上限!$A$2:$A$110*10000*(1+0.4*(ROUNDDOWN(CS71*(1+0.25*$B$6),0)-康康不同供能情况的补给物资上限!$A$2:$A$110)))</f>
        <v>4290100</v>
      </c>
      <c r="CV71">
        <f t="shared" si="349"/>
        <v>1</v>
      </c>
      <c r="CW71">
        <f t="shared" si="350"/>
        <v>69</v>
      </c>
      <c r="CX71">
        <f t="shared" si="270"/>
        <v>1.1195129947092566</v>
      </c>
      <c r="CY71">
        <f t="shared" si="351"/>
        <v>52</v>
      </c>
      <c r="CZ71">
        <f t="shared" si="352"/>
        <v>1488553.741069186</v>
      </c>
      <c r="DA71">
        <f t="array" ref="DA71">MAX(100+康康不同供能情况的补给物资上限!$A$2:$A$110*10000*(1+0.4*(ROUNDDOWN(CY71*(1+0.25*$B$6),0)-康康不同供能情况的补给物资上限!$A$2:$A$110)))</f>
        <v>4556100</v>
      </c>
      <c r="DB71">
        <f t="shared" si="353"/>
        <v>1</v>
      </c>
      <c r="DC71">
        <f t="shared" si="354"/>
        <v>69</v>
      </c>
      <c r="DD71">
        <f t="shared" si="271"/>
        <v>1.1195129947092566</v>
      </c>
      <c r="DE71">
        <f t="shared" si="355"/>
        <v>53</v>
      </c>
      <c r="DF71">
        <f t="shared" si="356"/>
        <v>1666455.2564500317</v>
      </c>
      <c r="DG71">
        <f t="array" ref="DG71">MAX(100+康康不同供能情况的补给物资上限!$A$2:$A$110*10000*(1+0.4*(ROUNDDOWN(DE71*(1+0.25*$B$6),0)-康康不同供能情况的补给物资上限!$A$2:$A$110)))</f>
        <v>4692100</v>
      </c>
      <c r="DH71">
        <f t="shared" si="357"/>
        <v>1</v>
      </c>
      <c r="DI71">
        <f t="shared" si="358"/>
        <v>69</v>
      </c>
      <c r="DJ71">
        <f t="shared" si="272"/>
        <v>1.1195129947092566</v>
      </c>
      <c r="DK71">
        <f t="shared" si="359"/>
        <v>54</v>
      </c>
      <c r="DL71">
        <f t="shared" si="360"/>
        <v>1865618.3146973569</v>
      </c>
      <c r="DM71">
        <f t="array" ref="DM71">MAX(100+康康不同供能情况的补给物资上限!$A$2:$A$110*10000*(1+0.4*(ROUNDDOWN(DK71*(1+0.25*$B$6),0)-康康不同供能情况的补给物资上限!$A$2:$A$110)))</f>
        <v>4830100</v>
      </c>
      <c r="DN71">
        <f t="shared" si="361"/>
        <v>1</v>
      </c>
      <c r="DO71">
        <f t="shared" si="362"/>
        <v>69</v>
      </c>
      <c r="DP71">
        <f t="shared" si="273"/>
        <v>1.1195129947092566</v>
      </c>
      <c r="DQ71">
        <f t="shared" si="363"/>
        <v>55</v>
      </c>
      <c r="DR71">
        <f t="shared" si="364"/>
        <v>2088583.9464712744</v>
      </c>
      <c r="DS71">
        <f t="array" ref="DS71">MAX(100+康康不同供能情况的补给物资上限!$A$2:$A$110*10000*(1+0.4*(ROUNDDOWN(DQ71*(1+0.25*$B$6),0)-康康不同供能情况的补给物资上限!$A$2:$A$110)))</f>
        <v>4970100</v>
      </c>
      <c r="DT71">
        <f t="shared" si="365"/>
        <v>1</v>
      </c>
      <c r="DU71">
        <f t="shared" si="366"/>
        <v>69</v>
      </c>
      <c r="DV71">
        <f t="shared" si="274"/>
        <v>1.1195129947092566</v>
      </c>
      <c r="DW71">
        <f t="shared" si="367"/>
        <v>56</v>
      </c>
      <c r="DX71">
        <f t="shared" si="368"/>
        <v>2338196.8686157339</v>
      </c>
      <c r="DY71">
        <f t="array" ref="DY71">MAX(100+康康不同供能情况的补给物资上限!$A$2:$A$110*10000*(1+0.4*(ROUNDDOWN(DW71*(1+0.25*$B$6),0)-康康不同供能情况的补给物资上限!$A$2:$A$110)))</f>
        <v>5256100.0000000009</v>
      </c>
      <c r="DZ71">
        <f t="shared" si="369"/>
        <v>1</v>
      </c>
      <c r="EA71">
        <f t="shared" si="370"/>
        <v>69</v>
      </c>
      <c r="EB71">
        <f t="shared" si="275"/>
        <v>1.1195129947092566</v>
      </c>
      <c r="EC71">
        <f t="shared" si="371"/>
        <v>57</v>
      </c>
      <c r="ED71">
        <f t="shared" si="372"/>
        <v>2617641.7786038062</v>
      </c>
      <c r="EE71">
        <f t="array" ref="EE71">MAX(100+康康不同供能情况的补给物资上限!$A$2:$A$110*10000*(1+0.4*(ROUNDDOWN(EC71*(1+0.25*$B$6),0)-康康不同供能情况的补给物资上限!$A$2:$A$110)))</f>
        <v>5402100.0000000009</v>
      </c>
      <c r="EF71">
        <f t="shared" si="373"/>
        <v>1</v>
      </c>
      <c r="EG71">
        <f t="shared" si="374"/>
        <v>69</v>
      </c>
      <c r="EH71">
        <f t="shared" si="276"/>
        <v>1.1195129947092566</v>
      </c>
      <c r="EI71">
        <f t="shared" si="375"/>
        <v>58</v>
      </c>
      <c r="EJ71">
        <f t="shared" si="376"/>
        <v>2930483.9866408124</v>
      </c>
      <c r="EK71">
        <f t="array" ref="EK71">MAX(100+康康不同供能情况的补给物资上限!$A$2:$A$110*10000*(1+0.4*(ROUNDDOWN(EI71*(1+0.25*$B$6),0)-康康不同供能情况的补给物资上限!$A$2:$A$110)))</f>
        <v>5550100</v>
      </c>
      <c r="EL71">
        <f t="shared" si="377"/>
        <v>1</v>
      </c>
      <c r="EM71">
        <f t="shared" si="378"/>
        <v>69</v>
      </c>
      <c r="EN71">
        <f t="shared" si="277"/>
        <v>1.1195129947092566</v>
      </c>
      <c r="EO71">
        <f t="shared" si="379"/>
        <v>59</v>
      </c>
      <c r="EP71">
        <f t="shared" si="380"/>
        <v>3280714.9038317762</v>
      </c>
      <c r="EQ71">
        <f t="array" ref="EQ71">MAX(100+康康不同供能情况的补给物资上限!$A$2:$A$110*10000*(1+0.4*(ROUNDDOWN(EO71*(1+0.25*$B$6),0)-康康不同供能情况的补给物资上限!$A$2:$A$110)))</f>
        <v>5700100</v>
      </c>
      <c r="ER71">
        <f t="shared" si="381"/>
        <v>1</v>
      </c>
      <c r="ES71">
        <f t="shared" si="382"/>
        <v>69</v>
      </c>
      <c r="ET71">
        <f t="shared" si="278"/>
        <v>1.1195129947092566</v>
      </c>
      <c r="EU71">
        <f t="shared" si="383"/>
        <v>60</v>
      </c>
      <c r="EV71">
        <f t="shared" si="384"/>
        <v>3672802.9667760027</v>
      </c>
      <c r="EW71">
        <f t="array" ref="EW71">MAX(100+康康不同供能情况的补给物资上限!$A$2:$A$110*10000*(1+0.4*(ROUNDDOWN(EU71*(1+0.25*$B$6),0)-康康不同供能情况的补给物资上限!$A$2:$A$110)))</f>
        <v>6006100</v>
      </c>
      <c r="EX71">
        <f t="shared" si="385"/>
        <v>1</v>
      </c>
      <c r="EY71">
        <f t="shared" si="386"/>
        <v>69</v>
      </c>
      <c r="EZ71">
        <f t="shared" si="279"/>
        <v>1.1195129947092566</v>
      </c>
      <c r="FA71">
        <f t="shared" si="387"/>
        <v>61</v>
      </c>
      <c r="FB71">
        <f t="shared" si="388"/>
        <v>4111750.6483124457</v>
      </c>
      <c r="FC71">
        <f t="array" ref="FC71">MAX(100+康康不同供能情况的补给物资上限!$A$2:$A$110*10000*(1+0.4*(ROUNDDOWN(FA71*(1+0.25*$B$6),0)-康康不同供能情况的补给物资上限!$A$2:$A$110)))</f>
        <v>6162100</v>
      </c>
      <c r="FD71">
        <f t="shared" si="389"/>
        <v>1</v>
      </c>
      <c r="FE71">
        <f t="shared" si="390"/>
        <v>69</v>
      </c>
      <c r="FF71">
        <f t="shared" si="280"/>
        <v>1.1195129947092566</v>
      </c>
      <c r="FG71">
        <f t="shared" si="391"/>
        <v>62</v>
      </c>
      <c r="FH71">
        <f t="shared" si="392"/>
        <v>4603158.281789992</v>
      </c>
      <c r="FI71">
        <f t="array" ref="FI71">MAX(100+康康不同供能情况的补给物资上限!$A$2:$A$110*10000*(1+0.4*(ROUNDDOWN(FG71*(1+0.25*$B$6),0)-康康不同供能情况的补给物资上限!$A$2:$A$110)))</f>
        <v>6320100</v>
      </c>
      <c r="FJ71">
        <f t="shared" si="393"/>
        <v>1</v>
      </c>
      <c r="FK71">
        <f t="shared" si="394"/>
        <v>69</v>
      </c>
      <c r="FL71">
        <f t="shared" si="281"/>
        <v>1.1195129947092566</v>
      </c>
      <c r="FM71">
        <f t="shared" si="395"/>
        <v>63</v>
      </c>
      <c r="FN71">
        <f t="shared" si="396"/>
        <v>5153295.5131674297</v>
      </c>
      <c r="FO71">
        <f t="array" ref="FO71">MAX(100+康康不同供能情况的补给物资上限!$A$2:$A$110*10000*(1+0.4*(ROUNDDOWN(FM71*(1+0.25*$B$6),0)-康康不同供能情况的补给物资上限!$A$2:$A$110)))</f>
        <v>6480100.0000000009</v>
      </c>
      <c r="FP71">
        <f t="shared" si="397"/>
        <v>1</v>
      </c>
      <c r="FQ71">
        <f t="shared" si="398"/>
        <v>69</v>
      </c>
      <c r="FR71">
        <f t="shared" si="282"/>
        <v>1.1195129947092566</v>
      </c>
      <c r="FS71">
        <f t="shared" si="399"/>
        <v>64</v>
      </c>
      <c r="FT71">
        <f t="shared" si="400"/>
        <v>5769181.2925678445</v>
      </c>
      <c r="FU71">
        <f t="array" ref="FU71">MAX(100+康康不同供能情况的补给物资上限!$A$2:$A$110*10000*(1+0.4*(ROUNDDOWN(FS71*(1+0.25*$B$6),0)-康康不同供能情况的补给物资上限!$A$2:$A$110)))</f>
        <v>6806100.0000000009</v>
      </c>
      <c r="FV71">
        <f t="shared" si="401"/>
        <v>1</v>
      </c>
      <c r="FW71">
        <f t="shared" si="402"/>
        <v>69</v>
      </c>
      <c r="FX71">
        <f t="shared" si="283"/>
        <v>1.1195129947092566</v>
      </c>
      <c r="FY71">
        <f t="shared" si="403"/>
        <v>65</v>
      </c>
      <c r="FZ71">
        <f t="shared" si="404"/>
        <v>6458673.4258632474</v>
      </c>
      <c r="GA71">
        <f t="array" ref="GA71">MAX(100+康康不同供能情况的补给物资上限!$A$2:$A$110*10000*(1+0.4*(ROUNDDOWN(FY71*(1+0.25*$B$6),0)-康康不同供能情况的补给物资上限!$A$2:$A$110)))</f>
        <v>6972100.0000000009</v>
      </c>
      <c r="GB71">
        <f t="shared" si="405"/>
        <v>1</v>
      </c>
      <c r="GC71">
        <f t="shared" si="406"/>
        <v>69</v>
      </c>
      <c r="GD71">
        <f t="shared" si="284"/>
        <v>1.1195129947092566</v>
      </c>
      <c r="GE71">
        <f t="shared" si="407"/>
        <v>66</v>
      </c>
      <c r="GF71">
        <f t="shared" si="408"/>
        <v>7230568.8288372569</v>
      </c>
      <c r="GG71">
        <f t="array" ref="GG71">MAX(100+康康不同供能情况的补给物资上限!$A$2:$A$110*10000*(1+0.4*(ROUNDDOWN(GE71*(1+0.25*$B$6),0)-康康不同供能情况的补给物资上限!$A$2:$A$110)))</f>
        <v>7140100</v>
      </c>
      <c r="GH71">
        <f t="shared" si="409"/>
        <v>0</v>
      </c>
      <c r="GI71">
        <f t="shared" si="410"/>
        <v>69</v>
      </c>
      <c r="GJ71">
        <f t="shared" si="285"/>
        <v>1.1195129947092566</v>
      </c>
      <c r="GK71">
        <f t="shared" si="411"/>
        <v>67</v>
      </c>
      <c r="GL71">
        <f t="shared" si="412"/>
        <v>8094715.7630230002</v>
      </c>
      <c r="GM71">
        <f t="array" ref="GM71">MAX(100+康康不同供能情况的补给物资上限!$A$2:$A$110*10000*(1+0.4*(ROUNDDOWN(GK71*(1+0.25*$B$6),0)-康康不同供能情况的补给物资上限!$A$2:$A$110)))</f>
        <v>7310100</v>
      </c>
      <c r="GN71">
        <f t="shared" si="413"/>
        <v>0</v>
      </c>
      <c r="GO71">
        <f t="shared" si="414"/>
        <v>69</v>
      </c>
      <c r="GP71">
        <f t="shared" si="286"/>
        <v>1.1195129947092566</v>
      </c>
      <c r="GQ71">
        <f t="shared" si="415"/>
        <v>68</v>
      </c>
      <c r="GR71">
        <f t="shared" si="416"/>
        <v>9062139.4851821028</v>
      </c>
      <c r="GS71">
        <f t="array" ref="GS71">MAX(100+康康不同供能情况的补给物资上限!$A$2:$A$110*10000*(1+0.4*(ROUNDDOWN(GQ71*(1+0.25*$B$6),0)-康康不同供能情况的补给物资上限!$A$2:$A$110)))</f>
        <v>7656100.0000000009</v>
      </c>
      <c r="GT71">
        <f t="shared" si="417"/>
        <v>0</v>
      </c>
      <c r="GU71">
        <f t="shared" si="418"/>
        <v>69</v>
      </c>
      <c r="GV71">
        <f t="shared" si="287"/>
        <v>1.1195129947092566</v>
      </c>
      <c r="GW71">
        <f t="shared" si="419"/>
        <v>69</v>
      </c>
      <c r="GX71">
        <f t="shared" si="420"/>
        <v>10145182.913529217</v>
      </c>
      <c r="GY71">
        <f t="array" ref="GY71">MAX(100+康康不同供能情况的补给物资上限!$A$2:$A$110*10000*(1+0.4*(ROUNDDOWN(GW71*(1+0.25*$B$6),0)-康康不同供能情况的补给物资上限!$A$2:$A$110)))</f>
        <v>7832100</v>
      </c>
      <c r="GZ71">
        <f t="shared" si="421"/>
        <v>0</v>
      </c>
      <c r="HA71">
        <f t="shared" si="422"/>
        <v>69</v>
      </c>
      <c r="HB71">
        <f t="shared" si="288"/>
        <v>1.1195129947092566</v>
      </c>
      <c r="HC71">
        <f t="shared" si="423"/>
        <v>70</v>
      </c>
      <c r="HD71">
        <f t="shared" si="424"/>
        <v>11357664.105398273</v>
      </c>
      <c r="HE71">
        <f t="array" ref="HE71">MAX(100+康康不同供能情况的补给物资上限!$A$2:$A$110*10000*(1+0.4*(ROUNDDOWN(HC71*(1+0.25*$B$6),0)-康康不同供能情况的补给物资上限!$A$2:$A$110)))</f>
        <v>8010100</v>
      </c>
      <c r="HF71">
        <f t="shared" si="425"/>
        <v>0</v>
      </c>
      <c r="HG71">
        <f t="shared" si="426"/>
        <v>69</v>
      </c>
      <c r="HH71">
        <f t="shared" si="289"/>
        <v>1.1195129947092566</v>
      </c>
      <c r="HI71">
        <f t="shared" si="427"/>
        <v>71</v>
      </c>
      <c r="HJ71">
        <f t="shared" si="428"/>
        <v>12715052.55553625</v>
      </c>
      <c r="HK71">
        <f t="array" ref="HK71">MAX(100+康康不同供能情况的补给物资上限!$A$2:$A$110*10000*(1+0.4*(ROUNDDOWN(HI71*(1+0.25*$B$6),0)-康康不同供能情况的补给物资上限!$A$2:$A$110)))</f>
        <v>8190100</v>
      </c>
      <c r="HL71">
        <f t="shared" si="429"/>
        <v>0</v>
      </c>
      <c r="HM71">
        <f t="shared" si="430"/>
        <v>69</v>
      </c>
      <c r="HN71">
        <f t="shared" si="290"/>
        <v>1.1195129947092566</v>
      </c>
      <c r="HO71">
        <f t="shared" si="431"/>
        <v>72</v>
      </c>
      <c r="HP71">
        <f t="shared" si="432"/>
        <v>14234666.564333973</v>
      </c>
      <c r="HQ71">
        <f t="array" ref="HQ71">MAX(100+康康不同供能情况的补给物资上限!$A$2:$A$110*10000*(1+0.4*(ROUNDDOWN(HO71*(1+0.25*$B$6),0)-康康不同供能情况的补给物资上限!$A$2:$A$110)))</f>
        <v>8556100</v>
      </c>
      <c r="HR71">
        <f t="shared" si="433"/>
        <v>0</v>
      </c>
      <c r="HS71">
        <f t="shared" si="434"/>
        <v>69</v>
      </c>
      <c r="HT71">
        <f t="shared" si="291"/>
        <v>1.1195129947092566</v>
      </c>
      <c r="HU71">
        <f t="shared" si="435"/>
        <v>73</v>
      </c>
      <c r="HV71">
        <f t="shared" si="436"/>
        <v>15935894.19412525</v>
      </c>
      <c r="HW71">
        <f t="array" ref="HW71">MAX(100+康康不同供能情况的补给物资上限!$A$2:$A$110*10000*(1+0.4*(ROUNDDOWN(HU71*(1+0.25*$B$6),0)-康康不同供能情况的补给物资上限!$A$2:$A$110)))</f>
        <v>8742100</v>
      </c>
      <c r="HX71">
        <f t="shared" si="437"/>
        <v>0</v>
      </c>
      <c r="HY71">
        <f t="shared" si="438"/>
        <v>69</v>
      </c>
      <c r="HZ71">
        <f t="shared" si="292"/>
        <v>1.1195129947092566</v>
      </c>
      <c r="IA71">
        <f t="shared" si="439"/>
        <v>74</v>
      </c>
      <c r="IB71">
        <f t="shared" si="440"/>
        <v>17840440.632635012</v>
      </c>
      <c r="IC71">
        <f t="array" ref="IC71">MAX(100+康康不同供能情况的补给物资上限!$A$2:$A$110*10000*(1+0.4*(ROUNDDOWN(IA71*(1+0.25*$B$6),0)-康康不同供能情况的补给物资上限!$A$2:$A$110)))</f>
        <v>8930100</v>
      </c>
      <c r="ID71">
        <f t="shared" si="441"/>
        <v>0</v>
      </c>
      <c r="IE71">
        <f t="shared" si="442"/>
        <v>69</v>
      </c>
      <c r="IF71">
        <f t="shared" si="293"/>
        <v>1.1195129947092566</v>
      </c>
      <c r="IG71">
        <f t="shared" si="443"/>
        <v>75</v>
      </c>
      <c r="IH71">
        <f t="shared" si="444"/>
        <v>19972605.119573928</v>
      </c>
      <c r="II71">
        <f t="array" ref="II71">MAX(100+康康不同供能情况的补给物资上限!$A$2:$A$110*10000*(1+0.4*(ROUNDDOWN(IG71*(1+0.25*$B$6),0)-康康不同供能情况的补给物资上限!$A$2:$A$110)))</f>
        <v>9120100</v>
      </c>
      <c r="IJ71">
        <f t="shared" si="445"/>
        <v>0</v>
      </c>
      <c r="IK71">
        <f t="shared" si="446"/>
        <v>69</v>
      </c>
      <c r="IL71">
        <f t="shared" si="294"/>
        <v>1.1195129947092566</v>
      </c>
      <c r="IM71">
        <f t="shared" si="447"/>
        <v>76</v>
      </c>
      <c r="IN71">
        <f t="shared" si="448"/>
        <v>22359590.969559636</v>
      </c>
      <c r="IO71">
        <f t="array" ref="IO71">MAX(100+康康不同供能情况的补给物资上限!$A$2:$A$110*10000*(1+0.4*(ROUNDDOWN(IM71*(1+0.25*$B$6),0)-康康不同供能情况的补给物资上限!$A$2:$A$110)))</f>
        <v>9506100.0000000019</v>
      </c>
      <c r="IP71">
        <f t="shared" si="449"/>
        <v>0</v>
      </c>
      <c r="IQ71">
        <f t="shared" si="450"/>
        <v>69</v>
      </c>
      <c r="IR71">
        <f t="shared" si="295"/>
        <v>1.1195129947092566</v>
      </c>
      <c r="IS71">
        <f t="shared" si="451"/>
        <v>77</v>
      </c>
      <c r="IT71">
        <f t="shared" si="452"/>
        <v>25031852.646805763</v>
      </c>
      <c r="IU71">
        <f t="array" ref="IU71">MAX(100+康康不同供能情况的补给物资上限!$A$2:$A$110*10000*(1+0.4*(ROUNDDOWN(IS71*(1+0.25*$B$6),0)-康康不同供能情况的补给物资上限!$A$2:$A$110)))</f>
        <v>9702100</v>
      </c>
      <c r="IV71">
        <f t="shared" si="453"/>
        <v>0</v>
      </c>
      <c r="IW71">
        <f t="shared" si="454"/>
        <v>69</v>
      </c>
      <c r="IX71">
        <f t="shared" si="296"/>
        <v>1.1195129947092566</v>
      </c>
      <c r="IY71">
        <f t="shared" si="455"/>
        <v>78</v>
      </c>
      <c r="IZ71">
        <f t="shared" si="456"/>
        <v>28023484.319746345</v>
      </c>
      <c r="JA71">
        <f t="array" ref="JA71">MAX(100+康康不同供能情况的补给物资上限!$A$2:$A$110*10000*(1+0.4*(ROUNDDOWN(IY71*(1+0.25*$B$6),0)-康康不同供能情况的补给物资上限!$A$2:$A$110)))</f>
        <v>9900100</v>
      </c>
      <c r="JB71">
        <f t="shared" si="457"/>
        <v>0</v>
      </c>
      <c r="JC71">
        <f t="shared" si="458"/>
        <v>69</v>
      </c>
      <c r="JD71">
        <f t="shared" si="297"/>
        <v>1.1195129947092566</v>
      </c>
      <c r="JE71">
        <f t="shared" si="459"/>
        <v>79</v>
      </c>
      <c r="JF71">
        <f t="shared" si="460"/>
        <v>31372654.852987118</v>
      </c>
      <c r="JG71">
        <f t="array" ref="JG71">MAX(100+康康不同供能情况的补给物资上限!$A$2:$A$110*10000*(1+0.4*(ROUNDDOWN(JE71*(1+0.25*$B$6),0)-康康不同供能情况的补给物资上限!$A$2:$A$110)))</f>
        <v>10100100.000000002</v>
      </c>
      <c r="JH71">
        <f t="shared" si="461"/>
        <v>0</v>
      </c>
      <c r="JI71">
        <f t="shared" si="462"/>
        <v>69</v>
      </c>
      <c r="JJ71">
        <f t="shared" si="298"/>
        <v>1.1195129947092566</v>
      </c>
      <c r="JK71">
        <f t="shared" si="463"/>
        <v>80</v>
      </c>
      <c r="JL71">
        <f t="shared" si="464"/>
        <v>35122094.78644751</v>
      </c>
      <c r="JM71">
        <f t="array" ref="JM71">MAX(100+康康不同供能情况的补给物资上限!$A$2:$A$110*10000*(1+0.4*(ROUNDDOWN(JK71*(1+0.25*$B$6),0)-康康不同供能情况的补给物资上限!$A$2:$A$110)))</f>
        <v>10506100</v>
      </c>
      <c r="JN71">
        <f t="shared" si="465"/>
        <v>0</v>
      </c>
      <c r="JO71">
        <f t="shared" si="466"/>
        <v>69</v>
      </c>
      <c r="JP71">
        <f t="shared" si="299"/>
        <v>1.1195129947092566</v>
      </c>
      <c r="JQ71">
        <f t="shared" si="467"/>
        <v>81</v>
      </c>
      <c r="JR71">
        <f t="shared" si="468"/>
        <v>39319641.514838211</v>
      </c>
      <c r="JS71">
        <f t="array" ref="JS71">MAX(100+康康不同供能情况的补给物资上限!$A$2:$A$110*10000*(1+0.4*(ROUNDDOWN(JQ71*(1+0.25*$B$6),0)-康康不同供能情况的补给物资上限!$A$2:$A$110)))</f>
        <v>10712100</v>
      </c>
      <c r="JT71">
        <f t="shared" si="469"/>
        <v>0</v>
      </c>
    </row>
    <row r="72" spans="6:280" x14ac:dyDescent="0.25">
      <c r="F72">
        <v>68</v>
      </c>
      <c r="G72">
        <f t="shared" si="301"/>
        <v>1.1199129947092565</v>
      </c>
      <c r="H72">
        <f t="shared" si="302"/>
        <v>55</v>
      </c>
      <c r="I72">
        <f t="shared" si="470"/>
        <v>2130026.0101563926</v>
      </c>
      <c r="J72">
        <f t="array" ref="J72">MAX(100+康康不同供能情况的补给物资上限!$A$2:$A$110*10000*(1+0.4*(ROUNDDOWN(H72*(1+0.25*B$6),0)-康康不同供能情况的补给物资上限!$A$2:$A$110)))</f>
        <v>4970100</v>
      </c>
      <c r="K72">
        <f t="shared" si="471"/>
        <v>1</v>
      </c>
      <c r="AB72">
        <f t="shared" si="300"/>
        <v>67</v>
      </c>
      <c r="AC72">
        <v>70</v>
      </c>
      <c r="AD72">
        <f t="shared" si="0"/>
        <v>1.1191129947092564</v>
      </c>
      <c r="AE72">
        <f t="shared" si="303"/>
        <v>40</v>
      </c>
      <c r="AF72">
        <f t="shared" si="304"/>
        <v>378622.86339222785</v>
      </c>
      <c r="AG72">
        <f t="array" ref="AG72">MAX(100+康康不同供能情况的补给物资上限!$A$2:$A$110*10000*(1+0.4*(ROUNDDOWN(AE72*(1+0.25*B$6),0)-康康不同供能情况的补给物资上限!$A$2:$A$110)))</f>
        <v>2756100.0000000005</v>
      </c>
      <c r="AH72">
        <f t="shared" si="305"/>
        <v>1</v>
      </c>
      <c r="AI72">
        <f t="shared" si="306"/>
        <v>70</v>
      </c>
      <c r="AJ72">
        <f t="shared" si="45"/>
        <v>1.1191129947092564</v>
      </c>
      <c r="AK72">
        <f t="shared" si="307"/>
        <v>41</v>
      </c>
      <c r="AL72">
        <f t="shared" si="308"/>
        <v>423721.76651626982</v>
      </c>
      <c r="AM72">
        <f t="array" ref="AM72">MAX(100+康康不同供能情况的补给物资上限!$A$2:$A$110*10000*(1+0.4*(ROUNDDOWN(AK72*(1+0.25*$B$6),0)-康康不同供能情况的补给物资上限!$A$2:$A$110)))</f>
        <v>2862100.0000000005</v>
      </c>
      <c r="AN72">
        <f t="shared" si="309"/>
        <v>1</v>
      </c>
      <c r="AO72">
        <f t="shared" si="310"/>
        <v>70</v>
      </c>
      <c r="AP72">
        <f t="shared" si="260"/>
        <v>1.1191129947092564</v>
      </c>
      <c r="AQ72">
        <f t="shared" si="311"/>
        <v>42</v>
      </c>
      <c r="AR72">
        <f t="shared" si="312"/>
        <v>474192.53504951904</v>
      </c>
      <c r="AS72">
        <f t="array" ref="AS72">MAX(100+康康不同供能情况的补给物资上限!$A$2:$A$110*10000*(1+0.4*(ROUNDDOWN(AQ72*(1+0.25*$B$6),0)-康康不同供能情况的补给物资上限!$A$2:$A$110)))</f>
        <v>2970100</v>
      </c>
      <c r="AT72">
        <f t="shared" si="313"/>
        <v>1</v>
      </c>
      <c r="AU72">
        <f t="shared" si="314"/>
        <v>70</v>
      </c>
      <c r="AV72">
        <f t="shared" si="261"/>
        <v>1.1191129947092564</v>
      </c>
      <c r="AW72">
        <f t="shared" si="315"/>
        <v>43</v>
      </c>
      <c r="AX72">
        <f t="shared" si="316"/>
        <v>530675.02796804125</v>
      </c>
      <c r="AY72">
        <f t="array" ref="AY72">MAX(100+康康不同供能情况的补给物资上限!$A$2:$A$110*10000*(1+0.4*(ROUNDDOWN(AW72*(1+0.25*$B$6),0)-康康不同供能情况的补给物资上限!$A$2:$A$110)))</f>
        <v>3080100</v>
      </c>
      <c r="AZ72">
        <f t="shared" si="317"/>
        <v>1</v>
      </c>
      <c r="BA72">
        <f t="shared" si="318"/>
        <v>70</v>
      </c>
      <c r="BB72">
        <f t="shared" si="262"/>
        <v>1.1191129947092564</v>
      </c>
      <c r="BC72">
        <f t="shared" si="319"/>
        <v>44</v>
      </c>
      <c r="BD72">
        <f t="shared" si="320"/>
        <v>593885.3197667331</v>
      </c>
      <c r="BE72">
        <f t="array" ref="BE72">MAX(100+康康不同供能情况的补给物资上限!$A$2:$A$110*10000*(1+0.4*(ROUNDDOWN(BC72*(1+0.25*$B$6),0)-康康不同供能情况的补给物资上限!$A$2:$A$110)))</f>
        <v>3306100</v>
      </c>
      <c r="BF72">
        <f t="shared" si="321"/>
        <v>1</v>
      </c>
      <c r="BG72">
        <f t="shared" si="322"/>
        <v>70</v>
      </c>
      <c r="BH72">
        <f t="shared" si="263"/>
        <v>1.1191129947092564</v>
      </c>
      <c r="BI72">
        <f t="shared" si="323"/>
        <v>45</v>
      </c>
      <c r="BJ72">
        <f t="shared" si="324"/>
        <v>664624.77871801297</v>
      </c>
      <c r="BK72">
        <f t="array" ref="BK72">MAX(100+康康不同供能情况的补给物资上限!$A$2:$A$110*10000*(1+0.4*(ROUNDDOWN(BI72*(1+0.25*$B$6),0)-康康不同供能情况的补给物资上限!$A$2:$A$110)))</f>
        <v>3422100</v>
      </c>
      <c r="BL72">
        <f t="shared" si="325"/>
        <v>1</v>
      </c>
      <c r="BM72">
        <f t="shared" si="326"/>
        <v>70</v>
      </c>
      <c r="BN72">
        <f t="shared" si="264"/>
        <v>1.1191129947092564</v>
      </c>
      <c r="BO72">
        <f t="shared" si="327"/>
        <v>46</v>
      </c>
      <c r="BP72">
        <f t="shared" si="328"/>
        <v>743790.2264690923</v>
      </c>
      <c r="BQ72">
        <f t="array" ref="BQ72">MAX(100+康康不同供能情况的补给物资上限!$A$2:$A$110*10000*(1+0.4*(ROUNDDOWN(BO72*(1+0.25*$B$6),0)-康康不同供能情况的补给物资上限!$A$2:$A$110)))</f>
        <v>3540100</v>
      </c>
      <c r="BR72">
        <f t="shared" si="329"/>
        <v>1</v>
      </c>
      <c r="BS72">
        <f t="shared" si="330"/>
        <v>70</v>
      </c>
      <c r="BT72">
        <f t="shared" si="265"/>
        <v>1.1191129947092564</v>
      </c>
      <c r="BU72">
        <f t="shared" si="331"/>
        <v>47</v>
      </c>
      <c r="BV72">
        <f t="shared" si="332"/>
        <v>832385.30777930201</v>
      </c>
      <c r="BW72">
        <f t="array" ref="BW72">MAX(100+康康不同供能情况的补给物资上限!$A$2:$A$110*10000*(1+0.4*(ROUNDDOWN(BU72*(1+0.25*$B$6),0)-康康不同供能情况的补给物资上限!$A$2:$A$110)))</f>
        <v>3660100.0000000005</v>
      </c>
      <c r="BX72">
        <f t="shared" si="333"/>
        <v>1</v>
      </c>
      <c r="BY72">
        <f t="shared" si="334"/>
        <v>70</v>
      </c>
      <c r="BZ72">
        <f t="shared" si="266"/>
        <v>1.1191129947092564</v>
      </c>
      <c r="CA72">
        <f t="shared" si="335"/>
        <v>48</v>
      </c>
      <c r="CB72">
        <f t="shared" si="336"/>
        <v>931533.21454088076</v>
      </c>
      <c r="CC72">
        <f t="array" ref="CC72">MAX(100+康康不同供能情况的补给物资上限!$A$2:$A$110*10000*(1+0.4*(ROUNDDOWN(CA72*(1+0.25*$B$6),0)-康康不同供能情况的补给物资上限!$A$2:$A$110)))</f>
        <v>3906100.0000000005</v>
      </c>
      <c r="CD72">
        <f t="shared" si="337"/>
        <v>1</v>
      </c>
      <c r="CE72">
        <f t="shared" si="338"/>
        <v>70</v>
      </c>
      <c r="CF72">
        <f t="shared" si="267"/>
        <v>1.1191129947092564</v>
      </c>
      <c r="CG72">
        <f t="shared" si="339"/>
        <v>49</v>
      </c>
      <c r="CH72">
        <f t="shared" si="340"/>
        <v>1042490.9253959853</v>
      </c>
      <c r="CI72">
        <f t="array" ref="CI72">MAX(100+康康不同供能情况的补给物资上限!$A$2:$A$110*10000*(1+0.4*(ROUNDDOWN(CG72*(1+0.25*$B$6),0)-康康不同供能情况的补给物资上限!$A$2:$A$110)))</f>
        <v>4032100.0000000005</v>
      </c>
      <c r="CJ72">
        <f t="shared" si="341"/>
        <v>1</v>
      </c>
      <c r="CK72">
        <f t="shared" si="342"/>
        <v>70</v>
      </c>
      <c r="CL72">
        <f t="shared" si="268"/>
        <v>1.1191129947092564</v>
      </c>
      <c r="CM72">
        <f t="shared" si="343"/>
        <v>50</v>
      </c>
      <c r="CN72">
        <f t="shared" si="344"/>
        <v>1166665.1414771252</v>
      </c>
      <c r="CO72">
        <f t="array" ref="CO72">MAX(100+康康不同供能情况的补给物资上限!$A$2:$A$110*10000*(1+0.4*(ROUNDDOWN(CM72*(1+0.25*$B$6),0)-康康不同供能情况的补给物资上限!$A$2:$A$110)))</f>
        <v>4160100</v>
      </c>
      <c r="CP72">
        <f t="shared" si="345"/>
        <v>1</v>
      </c>
      <c r="CQ72">
        <f t="shared" si="346"/>
        <v>70</v>
      </c>
      <c r="CR72">
        <f t="shared" si="269"/>
        <v>1.1191129947092564</v>
      </c>
      <c r="CS72">
        <f t="shared" si="347"/>
        <v>51</v>
      </c>
      <c r="CT72">
        <f t="shared" si="348"/>
        <v>1305630.120301364</v>
      </c>
      <c r="CU72">
        <f t="array" ref="CU72">MAX(100+康康不同供能情况的补给物资上限!$A$2:$A$110*10000*(1+0.4*(ROUNDDOWN(CS72*(1+0.25*$B$6),0)-康康不同供能情况的补给物资上限!$A$2:$A$110)))</f>
        <v>4290100</v>
      </c>
      <c r="CV72">
        <f t="shared" si="349"/>
        <v>1</v>
      </c>
      <c r="CW72">
        <f t="shared" si="350"/>
        <v>70</v>
      </c>
      <c r="CX72">
        <f t="shared" si="270"/>
        <v>1.1191129947092564</v>
      </c>
      <c r="CY72">
        <f t="shared" si="351"/>
        <v>52</v>
      </c>
      <c r="CZ72">
        <f t="shared" si="352"/>
        <v>1461147.6339130662</v>
      </c>
      <c r="DA72">
        <f t="array" ref="DA72">MAX(100+康康不同供能情况的补给物资上限!$A$2:$A$110*10000*(1+0.4*(ROUNDDOWN(CY72*(1+0.25*$B$6),0)-康康不同供能情况的补给物资上限!$A$2:$A$110)))</f>
        <v>4556100</v>
      </c>
      <c r="DB72">
        <f t="shared" si="353"/>
        <v>1</v>
      </c>
      <c r="DC72">
        <f t="shared" si="354"/>
        <v>70</v>
      </c>
      <c r="DD72">
        <f t="shared" si="271"/>
        <v>1.1191129947092564</v>
      </c>
      <c r="DE72">
        <f t="shared" si="355"/>
        <v>53</v>
      </c>
      <c r="DF72">
        <f t="shared" si="356"/>
        <v>1635189.3043007955</v>
      </c>
      <c r="DG72">
        <f t="array" ref="DG72">MAX(100+康康不同供能情况的补给物资上限!$A$2:$A$110*10000*(1+0.4*(ROUNDDOWN(DE72*(1+0.25*$B$6),0)-康康不同供能情况的补给物资上限!$A$2:$A$110)))</f>
        <v>4692100</v>
      </c>
      <c r="DH72">
        <f t="shared" si="357"/>
        <v>1</v>
      </c>
      <c r="DI72">
        <f t="shared" si="358"/>
        <v>70</v>
      </c>
      <c r="DJ72">
        <f t="shared" si="272"/>
        <v>1.1191129947092564</v>
      </c>
      <c r="DK72">
        <f t="shared" si="359"/>
        <v>54</v>
      </c>
      <c r="DL72">
        <f t="shared" si="360"/>
        <v>1829961.5992526088</v>
      </c>
      <c r="DM72">
        <f t="array" ref="DM72">MAX(100+康康不同供能情况的补给物资上限!$A$2:$A$110*10000*(1+0.4*(ROUNDDOWN(DK72*(1+0.25*$B$6),0)-康康不同供能情况的补给物资上限!$A$2:$A$110)))</f>
        <v>4830100</v>
      </c>
      <c r="DN72">
        <f t="shared" si="361"/>
        <v>1</v>
      </c>
      <c r="DO72">
        <f t="shared" si="362"/>
        <v>70</v>
      </c>
      <c r="DP72">
        <f t="shared" si="273"/>
        <v>1.1191129947092564</v>
      </c>
      <c r="DQ72">
        <f t="shared" si="363"/>
        <v>55</v>
      </c>
      <c r="DR72">
        <f t="shared" si="364"/>
        <v>2047933.8055425272</v>
      </c>
      <c r="DS72">
        <f t="array" ref="DS72">MAX(100+康康不同供能情况的补给物资上限!$A$2:$A$110*10000*(1+0.4*(ROUNDDOWN(DQ72*(1+0.25*$B$6),0)-康康不同供能情况的补给物资上限!$A$2:$A$110)))</f>
        <v>4970100</v>
      </c>
      <c r="DT72">
        <f t="shared" si="365"/>
        <v>1</v>
      </c>
      <c r="DU72">
        <f t="shared" si="366"/>
        <v>70</v>
      </c>
      <c r="DV72">
        <f t="shared" si="274"/>
        <v>1.1191129947092564</v>
      </c>
      <c r="DW72">
        <f t="shared" si="367"/>
        <v>56</v>
      </c>
      <c r="DX72">
        <f t="shared" si="368"/>
        <v>2291869.3340870221</v>
      </c>
      <c r="DY72">
        <f t="array" ref="DY72">MAX(100+康康不同供能情况的补给物资上限!$A$2:$A$110*10000*(1+0.4*(ROUNDDOWN(DW72*(1+0.25*$B$6),0)-康康不同供能情况的补给物资上限!$A$2:$A$110)))</f>
        <v>5256100.0000000009</v>
      </c>
      <c r="DZ72">
        <f t="shared" si="369"/>
        <v>1</v>
      </c>
      <c r="EA72">
        <f t="shared" si="370"/>
        <v>70</v>
      </c>
      <c r="EB72">
        <f t="shared" si="275"/>
        <v>1.1191129947092564</v>
      </c>
      <c r="EC72">
        <f t="shared" si="371"/>
        <v>57</v>
      </c>
      <c r="ED72">
        <f t="shared" si="372"/>
        <v>2564860.7539524361</v>
      </c>
      <c r="EE72">
        <f t="array" ref="EE72">MAX(100+康康不同供能情况的补给物资上限!$A$2:$A$110*10000*(1+0.4*(ROUNDDOWN(EC72*(1+0.25*$B$6),0)-康康不同供能情况的补给物资上限!$A$2:$A$110)))</f>
        <v>5402100.0000000009</v>
      </c>
      <c r="EF72">
        <f t="shared" si="373"/>
        <v>1</v>
      </c>
      <c r="EG72">
        <f t="shared" si="374"/>
        <v>70</v>
      </c>
      <c r="EH72">
        <f t="shared" si="276"/>
        <v>1.1191129947092564</v>
      </c>
      <c r="EI72">
        <f t="shared" si="375"/>
        <v>58</v>
      </c>
      <c r="EJ72">
        <f t="shared" si="376"/>
        <v>2870368.9993679523</v>
      </c>
      <c r="EK72">
        <f t="array" ref="EK72">MAX(100+康康不同供能情况的补给物资上限!$A$2:$A$110*10000*(1+0.4*(ROUNDDOWN(EI72*(1+0.25*$B$6),0)-康康不同供能情况的补给物资上限!$A$2:$A$110)))</f>
        <v>5550100</v>
      </c>
      <c r="EL72">
        <f t="shared" si="377"/>
        <v>1</v>
      </c>
      <c r="EM72">
        <f t="shared" si="378"/>
        <v>70</v>
      </c>
      <c r="EN72">
        <f t="shared" si="277"/>
        <v>1.1191129947092564</v>
      </c>
      <c r="EO72">
        <f t="shared" si="379"/>
        <v>59</v>
      </c>
      <c r="EP72">
        <f t="shared" si="380"/>
        <v>3212267.2468032809</v>
      </c>
      <c r="EQ72">
        <f t="array" ref="EQ72">MAX(100+康康不同供能情况的补给物资上限!$A$2:$A$110*10000*(1+0.4*(ROUNDDOWN(EO72*(1+0.25*$B$6),0)-康康不同供能情况的补给物资上限!$A$2:$A$110)))</f>
        <v>5700100</v>
      </c>
      <c r="ER72">
        <f t="shared" si="381"/>
        <v>1</v>
      </c>
      <c r="ES72">
        <f t="shared" si="382"/>
        <v>70</v>
      </c>
      <c r="ET72">
        <f t="shared" si="278"/>
        <v>1.1191129947092564</v>
      </c>
      <c r="EU72">
        <f t="shared" si="383"/>
        <v>60</v>
      </c>
      <c r="EV72">
        <f t="shared" si="384"/>
        <v>3594890.0183764775</v>
      </c>
      <c r="EW72">
        <f t="array" ref="EW72">MAX(100+康康不同供能情况的补给物资上限!$A$2:$A$110*10000*(1+0.4*(ROUNDDOWN(EU72*(1+0.25*$B$6),0)-康康不同供能情况的补给物资上限!$A$2:$A$110)))</f>
        <v>6006100</v>
      </c>
      <c r="EX72">
        <f t="shared" si="385"/>
        <v>1</v>
      </c>
      <c r="EY72">
        <f t="shared" si="386"/>
        <v>70</v>
      </c>
      <c r="EZ72">
        <f t="shared" si="279"/>
        <v>1.1191129947092564</v>
      </c>
      <c r="FA72">
        <f t="shared" si="387"/>
        <v>61</v>
      </c>
      <c r="FB72">
        <f t="shared" si="388"/>
        <v>4023088.1341157132</v>
      </c>
      <c r="FC72">
        <f t="array" ref="FC72">MAX(100+康康不同供能情况的补给物资上限!$A$2:$A$110*10000*(1+0.4*(ROUNDDOWN(FA72*(1+0.25*$B$6),0)-康康不同供能情况的补给物资上限!$A$2:$A$110)))</f>
        <v>6162100</v>
      </c>
      <c r="FD72">
        <f t="shared" si="389"/>
        <v>1</v>
      </c>
      <c r="FE72">
        <f t="shared" si="390"/>
        <v>70</v>
      </c>
      <c r="FF72">
        <f t="shared" si="280"/>
        <v>1.1191129947092564</v>
      </c>
      <c r="FG72">
        <f t="shared" si="391"/>
        <v>62</v>
      </c>
      <c r="FH72">
        <f t="shared" si="392"/>
        <v>4502290.2097495105</v>
      </c>
      <c r="FI72">
        <f t="array" ref="FI72">MAX(100+康康不同供能情况的补给物资上限!$A$2:$A$110*10000*(1+0.4*(ROUNDDOWN(FG72*(1+0.25*$B$6),0)-康康不同供能情况的补给物资上限!$A$2:$A$110)))</f>
        <v>6320100</v>
      </c>
      <c r="FJ72">
        <f t="shared" si="393"/>
        <v>1</v>
      </c>
      <c r="FK72">
        <f t="shared" si="394"/>
        <v>70</v>
      </c>
      <c r="FL72">
        <f t="shared" si="281"/>
        <v>1.1191129947092564</v>
      </c>
      <c r="FM72">
        <f t="shared" si="395"/>
        <v>63</v>
      </c>
      <c r="FN72">
        <f t="shared" si="396"/>
        <v>5038571.4796829401</v>
      </c>
      <c r="FO72">
        <f t="array" ref="FO72">MAX(100+康康不同供能情况的补给物资上限!$A$2:$A$110*10000*(1+0.4*(ROUNDDOWN(FM72*(1+0.25*$B$6),0)-康康不同供能情况的补给物资上限!$A$2:$A$110)))</f>
        <v>6480100.0000000009</v>
      </c>
      <c r="FP72">
        <f t="shared" si="397"/>
        <v>1</v>
      </c>
      <c r="FQ72">
        <f t="shared" si="398"/>
        <v>70</v>
      </c>
      <c r="FR72">
        <f t="shared" si="282"/>
        <v>1.1191129947092564</v>
      </c>
      <c r="FS72">
        <f t="shared" si="399"/>
        <v>64</v>
      </c>
      <c r="FT72">
        <f t="shared" si="400"/>
        <v>5638730.8176846262</v>
      </c>
      <c r="FU72">
        <f t="array" ref="FU72">MAX(100+康康不同供能情况的补给物资上限!$A$2:$A$110*10000*(1+0.4*(ROUNDDOWN(FS72*(1+0.25*$B$6),0)-康康不同供能情况的补给物资上限!$A$2:$A$110)))</f>
        <v>6806100.0000000009</v>
      </c>
      <c r="FV72">
        <f t="shared" si="401"/>
        <v>1</v>
      </c>
      <c r="FW72">
        <f t="shared" si="402"/>
        <v>70</v>
      </c>
      <c r="FX72">
        <f t="shared" si="283"/>
        <v>1.1191129947092564</v>
      </c>
      <c r="FY72">
        <f t="shared" si="403"/>
        <v>65</v>
      </c>
      <c r="FZ72">
        <f t="shared" si="404"/>
        <v>6310376.9317384157</v>
      </c>
      <c r="GA72">
        <f t="array" ref="GA72">MAX(100+康康不同供能情况的补给物资上限!$A$2:$A$110*10000*(1+0.4*(ROUNDDOWN(FY72*(1+0.25*$B$6),0)-康康不同供能情况的补给物资上限!$A$2:$A$110)))</f>
        <v>6972100.0000000009</v>
      </c>
      <c r="GB72">
        <f t="shared" si="405"/>
        <v>1</v>
      </c>
      <c r="GC72">
        <f t="shared" si="406"/>
        <v>70</v>
      </c>
      <c r="GD72">
        <f t="shared" si="284"/>
        <v>1.1191129947092564</v>
      </c>
      <c r="GE72">
        <f t="shared" si="407"/>
        <v>66</v>
      </c>
      <c r="GF72">
        <f t="shared" si="408"/>
        <v>7062024.8258219874</v>
      </c>
      <c r="GG72">
        <f t="array" ref="GG72">MAX(100+康康不同供能情况的补给物资上限!$A$2:$A$110*10000*(1+0.4*(ROUNDDOWN(GE72*(1+0.25*$B$6),0)-康康不同供能情况的补给物资上限!$A$2:$A$110)))</f>
        <v>7140100</v>
      </c>
      <c r="GH72">
        <f t="shared" si="409"/>
        <v>1</v>
      </c>
      <c r="GI72">
        <f t="shared" si="410"/>
        <v>70</v>
      </c>
      <c r="GJ72">
        <f t="shared" si="285"/>
        <v>1.1191129947092564</v>
      </c>
      <c r="GK72">
        <f t="shared" si="411"/>
        <v>67</v>
      </c>
      <c r="GL72">
        <f t="shared" si="412"/>
        <v>7903203.7515367595</v>
      </c>
      <c r="GM72">
        <f t="array" ref="GM72">MAX(100+康康不同供能情况的补给物资上限!$A$2:$A$110*10000*(1+0.4*(ROUNDDOWN(GK72*(1+0.25*$B$6),0)-康康不同供能情况的补给物资上限!$A$2:$A$110)))</f>
        <v>7310100</v>
      </c>
      <c r="GN72">
        <f t="shared" si="413"/>
        <v>0</v>
      </c>
      <c r="GO72">
        <f t="shared" si="414"/>
        <v>70</v>
      </c>
      <c r="GP72">
        <f t="shared" si="286"/>
        <v>1.1191129947092564</v>
      </c>
      <c r="GQ72">
        <f t="shared" si="415"/>
        <v>68</v>
      </c>
      <c r="GR72">
        <f t="shared" si="416"/>
        <v>8844578.0181797314</v>
      </c>
      <c r="GS72">
        <f t="array" ref="GS72">MAX(100+康康不同供能情况的补给物资上限!$A$2:$A$110*10000*(1+0.4*(ROUNDDOWN(GQ72*(1+0.25*$B$6),0)-康康不同供能情况的补给物资上限!$A$2:$A$110)))</f>
        <v>7656100.0000000009</v>
      </c>
      <c r="GT72">
        <f t="shared" si="417"/>
        <v>0</v>
      </c>
      <c r="GU72">
        <f t="shared" si="418"/>
        <v>70</v>
      </c>
      <c r="GV72">
        <f t="shared" si="287"/>
        <v>1.1191129947092564</v>
      </c>
      <c r="GW72">
        <f t="shared" si="419"/>
        <v>69</v>
      </c>
      <c r="GX72">
        <f t="shared" si="420"/>
        <v>9898082.1928647794</v>
      </c>
      <c r="GY72">
        <f t="array" ref="GY72">MAX(100+康康不同供能情况的补给物资上限!$A$2:$A$110*10000*(1+0.4*(ROUNDDOWN(GW72*(1+0.25*$B$6),0)-康康不同供能情况的补给物资上限!$A$2:$A$110)))</f>
        <v>7832100</v>
      </c>
      <c r="GZ72">
        <f t="shared" si="421"/>
        <v>0</v>
      </c>
      <c r="HA72">
        <f t="shared" si="422"/>
        <v>70</v>
      </c>
      <c r="HB72">
        <f t="shared" si="288"/>
        <v>1.1191129947092564</v>
      </c>
      <c r="HC72">
        <f t="shared" si="423"/>
        <v>70</v>
      </c>
      <c r="HD72">
        <f t="shared" si="424"/>
        <v>11077072.404735269</v>
      </c>
      <c r="HE72">
        <f t="array" ref="HE72">MAX(100+康康不同供能情况的补给物资上限!$A$2:$A$110*10000*(1+0.4*(ROUNDDOWN(HC72*(1+0.25*$B$6),0)-康康不同供能情况的补给物资上限!$A$2:$A$110)))</f>
        <v>8010100</v>
      </c>
      <c r="HF72">
        <f t="shared" si="425"/>
        <v>0</v>
      </c>
      <c r="HG72">
        <f t="shared" si="426"/>
        <v>70</v>
      </c>
      <c r="HH72">
        <f t="shared" si="289"/>
        <v>1.1191129947092564</v>
      </c>
      <c r="HI72">
        <f t="shared" si="427"/>
        <v>71</v>
      </c>
      <c r="HJ72">
        <f t="shared" si="428"/>
        <v>12396495.67147455</v>
      </c>
      <c r="HK72">
        <f t="array" ref="HK72">MAX(100+康康不同供能情况的补给物资上限!$A$2:$A$110*10000*(1+0.4*(ROUNDDOWN(HI72*(1+0.25*$B$6),0)-康康不同供能情况的补给物资上限!$A$2:$A$110)))</f>
        <v>8190100</v>
      </c>
      <c r="HL72">
        <f t="shared" si="429"/>
        <v>0</v>
      </c>
      <c r="HM72">
        <f t="shared" si="430"/>
        <v>70</v>
      </c>
      <c r="HN72">
        <f t="shared" si="290"/>
        <v>1.1191129947092564</v>
      </c>
      <c r="HO72">
        <f t="shared" si="431"/>
        <v>72</v>
      </c>
      <c r="HP72">
        <f t="shared" si="432"/>
        <v>13873079.394804219</v>
      </c>
      <c r="HQ72">
        <f t="array" ref="HQ72">MAX(100+康康不同供能情况的补给物资上限!$A$2:$A$110*10000*(1+0.4*(ROUNDDOWN(HO72*(1+0.25*$B$6),0)-康康不同供能情况的补给物资上限!$A$2:$A$110)))</f>
        <v>8556100</v>
      </c>
      <c r="HR72">
        <f t="shared" si="433"/>
        <v>0</v>
      </c>
      <c r="HS72">
        <f t="shared" si="434"/>
        <v>70</v>
      </c>
      <c r="HT72">
        <f t="shared" si="291"/>
        <v>1.1191129947092564</v>
      </c>
      <c r="HU72">
        <f t="shared" si="435"/>
        <v>73</v>
      </c>
      <c r="HV72">
        <f t="shared" si="436"/>
        <v>15525543.427358627</v>
      </c>
      <c r="HW72">
        <f t="array" ref="HW72">MAX(100+康康不同供能情况的补给物资上限!$A$2:$A$110*10000*(1+0.4*(ROUNDDOWN(HU72*(1+0.25*$B$6),0)-康康不同供能情况的补给物资上限!$A$2:$A$110)))</f>
        <v>8742100</v>
      </c>
      <c r="HX72">
        <f t="shared" si="437"/>
        <v>0</v>
      </c>
      <c r="HY72">
        <f t="shared" si="438"/>
        <v>70</v>
      </c>
      <c r="HZ72">
        <f t="shared" si="292"/>
        <v>1.1191129947092564</v>
      </c>
      <c r="IA72">
        <f t="shared" si="439"/>
        <v>74</v>
      </c>
      <c r="IB72">
        <f t="shared" si="440"/>
        <v>17374837.399479929</v>
      </c>
      <c r="IC72">
        <f t="array" ref="IC72">MAX(100+康康不同供能情况的补给物资上限!$A$2:$A$110*10000*(1+0.4*(ROUNDDOWN(IA72*(1+0.25*$B$6),0)-康康不同供能情况的补给物资上限!$A$2:$A$110)))</f>
        <v>8930100</v>
      </c>
      <c r="ID72">
        <f t="shared" si="441"/>
        <v>0</v>
      </c>
      <c r="IE72">
        <f t="shared" si="442"/>
        <v>70</v>
      </c>
      <c r="IF72">
        <f t="shared" si="293"/>
        <v>1.1191129947092564</v>
      </c>
      <c r="IG72">
        <f t="shared" si="443"/>
        <v>75</v>
      </c>
      <c r="IH72">
        <f t="shared" si="444"/>
        <v>19444406.314718373</v>
      </c>
      <c r="II72">
        <f t="array" ref="II72">MAX(100+康康不同供能情况的补给物资上限!$A$2:$A$110*10000*(1+0.4*(ROUNDDOWN(IG72*(1+0.25*$B$6),0)-康康不同供能情况的补给物资上限!$A$2:$A$110)))</f>
        <v>9120100</v>
      </c>
      <c r="IJ72">
        <f t="shared" si="445"/>
        <v>0</v>
      </c>
      <c r="IK72">
        <f t="shared" si="446"/>
        <v>70</v>
      </c>
      <c r="IL72">
        <f t="shared" si="294"/>
        <v>1.1191129947092564</v>
      </c>
      <c r="IM72">
        <f t="shared" si="447"/>
        <v>76</v>
      </c>
      <c r="IN72">
        <f t="shared" si="448"/>
        <v>21760487.78120805</v>
      </c>
      <c r="IO72">
        <f t="array" ref="IO72">MAX(100+康康不同供能情况的补给物资上限!$A$2:$A$110*10000*(1+0.4*(ROUNDDOWN(IM72*(1+0.25*$B$6),0)-康康不同供能情况的补给物资上限!$A$2:$A$110)))</f>
        <v>9506100.0000000019</v>
      </c>
      <c r="IP72">
        <f t="shared" si="449"/>
        <v>0</v>
      </c>
      <c r="IQ72">
        <f t="shared" si="450"/>
        <v>70</v>
      </c>
      <c r="IR72">
        <f t="shared" si="295"/>
        <v>1.1191129947092564</v>
      </c>
      <c r="IS72">
        <f t="shared" si="451"/>
        <v>77</v>
      </c>
      <c r="IT72">
        <f t="shared" si="452"/>
        <v>24352444.647161923</v>
      </c>
      <c r="IU72">
        <f t="array" ref="IU72">MAX(100+康康不同供能情况的补给物资上限!$A$2:$A$110*10000*(1+0.4*(ROUNDDOWN(IS72*(1+0.25*$B$6),0)-康康不同供能情况的补给物资上限!$A$2:$A$110)))</f>
        <v>9702100</v>
      </c>
      <c r="IV72">
        <f t="shared" si="453"/>
        <v>0</v>
      </c>
      <c r="IW72">
        <f t="shared" si="454"/>
        <v>70</v>
      </c>
      <c r="IX72">
        <f t="shared" si="296"/>
        <v>1.1191129947092564</v>
      </c>
      <c r="IY72">
        <f t="shared" si="455"/>
        <v>78</v>
      </c>
      <c r="IZ72">
        <f t="shared" si="456"/>
        <v>27253137.257576779</v>
      </c>
      <c r="JA72">
        <f t="array" ref="JA72">MAX(100+康康不同供能情况的补给物资上限!$A$2:$A$110*10000*(1+0.4*(ROUNDDOWN(IY72*(1+0.25*$B$6),0)-康康不同供能情况的补给物资上限!$A$2:$A$110)))</f>
        <v>9900100</v>
      </c>
      <c r="JB72">
        <f t="shared" si="457"/>
        <v>0</v>
      </c>
      <c r="JC72">
        <f t="shared" si="458"/>
        <v>70</v>
      </c>
      <c r="JD72">
        <f t="shared" si="297"/>
        <v>1.1191129947092564</v>
      </c>
      <c r="JE72">
        <f t="shared" si="459"/>
        <v>79</v>
      </c>
      <c r="JF72">
        <f t="shared" si="460"/>
        <v>30499340.051549163</v>
      </c>
      <c r="JG72">
        <f t="array" ref="JG72">MAX(100+康康不同供能情况的补给物资上限!$A$2:$A$110*10000*(1+0.4*(ROUNDDOWN(JE72*(1+0.25*$B$6),0)-康康不同供能情况的补给物资上限!$A$2:$A$110)))</f>
        <v>10100100.000000002</v>
      </c>
      <c r="JH72">
        <f t="shared" si="461"/>
        <v>0</v>
      </c>
      <c r="JI72">
        <f t="shared" si="462"/>
        <v>70</v>
      </c>
      <c r="JJ72">
        <f t="shared" si="298"/>
        <v>1.1191129947092564</v>
      </c>
      <c r="JK72">
        <f t="shared" si="463"/>
        <v>80</v>
      </c>
      <c r="JL72">
        <f t="shared" si="464"/>
        <v>34132207.781745151</v>
      </c>
      <c r="JM72">
        <f t="array" ref="JM72">MAX(100+康康不同供能情况的补给物资上限!$A$2:$A$110*10000*(1+0.4*(ROUNDDOWN(JK72*(1+0.25*$B$6),0)-康康不同供能情况的补给物资上限!$A$2:$A$110)))</f>
        <v>10506100</v>
      </c>
      <c r="JN72">
        <f t="shared" si="465"/>
        <v>0</v>
      </c>
      <c r="JO72">
        <f t="shared" si="466"/>
        <v>70</v>
      </c>
      <c r="JP72">
        <f t="shared" si="299"/>
        <v>1.1191129947092564</v>
      </c>
      <c r="JQ72">
        <f t="shared" si="467"/>
        <v>81</v>
      </c>
      <c r="JR72">
        <f t="shared" si="468"/>
        <v>38197797.266667403</v>
      </c>
      <c r="JS72">
        <f t="array" ref="JS72">MAX(100+康康不同供能情况的补给物资上限!$A$2:$A$110*10000*(1+0.4*(ROUNDDOWN(JQ72*(1+0.25*$B$6),0)-康康不同供能情况的补给物资上限!$A$2:$A$110)))</f>
        <v>10712100</v>
      </c>
      <c r="JT72">
        <f t="shared" si="469"/>
        <v>0</v>
      </c>
    </row>
    <row r="73" spans="6:280" x14ac:dyDescent="0.25">
      <c r="F73">
        <v>69</v>
      </c>
      <c r="G73">
        <f t="shared" si="301"/>
        <v>1.1195129947092566</v>
      </c>
      <c r="H73">
        <f t="shared" si="302"/>
        <v>55</v>
      </c>
      <c r="I73">
        <f t="shared" si="470"/>
        <v>2088583.9464712744</v>
      </c>
      <c r="J73">
        <f t="array" ref="J73">MAX(100+康康不同供能情况的补给物资上限!$A$2:$A$110*10000*(1+0.4*(ROUNDDOWN(H73*(1+0.25*B$6),0)-康康不同供能情况的补给物资上限!$A$2:$A$110)))</f>
        <v>4970100</v>
      </c>
      <c r="K73">
        <f t="shared" si="471"/>
        <v>1</v>
      </c>
      <c r="AB73">
        <f t="shared" si="300"/>
        <v>67</v>
      </c>
      <c r="AC73">
        <v>71</v>
      </c>
      <c r="AD73">
        <f t="shared" si="0"/>
        <v>1.1187129947092564</v>
      </c>
      <c r="AE73">
        <f t="shared" si="303"/>
        <v>40</v>
      </c>
      <c r="AF73">
        <f t="shared" si="304"/>
        <v>373247.2368666993</v>
      </c>
      <c r="AG73">
        <f t="array" ref="AG73">MAX(100+康康不同供能情况的补给物资上限!$A$2:$A$110*10000*(1+0.4*(ROUNDDOWN(AE73*(1+0.25*B$6),0)-康康不同供能情况的补给物资上限!$A$2:$A$110)))</f>
        <v>2756100.0000000005</v>
      </c>
      <c r="AH73">
        <f t="shared" si="305"/>
        <v>1</v>
      </c>
      <c r="AI73">
        <f t="shared" si="306"/>
        <v>71</v>
      </c>
      <c r="AJ73">
        <f t="shared" si="45"/>
        <v>1.1187129947092564</v>
      </c>
      <c r="AK73">
        <f t="shared" si="307"/>
        <v>41</v>
      </c>
      <c r="AL73">
        <f t="shared" si="308"/>
        <v>417556.53412210039</v>
      </c>
      <c r="AM73">
        <f t="array" ref="AM73">MAX(100+康康不同供能情况的补给物资上限!$A$2:$A$110*10000*(1+0.4*(ROUNDDOWN(AK73*(1+0.25*$B$6),0)-康康不同供能情况的补给物资上限!$A$2:$A$110)))</f>
        <v>2862100.0000000005</v>
      </c>
      <c r="AN73">
        <f t="shared" si="309"/>
        <v>1</v>
      </c>
      <c r="AO73">
        <f t="shared" si="310"/>
        <v>71</v>
      </c>
      <c r="AP73">
        <f t="shared" si="260"/>
        <v>1.1187129947092564</v>
      </c>
      <c r="AQ73">
        <f t="shared" si="311"/>
        <v>42</v>
      </c>
      <c r="AR73">
        <f t="shared" si="312"/>
        <v>467125.92074815271</v>
      </c>
      <c r="AS73">
        <f t="array" ref="AS73">MAX(100+康康不同供能情况的补给物资上限!$A$2:$A$110*10000*(1+0.4*(ROUNDDOWN(AQ73*(1+0.25*$B$6),0)-康康不同供能情况的补给物资上限!$A$2:$A$110)))</f>
        <v>2970100</v>
      </c>
      <c r="AT73">
        <f t="shared" si="313"/>
        <v>1</v>
      </c>
      <c r="AU73">
        <f t="shared" si="314"/>
        <v>71</v>
      </c>
      <c r="AV73">
        <f t="shared" si="261"/>
        <v>1.1187129947092564</v>
      </c>
      <c r="AW73">
        <f t="shared" si="315"/>
        <v>43</v>
      </c>
      <c r="AX73">
        <f t="shared" si="316"/>
        <v>522579.83770648472</v>
      </c>
      <c r="AY73">
        <f t="array" ref="AY73">MAX(100+康康不同供能情况的补给物资上限!$A$2:$A$110*10000*(1+0.4*(ROUNDDOWN(AW73*(1+0.25*$B$6),0)-康康不同供能情况的补给物资上限!$A$2:$A$110)))</f>
        <v>3080100</v>
      </c>
      <c r="AZ73">
        <f t="shared" si="317"/>
        <v>1</v>
      </c>
      <c r="BA73">
        <f t="shared" si="318"/>
        <v>71</v>
      </c>
      <c r="BB73">
        <f t="shared" si="262"/>
        <v>1.1187129947092564</v>
      </c>
      <c r="BC73">
        <f t="shared" si="319"/>
        <v>44</v>
      </c>
      <c r="BD73">
        <f t="shared" si="320"/>
        <v>584616.85521529859</v>
      </c>
      <c r="BE73">
        <f t="array" ref="BE73">MAX(100+康康不同供能情况的补给物资上限!$A$2:$A$110*10000*(1+0.4*(ROUNDDOWN(BC73*(1+0.25*$B$6),0)-康康不同供能情况的补给物资上限!$A$2:$A$110)))</f>
        <v>3306100</v>
      </c>
      <c r="BF73">
        <f t="shared" si="321"/>
        <v>1</v>
      </c>
      <c r="BG73">
        <f t="shared" si="322"/>
        <v>71</v>
      </c>
      <c r="BH73">
        <f t="shared" si="263"/>
        <v>1.1187129947092564</v>
      </c>
      <c r="BI73">
        <f t="shared" si="323"/>
        <v>45</v>
      </c>
      <c r="BJ73">
        <f t="shared" si="324"/>
        <v>654018.47285541461</v>
      </c>
      <c r="BK73">
        <f t="array" ref="BK73">MAX(100+康康不同供能情况的补给物资上限!$A$2:$A$110*10000*(1+0.4*(ROUNDDOWN(BI73*(1+0.25*$B$6),0)-康康不同供能情况的补给物资上限!$A$2:$A$110)))</f>
        <v>3422100</v>
      </c>
      <c r="BL73">
        <f t="shared" si="325"/>
        <v>1</v>
      </c>
      <c r="BM73">
        <f t="shared" si="326"/>
        <v>71</v>
      </c>
      <c r="BN73">
        <f t="shared" si="264"/>
        <v>1.1187129947092564</v>
      </c>
      <c r="BO73">
        <f t="shared" si="327"/>
        <v>46</v>
      </c>
      <c r="BP73">
        <f t="shared" si="328"/>
        <v>731658.96436325542</v>
      </c>
      <c r="BQ73">
        <f t="array" ref="BQ73">MAX(100+康康不同供能情况的补给物资上限!$A$2:$A$110*10000*(1+0.4*(ROUNDDOWN(BO73*(1+0.25*$B$6),0)-康康不同供能情况的补给物资上限!$A$2:$A$110)))</f>
        <v>3540100</v>
      </c>
      <c r="BR73">
        <f t="shared" si="329"/>
        <v>1</v>
      </c>
      <c r="BS73">
        <f t="shared" si="330"/>
        <v>71</v>
      </c>
      <c r="BT73">
        <f t="shared" si="265"/>
        <v>1.1187129947092564</v>
      </c>
      <c r="BU73">
        <f t="shared" si="331"/>
        <v>47</v>
      </c>
      <c r="BV73">
        <f t="shared" si="332"/>
        <v>818516.39112869068</v>
      </c>
      <c r="BW73">
        <f t="array" ref="BW73">MAX(100+康康不同供能情况的补给物资上限!$A$2:$A$110*10000*(1+0.4*(ROUNDDOWN(BU73*(1+0.25*$B$6),0)-康康不同供能情况的补给物资上限!$A$2:$A$110)))</f>
        <v>3660100.0000000005</v>
      </c>
      <c r="BX73">
        <f t="shared" si="333"/>
        <v>1</v>
      </c>
      <c r="BY73">
        <f t="shared" si="334"/>
        <v>71</v>
      </c>
      <c r="BZ73">
        <f t="shared" si="266"/>
        <v>1.1187129947092564</v>
      </c>
      <c r="CA73">
        <f t="shared" si="335"/>
        <v>48</v>
      </c>
      <c r="CB73">
        <f t="shared" si="336"/>
        <v>915684.92313819053</v>
      </c>
      <c r="CC73">
        <f t="array" ref="CC73">MAX(100+康康不同供能情况的补给物资上限!$A$2:$A$110*10000*(1+0.4*(ROUNDDOWN(CA73*(1+0.25*$B$6),0)-康康不同供能情况的补给物资上限!$A$2:$A$110)))</f>
        <v>3906100.0000000005</v>
      </c>
      <c r="CD73">
        <f t="shared" si="337"/>
        <v>1</v>
      </c>
      <c r="CE73">
        <f t="shared" si="338"/>
        <v>71</v>
      </c>
      <c r="CF73">
        <f t="shared" si="267"/>
        <v>1.1187129947092564</v>
      </c>
      <c r="CG73">
        <f t="shared" si="339"/>
        <v>49</v>
      </c>
      <c r="CH73">
        <f t="shared" si="340"/>
        <v>1024388.6225740404</v>
      </c>
      <c r="CI73">
        <f t="array" ref="CI73">MAX(100+康康不同供能情况的补给物资上限!$A$2:$A$110*10000*(1+0.4*(ROUNDDOWN(CG73*(1+0.25*$B$6),0)-康康不同供能情况的补给物资上限!$A$2:$A$110)))</f>
        <v>4032100.0000000005</v>
      </c>
      <c r="CJ73">
        <f t="shared" si="341"/>
        <v>1</v>
      </c>
      <c r="CK73">
        <f t="shared" si="342"/>
        <v>71</v>
      </c>
      <c r="CL73">
        <f t="shared" si="268"/>
        <v>1.1187129947092564</v>
      </c>
      <c r="CM73">
        <f t="shared" si="343"/>
        <v>50</v>
      </c>
      <c r="CN73">
        <f t="shared" si="344"/>
        <v>1145996.8637058949</v>
      </c>
      <c r="CO73">
        <f t="array" ref="CO73">MAX(100+康康不同供能情况的补给物资上限!$A$2:$A$110*10000*(1+0.4*(ROUNDDOWN(CM73*(1+0.25*$B$6),0)-康康不同供能情况的补给物资上限!$A$2:$A$110)))</f>
        <v>4160100</v>
      </c>
      <c r="CP73">
        <f t="shared" si="345"/>
        <v>1</v>
      </c>
      <c r="CQ73">
        <f t="shared" si="346"/>
        <v>71</v>
      </c>
      <c r="CR73">
        <f t="shared" si="269"/>
        <v>1.1187129947092564</v>
      </c>
      <c r="CS73">
        <f t="shared" si="347"/>
        <v>51</v>
      </c>
      <c r="CT73">
        <f t="shared" si="348"/>
        <v>1282041.583323837</v>
      </c>
      <c r="CU73">
        <f t="array" ref="CU73">MAX(100+康康不同供能情况的补给物资上限!$A$2:$A$110*10000*(1+0.4*(ROUNDDOWN(CS73*(1+0.25*$B$6),0)-康康不同供能情况的补给物资上限!$A$2:$A$110)))</f>
        <v>4290100</v>
      </c>
      <c r="CV73">
        <f t="shared" si="349"/>
        <v>1</v>
      </c>
      <c r="CW73">
        <f t="shared" si="350"/>
        <v>71</v>
      </c>
      <c r="CX73">
        <f t="shared" si="270"/>
        <v>1.1187129947092564</v>
      </c>
      <c r="CY73">
        <f t="shared" si="351"/>
        <v>52</v>
      </c>
      <c r="CZ73">
        <f t="shared" si="352"/>
        <v>1434236.5790220066</v>
      </c>
      <c r="DA73">
        <f t="array" ref="DA73">MAX(100+康康不同供能情况的补给物资上限!$A$2:$A$110*10000*(1+0.4*(ROUNDDOWN(CY73*(1+0.25*$B$6),0)-康康不同供能情况的补给物资上限!$A$2:$A$110)))</f>
        <v>4556100</v>
      </c>
      <c r="DB73">
        <f t="shared" si="353"/>
        <v>1</v>
      </c>
      <c r="DC73">
        <f t="shared" si="354"/>
        <v>71</v>
      </c>
      <c r="DD73">
        <f t="shared" si="271"/>
        <v>1.1187129947092564</v>
      </c>
      <c r="DE73">
        <f t="shared" si="355"/>
        <v>53</v>
      </c>
      <c r="DF73">
        <f t="shared" si="356"/>
        <v>1604499.0984392688</v>
      </c>
      <c r="DG73">
        <f t="array" ref="DG73">MAX(100+康康不同供能情况的补给物资上限!$A$2:$A$110*10000*(1+0.4*(ROUNDDOWN(DE73*(1+0.25*$B$6),0)-康康不同供能情况的补给物资上限!$A$2:$A$110)))</f>
        <v>4692100</v>
      </c>
      <c r="DH73">
        <f t="shared" si="357"/>
        <v>1</v>
      </c>
      <c r="DI73">
        <f t="shared" si="358"/>
        <v>71</v>
      </c>
      <c r="DJ73">
        <f t="shared" si="272"/>
        <v>1.1187129947092564</v>
      </c>
      <c r="DK73">
        <f t="shared" si="359"/>
        <v>54</v>
      </c>
      <c r="DL73">
        <f t="shared" si="360"/>
        <v>1794973.991423296</v>
      </c>
      <c r="DM73">
        <f t="array" ref="DM73">MAX(100+康康不同供能情况的补给物资上限!$A$2:$A$110*10000*(1+0.4*(ROUNDDOWN(DK73*(1+0.25*$B$6),0)-康康不同供能情况的补给物资上限!$A$2:$A$110)))</f>
        <v>4830100</v>
      </c>
      <c r="DN73">
        <f t="shared" si="361"/>
        <v>1</v>
      </c>
      <c r="DO73">
        <f t="shared" si="362"/>
        <v>71</v>
      </c>
      <c r="DP73">
        <f t="shared" si="273"/>
        <v>1.1187129947092564</v>
      </c>
      <c r="DQ73">
        <f t="shared" si="363"/>
        <v>55</v>
      </c>
      <c r="DR73">
        <f t="shared" si="364"/>
        <v>2008060.7293703826</v>
      </c>
      <c r="DS73">
        <f t="array" ref="DS73">MAX(100+康康不同供能情况的补给物资上限!$A$2:$A$110*10000*(1+0.4*(ROUNDDOWN(DQ73*(1+0.25*$B$6),0)-康康不同供能情况的补给物资上限!$A$2:$A$110)))</f>
        <v>4970100</v>
      </c>
      <c r="DT73">
        <f t="shared" si="365"/>
        <v>1</v>
      </c>
      <c r="DU73">
        <f t="shared" si="366"/>
        <v>71</v>
      </c>
      <c r="DV73">
        <f t="shared" si="274"/>
        <v>1.1187129947092564</v>
      </c>
      <c r="DW73">
        <f t="shared" si="367"/>
        <v>56</v>
      </c>
      <c r="DX73">
        <f t="shared" si="368"/>
        <v>2246443.6321119945</v>
      </c>
      <c r="DY73">
        <f t="array" ref="DY73">MAX(100+康康不同供能情况的补给物资上限!$A$2:$A$110*10000*(1+0.4*(ROUNDDOWN(DW73*(1+0.25*$B$6),0)-康康不同供能情况的补给物资上限!$A$2:$A$110)))</f>
        <v>5256100.0000000009</v>
      </c>
      <c r="DZ73">
        <f t="shared" si="369"/>
        <v>1</v>
      </c>
      <c r="EA73">
        <f t="shared" si="370"/>
        <v>71</v>
      </c>
      <c r="EB73">
        <f t="shared" si="275"/>
        <v>1.1187129947092564</v>
      </c>
      <c r="EC73">
        <f t="shared" si="371"/>
        <v>57</v>
      </c>
      <c r="ED73">
        <f t="shared" si="372"/>
        <v>2513125.6831255485</v>
      </c>
      <c r="EE73">
        <f t="array" ref="EE73">MAX(100+康康不同供能情况的补给物资上限!$A$2:$A$110*10000*(1+0.4*(ROUNDDOWN(EC73*(1+0.25*$B$6),0)-康康不同供能情况的补给物资上限!$A$2:$A$110)))</f>
        <v>5402100.0000000009</v>
      </c>
      <c r="EF73">
        <f t="shared" si="373"/>
        <v>1</v>
      </c>
      <c r="EG73">
        <f t="shared" si="374"/>
        <v>71</v>
      </c>
      <c r="EH73">
        <f t="shared" si="276"/>
        <v>1.1187129947092564</v>
      </c>
      <c r="EI73">
        <f t="shared" si="375"/>
        <v>58</v>
      </c>
      <c r="EJ73">
        <f t="shared" si="376"/>
        <v>2811466.3590501286</v>
      </c>
      <c r="EK73">
        <f t="array" ref="EK73">MAX(100+康康不同供能情况的补给物资上限!$A$2:$A$110*10000*(1+0.4*(ROUNDDOWN(EI73*(1+0.25*$B$6),0)-康康不同供能情况的补给物资上限!$A$2:$A$110)))</f>
        <v>5550100</v>
      </c>
      <c r="EL73">
        <f t="shared" si="377"/>
        <v>1</v>
      </c>
      <c r="EM73">
        <f t="shared" si="378"/>
        <v>71</v>
      </c>
      <c r="EN73">
        <f t="shared" si="277"/>
        <v>1.1187129947092564</v>
      </c>
      <c r="EO73">
        <f t="shared" si="379"/>
        <v>59</v>
      </c>
      <c r="EP73">
        <f t="shared" si="380"/>
        <v>3145223.9500572984</v>
      </c>
      <c r="EQ73">
        <f t="array" ref="EQ73">MAX(100+康康不同供能情况的补给物资上限!$A$2:$A$110*10000*(1+0.4*(ROUNDDOWN(EO73*(1+0.25*$B$6),0)-康康不同供能情况的补给物资上限!$A$2:$A$110)))</f>
        <v>5700100</v>
      </c>
      <c r="ER73">
        <f t="shared" si="381"/>
        <v>1</v>
      </c>
      <c r="ES73">
        <f t="shared" si="382"/>
        <v>71</v>
      </c>
      <c r="ET73">
        <f t="shared" si="278"/>
        <v>1.1187129947092564</v>
      </c>
      <c r="EU73">
        <f t="shared" si="383"/>
        <v>60</v>
      </c>
      <c r="EV73">
        <f t="shared" si="384"/>
        <v>3518602.9041998773</v>
      </c>
      <c r="EW73">
        <f t="array" ref="EW73">MAX(100+康康不同供能情况的补给物资上限!$A$2:$A$110*10000*(1+0.4*(ROUNDDOWN(EU73*(1+0.25*$B$6),0)-康康不同供能情况的补给物资上限!$A$2:$A$110)))</f>
        <v>6006100</v>
      </c>
      <c r="EX73">
        <f t="shared" si="385"/>
        <v>1</v>
      </c>
      <c r="EY73">
        <f t="shared" si="386"/>
        <v>71</v>
      </c>
      <c r="EZ73">
        <f t="shared" si="279"/>
        <v>1.1187129947092564</v>
      </c>
      <c r="FA73">
        <f t="shared" si="387"/>
        <v>61</v>
      </c>
      <c r="FB73">
        <f t="shared" si="388"/>
        <v>3936306.7921501319</v>
      </c>
      <c r="FC73">
        <f t="array" ref="FC73">MAX(100+康康不同供能情况的补给物资上限!$A$2:$A$110*10000*(1+0.4*(ROUNDDOWN(FA73*(1+0.25*$B$6),0)-康康不同供能情况的补给物资上限!$A$2:$A$110)))</f>
        <v>6162100</v>
      </c>
      <c r="FD73">
        <f t="shared" si="389"/>
        <v>1</v>
      </c>
      <c r="FE73">
        <f t="shared" si="390"/>
        <v>71</v>
      </c>
      <c r="FF73">
        <f t="shared" si="280"/>
        <v>1.1187129947092564</v>
      </c>
      <c r="FG73">
        <f t="shared" si="391"/>
        <v>62</v>
      </c>
      <c r="FH73">
        <f t="shared" si="392"/>
        <v>4403597.5595406601</v>
      </c>
      <c r="FI73">
        <f t="array" ref="FI73">MAX(100+康康不同供能情况的补给物资上限!$A$2:$A$110*10000*(1+0.4*(ROUNDDOWN(FG73*(1+0.25*$B$6),0)-康康不同供能情况的补给物资上限!$A$2:$A$110)))</f>
        <v>6320100</v>
      </c>
      <c r="FJ73">
        <f t="shared" si="393"/>
        <v>1</v>
      </c>
      <c r="FK73">
        <f t="shared" si="394"/>
        <v>71</v>
      </c>
      <c r="FL73">
        <f t="shared" si="281"/>
        <v>1.1187129947092564</v>
      </c>
      <c r="FM73">
        <f t="shared" si="395"/>
        <v>63</v>
      </c>
      <c r="FN73">
        <f t="shared" si="396"/>
        <v>4926361.813328106</v>
      </c>
      <c r="FO73">
        <f t="array" ref="FO73">MAX(100+康康不同供能情况的补给物资上限!$A$2:$A$110*10000*(1+0.4*(ROUNDDOWN(FM73*(1+0.25*$B$6),0)-康康不同供能情况的补给物资上限!$A$2:$A$110)))</f>
        <v>6480100.0000000009</v>
      </c>
      <c r="FP73">
        <f t="shared" si="397"/>
        <v>1</v>
      </c>
      <c r="FQ73">
        <f t="shared" si="398"/>
        <v>71</v>
      </c>
      <c r="FR73">
        <f t="shared" si="282"/>
        <v>1.1187129947092564</v>
      </c>
      <c r="FS73">
        <f t="shared" si="399"/>
        <v>64</v>
      </c>
      <c r="FT73">
        <f t="shared" si="400"/>
        <v>5511184.977209609</v>
      </c>
      <c r="FU73">
        <f t="array" ref="FU73">MAX(100+康康不同供能情况的补给物资上限!$A$2:$A$110*10000*(1+0.4*(ROUNDDOWN(FS73*(1+0.25*$B$6),0)-康康不同供能情况的补给物资上限!$A$2:$A$110)))</f>
        <v>6806100.0000000009</v>
      </c>
      <c r="FV73">
        <f t="shared" si="401"/>
        <v>1</v>
      </c>
      <c r="FW73">
        <f t="shared" si="402"/>
        <v>71</v>
      </c>
      <c r="FX73">
        <f t="shared" si="283"/>
        <v>1.1187129947092564</v>
      </c>
      <c r="FY73">
        <f t="shared" si="403"/>
        <v>65</v>
      </c>
      <c r="FZ73">
        <f t="shared" si="404"/>
        <v>6165434.2502508266</v>
      </c>
      <c r="GA73">
        <f t="array" ref="GA73">MAX(100+康康不同供能情况的补给物资上限!$A$2:$A$110*10000*(1+0.4*(ROUNDDOWN(FY73*(1+0.25*$B$6),0)-康康不同供能情况的补给物资上限!$A$2:$A$110)))</f>
        <v>6972100.0000000009</v>
      </c>
      <c r="GB73">
        <f t="shared" si="405"/>
        <v>1</v>
      </c>
      <c r="GC73">
        <f t="shared" si="406"/>
        <v>71</v>
      </c>
      <c r="GD73">
        <f t="shared" si="284"/>
        <v>1.1187129947092564</v>
      </c>
      <c r="GE73">
        <f t="shared" si="407"/>
        <v>66</v>
      </c>
      <c r="GF73">
        <f t="shared" si="408"/>
        <v>6897351.4137811204</v>
      </c>
      <c r="GG73">
        <f t="array" ref="GG73">MAX(100+康康不同供能情况的补给物资上限!$A$2:$A$110*10000*(1+0.4*(ROUNDDOWN(GE73*(1+0.25*$B$6),0)-康康不同供能情况的补给物资上限!$A$2:$A$110)))</f>
        <v>7140100</v>
      </c>
      <c r="GH73">
        <f t="shared" si="409"/>
        <v>1</v>
      </c>
      <c r="GI73">
        <f t="shared" si="410"/>
        <v>71</v>
      </c>
      <c r="GJ73">
        <f t="shared" si="285"/>
        <v>1.1187129947092564</v>
      </c>
      <c r="GK73">
        <f t="shared" si="411"/>
        <v>67</v>
      </c>
      <c r="GL73">
        <f t="shared" si="412"/>
        <v>7716156.6556732012</v>
      </c>
      <c r="GM73">
        <f t="array" ref="GM73">MAX(100+康康不同供能情况的补给物资上限!$A$2:$A$110*10000*(1+0.4*(ROUNDDOWN(GK73*(1+0.25*$B$6),0)-康康不同供能情况的补给物资上限!$A$2:$A$110)))</f>
        <v>7310100</v>
      </c>
      <c r="GN73">
        <f t="shared" si="413"/>
        <v>0</v>
      </c>
      <c r="GO73">
        <f t="shared" si="414"/>
        <v>71</v>
      </c>
      <c r="GP73">
        <f t="shared" si="286"/>
        <v>1.1187129947092564</v>
      </c>
      <c r="GQ73">
        <f t="shared" si="415"/>
        <v>68</v>
      </c>
      <c r="GR73">
        <f t="shared" si="416"/>
        <v>8632164.7199139297</v>
      </c>
      <c r="GS73">
        <f t="array" ref="GS73">MAX(100+康康不同供能情况的补给物资上限!$A$2:$A$110*10000*(1+0.4*(ROUNDDOWN(GQ73*(1+0.25*$B$6),0)-康康不同供能情况的补给物资上限!$A$2:$A$110)))</f>
        <v>7656100.0000000009</v>
      </c>
      <c r="GT73">
        <f t="shared" si="417"/>
        <v>0</v>
      </c>
      <c r="GU73">
        <f t="shared" si="418"/>
        <v>71</v>
      </c>
      <c r="GV73">
        <f t="shared" si="287"/>
        <v>1.1187129947092564</v>
      </c>
      <c r="GW73">
        <f t="shared" si="419"/>
        <v>69</v>
      </c>
      <c r="GX73">
        <f t="shared" si="420"/>
        <v>9656914.8446385022</v>
      </c>
      <c r="GY73">
        <f t="array" ref="GY73">MAX(100+康康不同供能情况的补给物资上限!$A$2:$A$110*10000*(1+0.4*(ROUNDDOWN(GW73*(1+0.25*$B$6),0)-康康不同供能情况的补给物资上限!$A$2:$A$110)))</f>
        <v>7832100</v>
      </c>
      <c r="GZ73">
        <f t="shared" si="421"/>
        <v>0</v>
      </c>
      <c r="HA73">
        <f t="shared" si="422"/>
        <v>71</v>
      </c>
      <c r="HB73">
        <f t="shared" si="288"/>
        <v>1.1187129947092564</v>
      </c>
      <c r="HC73">
        <f t="shared" si="423"/>
        <v>70</v>
      </c>
      <c r="HD73">
        <f t="shared" si="424"/>
        <v>10803316.125497812</v>
      </c>
      <c r="HE73">
        <f t="array" ref="HE73">MAX(100+康康不同供能情况的补给物资上限!$A$2:$A$110*10000*(1+0.4*(ROUNDDOWN(HC73*(1+0.25*$B$6),0)-康康不同供能情况的补给物资上限!$A$2:$A$110)))</f>
        <v>8010100</v>
      </c>
      <c r="HF73">
        <f t="shared" si="425"/>
        <v>0</v>
      </c>
      <c r="HG73">
        <f t="shared" si="426"/>
        <v>71</v>
      </c>
      <c r="HH73">
        <f t="shared" si="289"/>
        <v>1.1187129947092564</v>
      </c>
      <c r="HI73">
        <f t="shared" si="427"/>
        <v>71</v>
      </c>
      <c r="HJ73">
        <f t="shared" si="428"/>
        <v>12085810.135546457</v>
      </c>
      <c r="HK73">
        <f t="array" ref="HK73">MAX(100+康康不同供能情况的补给物资上限!$A$2:$A$110*10000*(1+0.4*(ROUNDDOWN(HI73*(1+0.25*$B$6),0)-康康不同供能情况的补给物资上限!$A$2:$A$110)))</f>
        <v>8190100</v>
      </c>
      <c r="HL73">
        <f t="shared" si="429"/>
        <v>0</v>
      </c>
      <c r="HM73">
        <f t="shared" si="430"/>
        <v>71</v>
      </c>
      <c r="HN73">
        <f t="shared" si="290"/>
        <v>1.1187129947092564</v>
      </c>
      <c r="HO73">
        <f t="shared" si="431"/>
        <v>72</v>
      </c>
      <c r="HP73">
        <f t="shared" si="432"/>
        <v>13520552.850224663</v>
      </c>
      <c r="HQ73">
        <f t="array" ref="HQ73">MAX(100+康康不同供能情况的补给物资上限!$A$2:$A$110*10000*(1+0.4*(ROUNDDOWN(HO73*(1+0.25*$B$6),0)-康康不同供能情况的补给物资上限!$A$2:$A$110)))</f>
        <v>8556100</v>
      </c>
      <c r="HR73">
        <f t="shared" si="433"/>
        <v>0</v>
      </c>
      <c r="HS73">
        <f t="shared" si="434"/>
        <v>71</v>
      </c>
      <c r="HT73">
        <f t="shared" si="291"/>
        <v>1.1187129947092564</v>
      </c>
      <c r="HU73">
        <f t="shared" si="435"/>
        <v>73</v>
      </c>
      <c r="HV73">
        <f t="shared" si="436"/>
        <v>15125618.169199606</v>
      </c>
      <c r="HW73">
        <f t="array" ref="HW73">MAX(100+康康不同供能情况的补给物资上限!$A$2:$A$110*10000*(1+0.4*(ROUNDDOWN(HU73*(1+0.25*$B$6),0)-康康不同供能情况的补给物资上限!$A$2:$A$110)))</f>
        <v>8742100</v>
      </c>
      <c r="HX73">
        <f t="shared" si="437"/>
        <v>0</v>
      </c>
      <c r="HY73">
        <f t="shared" si="438"/>
        <v>71</v>
      </c>
      <c r="HZ73">
        <f t="shared" si="292"/>
        <v>1.1187129947092564</v>
      </c>
      <c r="IA73">
        <f t="shared" si="439"/>
        <v>74</v>
      </c>
      <c r="IB73">
        <f t="shared" si="440"/>
        <v>16921225.59889403</v>
      </c>
      <c r="IC73">
        <f t="array" ref="IC73">MAX(100+康康不同供能情况的补给物资上限!$A$2:$A$110*10000*(1+0.4*(ROUNDDOWN(IA73*(1+0.25*$B$6),0)-康康不同供能情况的补给物资上限!$A$2:$A$110)))</f>
        <v>8930100</v>
      </c>
      <c r="ID73">
        <f t="shared" si="441"/>
        <v>0</v>
      </c>
      <c r="IE73">
        <f t="shared" si="442"/>
        <v>71</v>
      </c>
      <c r="IF73">
        <f t="shared" si="293"/>
        <v>1.1187129947092564</v>
      </c>
      <c r="IG73">
        <f t="shared" si="443"/>
        <v>75</v>
      </c>
      <c r="IH73">
        <f t="shared" si="444"/>
        <v>18929994.96388967</v>
      </c>
      <c r="II73">
        <f t="array" ref="II73">MAX(100+康康不同供能情况的补给物资上限!$A$2:$A$110*10000*(1+0.4*(ROUNDDOWN(IG73*(1+0.25*$B$6),0)-康康不同供能情况的补给物资上限!$A$2:$A$110)))</f>
        <v>9120100</v>
      </c>
      <c r="IJ73">
        <f t="shared" si="445"/>
        <v>0</v>
      </c>
      <c r="IK73">
        <f t="shared" si="446"/>
        <v>71</v>
      </c>
      <c r="IL73">
        <f t="shared" si="294"/>
        <v>1.1187129947092564</v>
      </c>
      <c r="IM73">
        <f t="shared" si="447"/>
        <v>76</v>
      </c>
      <c r="IN73">
        <f t="shared" si="448"/>
        <v>21177231.355884157</v>
      </c>
      <c r="IO73">
        <f t="array" ref="IO73">MAX(100+康康不同供能情况的补给物资上限!$A$2:$A$110*10000*(1+0.4*(ROUNDDOWN(IM73*(1+0.25*$B$6),0)-康康不同供能情况的补给物资上限!$A$2:$A$110)))</f>
        <v>9506100.0000000019</v>
      </c>
      <c r="IP73">
        <f t="shared" si="449"/>
        <v>0</v>
      </c>
      <c r="IQ73">
        <f t="shared" si="450"/>
        <v>71</v>
      </c>
      <c r="IR73">
        <f t="shared" si="295"/>
        <v>1.1187129947092564</v>
      </c>
      <c r="IS73">
        <f t="shared" si="451"/>
        <v>77</v>
      </c>
      <c r="IT73">
        <f t="shared" si="452"/>
        <v>23691243.909791935</v>
      </c>
      <c r="IU73">
        <f t="array" ref="IU73">MAX(100+康康不同供能情况的补给物资上限!$A$2:$A$110*10000*(1+0.4*(ROUNDDOWN(IS73*(1+0.25*$B$6),0)-康康不同供能情况的补给物资上限!$A$2:$A$110)))</f>
        <v>9702100</v>
      </c>
      <c r="IV73">
        <f t="shared" si="453"/>
        <v>0</v>
      </c>
      <c r="IW73">
        <f t="shared" si="454"/>
        <v>71</v>
      </c>
      <c r="IX73">
        <f t="shared" si="296"/>
        <v>1.1187129947092564</v>
      </c>
      <c r="IY73">
        <f t="shared" si="455"/>
        <v>78</v>
      </c>
      <c r="IZ73">
        <f t="shared" si="456"/>
        <v>26503702.422710769</v>
      </c>
      <c r="JA73">
        <f t="array" ref="JA73">MAX(100+康康不同供能情况的补给物资上限!$A$2:$A$110*10000*(1+0.4*(ROUNDDOWN(IY73*(1+0.25*$B$6),0)-康康不同供能情况的补给物资上限!$A$2:$A$110)))</f>
        <v>9900100</v>
      </c>
      <c r="JB73">
        <f t="shared" si="457"/>
        <v>0</v>
      </c>
      <c r="JC73">
        <f t="shared" si="458"/>
        <v>71</v>
      </c>
      <c r="JD73">
        <f t="shared" si="297"/>
        <v>1.1187129947092564</v>
      </c>
      <c r="JE73">
        <f t="shared" si="459"/>
        <v>79</v>
      </c>
      <c r="JF73">
        <f t="shared" si="460"/>
        <v>29650036.30819374</v>
      </c>
      <c r="JG73">
        <f t="array" ref="JG73">MAX(100+康康不同供能情况的补给物资上限!$A$2:$A$110*10000*(1+0.4*(ROUNDDOWN(JE73*(1+0.25*$B$6),0)-康康不同供能情况的补给物资上限!$A$2:$A$110)))</f>
        <v>10100100.000000002</v>
      </c>
      <c r="JH73">
        <f t="shared" si="461"/>
        <v>0</v>
      </c>
      <c r="JI73">
        <f t="shared" si="462"/>
        <v>71</v>
      </c>
      <c r="JJ73">
        <f t="shared" si="298"/>
        <v>1.1187129947092564</v>
      </c>
      <c r="JK73">
        <f t="shared" si="463"/>
        <v>80</v>
      </c>
      <c r="JL73">
        <f t="shared" si="464"/>
        <v>33169880.911577601</v>
      </c>
      <c r="JM73">
        <f t="array" ref="JM73">MAX(100+康康不同供能情况的补给物资上限!$A$2:$A$110*10000*(1+0.4*(ROUNDDOWN(JK73*(1+0.25*$B$6),0)-康康不同供能情况的补给物资上限!$A$2:$A$110)))</f>
        <v>10506100</v>
      </c>
      <c r="JN73">
        <f t="shared" si="465"/>
        <v>0</v>
      </c>
      <c r="JO73">
        <f t="shared" si="466"/>
        <v>71</v>
      </c>
      <c r="JP73">
        <f t="shared" si="299"/>
        <v>1.1187129947092564</v>
      </c>
      <c r="JQ73">
        <f t="shared" si="467"/>
        <v>81</v>
      </c>
      <c r="JR73">
        <f t="shared" si="468"/>
        <v>37107576.808740377</v>
      </c>
      <c r="JS73">
        <f t="array" ref="JS73">MAX(100+康康不同供能情况的补给物资上限!$A$2:$A$110*10000*(1+0.4*(ROUNDDOWN(JQ73*(1+0.25*$B$6),0)-康康不同供能情况的补给物资上限!$A$2:$A$110)))</f>
        <v>10712100</v>
      </c>
      <c r="JT73">
        <f t="shared" si="469"/>
        <v>0</v>
      </c>
    </row>
    <row r="74" spans="6:280" x14ac:dyDescent="0.25">
      <c r="F74">
        <v>70</v>
      </c>
      <c r="G74">
        <f t="shared" si="301"/>
        <v>1.1191129947092564</v>
      </c>
      <c r="H74">
        <f t="shared" si="302"/>
        <v>55</v>
      </c>
      <c r="I74">
        <f t="shared" si="470"/>
        <v>2047933.8055425272</v>
      </c>
      <c r="J74">
        <f t="array" ref="J74">MAX(100+康康不同供能情况的补给物资上限!$A$2:$A$110*10000*(1+0.4*(ROUNDDOWN(H74*(1+0.25*B$6),0)-康康不同供能情况的补给物资上限!$A$2:$A$110)))</f>
        <v>4970100</v>
      </c>
      <c r="K74">
        <f t="shared" si="471"/>
        <v>1</v>
      </c>
      <c r="AB74">
        <f t="shared" si="300"/>
        <v>67</v>
      </c>
      <c r="AC74">
        <v>72</v>
      </c>
      <c r="AD74">
        <f t="shared" si="0"/>
        <v>1.1183129947092565</v>
      </c>
      <c r="AE74">
        <f t="shared" si="303"/>
        <v>40</v>
      </c>
      <c r="AF74">
        <f t="shared" si="304"/>
        <v>367946.05101953924</v>
      </c>
      <c r="AG74">
        <f t="array" ref="AG74">MAX(100+康康不同供能情况的补给物资上限!$A$2:$A$110*10000*(1+0.4*(ROUNDDOWN(AE74*(1+0.25*B$6),0)-康康不同供能情况的补给物资上限!$A$2:$A$110)))</f>
        <v>2756100.0000000005</v>
      </c>
      <c r="AH74">
        <f t="shared" si="305"/>
        <v>1</v>
      </c>
      <c r="AI74">
        <f t="shared" si="306"/>
        <v>72</v>
      </c>
      <c r="AJ74">
        <f t="shared" si="45"/>
        <v>1.1183129947092565</v>
      </c>
      <c r="AK74">
        <f t="shared" si="307"/>
        <v>41</v>
      </c>
      <c r="AL74">
        <f t="shared" si="308"/>
        <v>411478.8502071058</v>
      </c>
      <c r="AM74">
        <f t="array" ref="AM74">MAX(100+康康不同供能情况的补给物资上限!$A$2:$A$110*10000*(1+0.4*(ROUNDDOWN(AK74*(1+0.25*$B$6),0)-康康不同供能情况的补给物资上限!$A$2:$A$110)))</f>
        <v>2862100.0000000005</v>
      </c>
      <c r="AN74">
        <f t="shared" si="309"/>
        <v>1</v>
      </c>
      <c r="AO74">
        <f t="shared" si="310"/>
        <v>72</v>
      </c>
      <c r="AP74">
        <f t="shared" si="260"/>
        <v>1.1183129947092565</v>
      </c>
      <c r="AQ74">
        <f t="shared" si="311"/>
        <v>42</v>
      </c>
      <c r="AR74">
        <f t="shared" si="312"/>
        <v>460162.14523463004</v>
      </c>
      <c r="AS74">
        <f t="array" ref="AS74">MAX(100+康康不同供能情况的补给物资上限!$A$2:$A$110*10000*(1+0.4*(ROUNDDOWN(AQ74*(1+0.25*$B$6),0)-康康不同供能情况的补给物资上限!$A$2:$A$110)))</f>
        <v>2970100</v>
      </c>
      <c r="AT74">
        <f t="shared" si="313"/>
        <v>1</v>
      </c>
      <c r="AU74">
        <f t="shared" si="314"/>
        <v>72</v>
      </c>
      <c r="AV74">
        <f t="shared" si="261"/>
        <v>1.1183129947092565</v>
      </c>
      <c r="AW74">
        <f t="shared" si="315"/>
        <v>43</v>
      </c>
      <c r="AX74">
        <f t="shared" si="316"/>
        <v>514605.30668917496</v>
      </c>
      <c r="AY74">
        <f t="array" ref="AY74">MAX(100+康康不同供能情况的补给物资上限!$A$2:$A$110*10000*(1+0.4*(ROUNDDOWN(AW74*(1+0.25*$B$6),0)-康康不同供能情况的补给物资上限!$A$2:$A$110)))</f>
        <v>3080100</v>
      </c>
      <c r="AZ74">
        <f t="shared" si="317"/>
        <v>1</v>
      </c>
      <c r="BA74">
        <f t="shared" si="318"/>
        <v>72</v>
      </c>
      <c r="BB74">
        <f t="shared" si="262"/>
        <v>1.1183129947092565</v>
      </c>
      <c r="BC74">
        <f t="shared" si="319"/>
        <v>44</v>
      </c>
      <c r="BD74">
        <f t="shared" si="320"/>
        <v>575489.80161684658</v>
      </c>
      <c r="BE74">
        <f t="array" ref="BE74">MAX(100+康康不同供能情况的补给物资上限!$A$2:$A$110*10000*(1+0.4*(ROUNDDOWN(BC74*(1+0.25*$B$6),0)-康康不同供能情况的补给物资上限!$A$2:$A$110)))</f>
        <v>3306100</v>
      </c>
      <c r="BF74">
        <f t="shared" si="321"/>
        <v>1</v>
      </c>
      <c r="BG74">
        <f t="shared" si="322"/>
        <v>72</v>
      </c>
      <c r="BH74">
        <f t="shared" si="263"/>
        <v>1.1183129947092565</v>
      </c>
      <c r="BI74">
        <f t="shared" si="323"/>
        <v>45</v>
      </c>
      <c r="BJ74">
        <f t="shared" si="324"/>
        <v>643577.72347077157</v>
      </c>
      <c r="BK74">
        <f t="array" ref="BK74">MAX(100+康康不同供能情况的补给物资上限!$A$2:$A$110*10000*(1+0.4*(ROUNDDOWN(BI74*(1+0.25*$B$6),0)-康康不同供能情况的补给物资上限!$A$2:$A$110)))</f>
        <v>3422100</v>
      </c>
      <c r="BL74">
        <f t="shared" si="325"/>
        <v>1</v>
      </c>
      <c r="BM74">
        <f t="shared" si="326"/>
        <v>72</v>
      </c>
      <c r="BN74">
        <f t="shared" si="264"/>
        <v>1.1183129947092565</v>
      </c>
      <c r="BO74">
        <f t="shared" si="327"/>
        <v>46</v>
      </c>
      <c r="BP74">
        <f t="shared" si="328"/>
        <v>719721.33126276429</v>
      </c>
      <c r="BQ74">
        <f t="array" ref="BQ74">MAX(100+康康不同供能情况的补给物资上限!$A$2:$A$110*10000*(1+0.4*(ROUNDDOWN(BO74*(1+0.25*$B$6),0)-康康不同供能情况的补给物资上限!$A$2:$A$110)))</f>
        <v>3540100</v>
      </c>
      <c r="BR74">
        <f t="shared" si="329"/>
        <v>1</v>
      </c>
      <c r="BS74">
        <f t="shared" si="330"/>
        <v>72</v>
      </c>
      <c r="BT74">
        <f t="shared" si="265"/>
        <v>1.1183129947092565</v>
      </c>
      <c r="BU74">
        <f t="shared" si="331"/>
        <v>47</v>
      </c>
      <c r="BV74">
        <f t="shared" si="332"/>
        <v>804873.71732059482</v>
      </c>
      <c r="BW74">
        <f t="array" ref="BW74">MAX(100+康康不同供能情况的补给物资上限!$A$2:$A$110*10000*(1+0.4*(ROUNDDOWN(BU74*(1+0.25*$B$6),0)-康康不同供能情况的补给物资上限!$A$2:$A$110)))</f>
        <v>3660100.0000000005</v>
      </c>
      <c r="BX74">
        <f t="shared" si="333"/>
        <v>1</v>
      </c>
      <c r="BY74">
        <f t="shared" si="334"/>
        <v>72</v>
      </c>
      <c r="BZ74">
        <f t="shared" si="266"/>
        <v>1.1183129947092565</v>
      </c>
      <c r="CA74">
        <f t="shared" si="335"/>
        <v>48</v>
      </c>
      <c r="CB74">
        <f t="shared" si="336"/>
        <v>900100.73717956583</v>
      </c>
      <c r="CC74">
        <f t="array" ref="CC74">MAX(100+康康不同供能情况的补给物资上限!$A$2:$A$110*10000*(1+0.4*(ROUNDDOWN(CA74*(1+0.25*$B$6),0)-康康不同供能情况的补给物资上限!$A$2:$A$110)))</f>
        <v>3906100.0000000005</v>
      </c>
      <c r="CD74">
        <f t="shared" si="337"/>
        <v>1</v>
      </c>
      <c r="CE74">
        <f t="shared" si="338"/>
        <v>72</v>
      </c>
      <c r="CF74">
        <f t="shared" si="267"/>
        <v>1.1183129947092565</v>
      </c>
      <c r="CG74">
        <f t="shared" si="339"/>
        <v>49</v>
      </c>
      <c r="CH74">
        <f t="shared" si="340"/>
        <v>1006594.3509352896</v>
      </c>
      <c r="CI74">
        <f t="array" ref="CI74">MAX(100+康康不同供能情况的补给物资上限!$A$2:$A$110*10000*(1+0.4*(ROUNDDOWN(CG74*(1+0.25*$B$6),0)-康康不同供能情况的补给物资上限!$A$2:$A$110)))</f>
        <v>4032100.0000000005</v>
      </c>
      <c r="CJ74">
        <f t="shared" si="341"/>
        <v>1</v>
      </c>
      <c r="CK74">
        <f t="shared" si="342"/>
        <v>72</v>
      </c>
      <c r="CL74">
        <f t="shared" si="268"/>
        <v>1.1183129947092565</v>
      </c>
      <c r="CM74">
        <f t="shared" si="343"/>
        <v>50</v>
      </c>
      <c r="CN74">
        <f t="shared" si="344"/>
        <v>1125687.5430518638</v>
      </c>
      <c r="CO74">
        <f t="array" ref="CO74">MAX(100+康康不同供能情况的补给物资上限!$A$2:$A$110*10000*(1+0.4*(ROUNDDOWN(CM74*(1+0.25*$B$6),0)-康康不同供能情况的补给物资上限!$A$2:$A$110)))</f>
        <v>4160100</v>
      </c>
      <c r="CP74">
        <f t="shared" si="345"/>
        <v>1</v>
      </c>
      <c r="CQ74">
        <f t="shared" si="346"/>
        <v>72</v>
      </c>
      <c r="CR74">
        <f t="shared" si="269"/>
        <v>1.1183129947092565</v>
      </c>
      <c r="CS74">
        <f t="shared" si="347"/>
        <v>51</v>
      </c>
      <c r="CT74">
        <f t="shared" si="348"/>
        <v>1258871.0073772352</v>
      </c>
      <c r="CU74">
        <f t="array" ref="CU74">MAX(100+康康不同供能情况的补给物资上限!$A$2:$A$110*10000*(1+0.4*(ROUNDDOWN(CS74*(1+0.25*$B$6),0)-康康不同供能情况的补给物资上限!$A$2:$A$110)))</f>
        <v>4290100</v>
      </c>
      <c r="CV74">
        <f t="shared" si="349"/>
        <v>1</v>
      </c>
      <c r="CW74">
        <f t="shared" si="350"/>
        <v>72</v>
      </c>
      <c r="CX74">
        <f t="shared" si="270"/>
        <v>1.1183129947092565</v>
      </c>
      <c r="CY74">
        <f t="shared" si="351"/>
        <v>52</v>
      </c>
      <c r="CZ74">
        <f t="shared" si="352"/>
        <v>1407811.8062126942</v>
      </c>
      <c r="DA74">
        <f t="array" ref="DA74">MAX(100+康康不同供能情况的补给物资上限!$A$2:$A$110*10000*(1+0.4*(ROUNDDOWN(CY74*(1+0.25*$B$6),0)-康康不同供能情况的补给物资上限!$A$2:$A$110)))</f>
        <v>4556100</v>
      </c>
      <c r="DB74">
        <f t="shared" si="353"/>
        <v>1</v>
      </c>
      <c r="DC74">
        <f t="shared" si="354"/>
        <v>72</v>
      </c>
      <c r="DD74">
        <f t="shared" si="271"/>
        <v>1.1183129947092565</v>
      </c>
      <c r="DE74">
        <f t="shared" si="355"/>
        <v>53</v>
      </c>
      <c r="DF74">
        <f t="shared" si="356"/>
        <v>1574374.2369927655</v>
      </c>
      <c r="DG74">
        <f t="array" ref="DG74">MAX(100+康康不同供能情况的补给物资上限!$A$2:$A$110*10000*(1+0.4*(ROUNDDOWN(DE74*(1+0.25*$B$6),0)-康康不同供能情况的补给物资上限!$A$2:$A$110)))</f>
        <v>4692100</v>
      </c>
      <c r="DH74">
        <f t="shared" si="357"/>
        <v>1</v>
      </c>
      <c r="DI74">
        <f t="shared" si="358"/>
        <v>72</v>
      </c>
      <c r="DJ74">
        <f t="shared" si="272"/>
        <v>1.1183129947092565</v>
      </c>
      <c r="DK74">
        <f t="shared" si="359"/>
        <v>54</v>
      </c>
      <c r="DL74">
        <f t="shared" si="360"/>
        <v>1760643.16776448</v>
      </c>
      <c r="DM74">
        <f t="array" ref="DM74">MAX(100+康康不同供能情况的补给物资上限!$A$2:$A$110*10000*(1+0.4*(ROUNDDOWN(DK74*(1+0.25*$B$6),0)-康康不同供能情况的补给物资上限!$A$2:$A$110)))</f>
        <v>4830100</v>
      </c>
      <c r="DN74">
        <f t="shared" si="361"/>
        <v>1</v>
      </c>
      <c r="DO74">
        <f t="shared" si="362"/>
        <v>72</v>
      </c>
      <c r="DP74">
        <f t="shared" si="273"/>
        <v>1.1183129947092565</v>
      </c>
      <c r="DQ74">
        <f t="shared" si="363"/>
        <v>55</v>
      </c>
      <c r="DR74">
        <f t="shared" si="364"/>
        <v>1968950.1335570877</v>
      </c>
      <c r="DS74">
        <f t="array" ref="DS74">MAX(100+康康不同供能情况的补给物资上限!$A$2:$A$110*10000*(1+0.4*(ROUNDDOWN(DQ74*(1+0.25*$B$6),0)-康康不同供能情况的补给物资上限!$A$2:$A$110)))</f>
        <v>4970100</v>
      </c>
      <c r="DT74">
        <f t="shared" si="365"/>
        <v>1</v>
      </c>
      <c r="DU74">
        <f t="shared" si="366"/>
        <v>72</v>
      </c>
      <c r="DV74">
        <f t="shared" si="274"/>
        <v>1.1183129947092565</v>
      </c>
      <c r="DW74">
        <f t="shared" si="367"/>
        <v>56</v>
      </c>
      <c r="DX74">
        <f t="shared" si="368"/>
        <v>2201902.5202914169</v>
      </c>
      <c r="DY74">
        <f t="array" ref="DY74">MAX(100+康康不同供能情况的补给物资上限!$A$2:$A$110*10000*(1+0.4*(ROUNDDOWN(DW74*(1+0.25*$B$6),0)-康康不同供能情况的补给物资上限!$A$2:$A$110)))</f>
        <v>5256100.0000000009</v>
      </c>
      <c r="DZ74">
        <f t="shared" si="369"/>
        <v>1</v>
      </c>
      <c r="EA74">
        <f t="shared" si="370"/>
        <v>72</v>
      </c>
      <c r="EB74">
        <f t="shared" si="275"/>
        <v>1.1183129947092565</v>
      </c>
      <c r="EC74">
        <f t="shared" si="371"/>
        <v>57</v>
      </c>
      <c r="ED74">
        <f t="shared" si="372"/>
        <v>2462416.2015249538</v>
      </c>
      <c r="EE74">
        <f t="array" ref="EE74">MAX(100+康康不同供能情况的补给物资上限!$A$2:$A$110*10000*(1+0.4*(ROUNDDOWN(EC74*(1+0.25*$B$6),0)-康康不同供能情况的补给物资上限!$A$2:$A$110)))</f>
        <v>5402100.0000000009</v>
      </c>
      <c r="EF74">
        <f t="shared" si="373"/>
        <v>1</v>
      </c>
      <c r="EG74">
        <f t="shared" si="374"/>
        <v>72</v>
      </c>
      <c r="EH74">
        <f t="shared" si="276"/>
        <v>1.1183129947092565</v>
      </c>
      <c r="EI74">
        <f t="shared" si="375"/>
        <v>58</v>
      </c>
      <c r="EJ74">
        <f t="shared" si="376"/>
        <v>2753752.0365479635</v>
      </c>
      <c r="EK74">
        <f t="array" ref="EK74">MAX(100+康康不同供能情况的补给物资上限!$A$2:$A$110*10000*(1+0.4*(ROUNDDOWN(EI74*(1+0.25*$B$6),0)-康康不同供能情况的补给物资上限!$A$2:$A$110)))</f>
        <v>5550100</v>
      </c>
      <c r="EL74">
        <f t="shared" si="377"/>
        <v>1</v>
      </c>
      <c r="EM74">
        <f t="shared" si="378"/>
        <v>72</v>
      </c>
      <c r="EN74">
        <f t="shared" si="277"/>
        <v>1.1183129947092565</v>
      </c>
      <c r="EO74">
        <f t="shared" si="379"/>
        <v>59</v>
      </c>
      <c r="EP74">
        <f t="shared" si="380"/>
        <v>3079556.6866786666</v>
      </c>
      <c r="EQ74">
        <f t="array" ref="EQ74">MAX(100+康康不同供能情况的补给物资上限!$A$2:$A$110*10000*(1+0.4*(ROUNDDOWN(EO74*(1+0.25*$B$6),0)-康康不同供能情况的补给物资上限!$A$2:$A$110)))</f>
        <v>5700100</v>
      </c>
      <c r="ER74">
        <f t="shared" si="381"/>
        <v>1</v>
      </c>
      <c r="ES74">
        <f t="shared" si="382"/>
        <v>72</v>
      </c>
      <c r="ET74">
        <f t="shared" si="278"/>
        <v>1.1183129947092565</v>
      </c>
      <c r="EU74">
        <f t="shared" si="383"/>
        <v>60</v>
      </c>
      <c r="EV74">
        <f t="shared" si="384"/>
        <v>3443908.2606565356</v>
      </c>
      <c r="EW74">
        <f t="array" ref="EW74">MAX(100+康康不同供能情况的补给物资上限!$A$2:$A$110*10000*(1+0.4*(ROUNDDOWN(EU74*(1+0.25*$B$6),0)-康康不同供能情况的补给物资上限!$A$2:$A$110)))</f>
        <v>6006100</v>
      </c>
      <c r="EX74">
        <f t="shared" si="385"/>
        <v>1</v>
      </c>
      <c r="EY74">
        <f t="shared" si="386"/>
        <v>72</v>
      </c>
      <c r="EZ74">
        <f t="shared" si="279"/>
        <v>1.1183129947092565</v>
      </c>
      <c r="FA74">
        <f t="shared" si="387"/>
        <v>61</v>
      </c>
      <c r="FB74">
        <f t="shared" si="388"/>
        <v>3851367.3604787565</v>
      </c>
      <c r="FC74">
        <f t="array" ref="FC74">MAX(100+康康不同供能情况的补给物资上限!$A$2:$A$110*10000*(1+0.4*(ROUNDDOWN(FA74*(1+0.25*$B$6),0)-康康不同供能情况的补给物资上限!$A$2:$A$110)))</f>
        <v>6162100</v>
      </c>
      <c r="FD74">
        <f t="shared" si="389"/>
        <v>1</v>
      </c>
      <c r="FE74">
        <f t="shared" si="390"/>
        <v>72</v>
      </c>
      <c r="FF74">
        <f t="shared" si="280"/>
        <v>1.1183129947092565</v>
      </c>
      <c r="FG74">
        <f t="shared" si="391"/>
        <v>62</v>
      </c>
      <c r="FH74">
        <f t="shared" si="392"/>
        <v>4307034.1666224822</v>
      </c>
      <c r="FI74">
        <f t="array" ref="FI74">MAX(100+康康不同供能情况的补给物资上限!$A$2:$A$110*10000*(1+0.4*(ROUNDDOWN(FG74*(1+0.25*$B$6),0)-康康不同供能情况的补给物资上限!$A$2:$A$110)))</f>
        <v>6320100</v>
      </c>
      <c r="FJ74">
        <f t="shared" si="393"/>
        <v>1</v>
      </c>
      <c r="FK74">
        <f t="shared" si="394"/>
        <v>72</v>
      </c>
      <c r="FL74">
        <f t="shared" si="281"/>
        <v>1.1183129947092565</v>
      </c>
      <c r="FM74">
        <f t="shared" si="395"/>
        <v>63</v>
      </c>
      <c r="FN74">
        <f t="shared" si="396"/>
        <v>4816612.277190675</v>
      </c>
      <c r="FO74">
        <f t="array" ref="FO74">MAX(100+康康不同供能情况的补给物资上限!$A$2:$A$110*10000*(1+0.4*(ROUNDDOWN(FM74*(1+0.25*$B$6),0)-康康不同供能情况的补给物资上限!$A$2:$A$110)))</f>
        <v>6480100.0000000009</v>
      </c>
      <c r="FP74">
        <f t="shared" si="397"/>
        <v>1</v>
      </c>
      <c r="FQ74">
        <f t="shared" si="398"/>
        <v>72</v>
      </c>
      <c r="FR74">
        <f t="shared" si="282"/>
        <v>1.1183129947092565</v>
      </c>
      <c r="FS74">
        <f t="shared" si="399"/>
        <v>64</v>
      </c>
      <c r="FT74">
        <f t="shared" si="400"/>
        <v>5386480.1000584736</v>
      </c>
      <c r="FU74">
        <f t="array" ref="FU74">MAX(100+康康不同供能情况的补给物资上限!$A$2:$A$110*10000*(1+0.4*(ROUNDDOWN(FS74*(1+0.25*$B$6),0)-康康不同供能情况的补给物资上限!$A$2:$A$110)))</f>
        <v>6806100.0000000009</v>
      </c>
      <c r="FV74">
        <f t="shared" si="401"/>
        <v>1</v>
      </c>
      <c r="FW74">
        <f t="shared" si="402"/>
        <v>72</v>
      </c>
      <c r="FX74">
        <f t="shared" si="283"/>
        <v>1.1183129947092565</v>
      </c>
      <c r="FY74">
        <f t="shared" si="403"/>
        <v>65</v>
      </c>
      <c r="FZ74">
        <f t="shared" si="404"/>
        <v>6023770.691638208</v>
      </c>
      <c r="GA74">
        <f t="array" ref="GA74">MAX(100+康康不同供能情况的补给物资上限!$A$2:$A$110*10000*(1+0.4*(ROUNDDOWN(FY74*(1+0.25*$B$6),0)-康康不同供能情况的补给物资上限!$A$2:$A$110)))</f>
        <v>6972100.0000000009</v>
      </c>
      <c r="GB74">
        <f t="shared" si="405"/>
        <v>1</v>
      </c>
      <c r="GC74">
        <f t="shared" si="406"/>
        <v>72</v>
      </c>
      <c r="GD74">
        <f t="shared" si="284"/>
        <v>1.1183129947092565</v>
      </c>
      <c r="GE74">
        <f t="shared" si="407"/>
        <v>66</v>
      </c>
      <c r="GF74">
        <f t="shared" si="408"/>
        <v>6736461.0416077729</v>
      </c>
      <c r="GG74">
        <f t="array" ref="GG74">MAX(100+康康不同供能情况的补给物资上限!$A$2:$A$110*10000*(1+0.4*(ROUNDDOWN(GE74*(1+0.25*$B$6),0)-康康不同供能情况的补给物资上限!$A$2:$A$110)))</f>
        <v>7140100</v>
      </c>
      <c r="GH74">
        <f t="shared" si="409"/>
        <v>1</v>
      </c>
      <c r="GI74">
        <f t="shared" si="410"/>
        <v>72</v>
      </c>
      <c r="GJ74">
        <f t="shared" si="285"/>
        <v>1.1183129947092565</v>
      </c>
      <c r="GK74">
        <f t="shared" si="411"/>
        <v>67</v>
      </c>
      <c r="GL74">
        <f t="shared" si="412"/>
        <v>7533471.9211826259</v>
      </c>
      <c r="GM74">
        <f t="array" ref="GM74">MAX(100+康康不同供能情况的补给物资上限!$A$2:$A$110*10000*(1+0.4*(ROUNDDOWN(GK74*(1+0.25*$B$6),0)-康康不同供能情况的补给物资上限!$A$2:$A$110)))</f>
        <v>7310100</v>
      </c>
      <c r="GN74">
        <f t="shared" si="413"/>
        <v>0</v>
      </c>
      <c r="GO74">
        <f t="shared" si="414"/>
        <v>72</v>
      </c>
      <c r="GP74">
        <f t="shared" si="286"/>
        <v>1.1183129947092565</v>
      </c>
      <c r="GQ74">
        <f t="shared" si="415"/>
        <v>68</v>
      </c>
      <c r="GR74">
        <f t="shared" si="416"/>
        <v>8424779.5447358377</v>
      </c>
      <c r="GS74">
        <f t="array" ref="GS74">MAX(100+康康不同供能情况的补给物资上限!$A$2:$A$110*10000*(1+0.4*(ROUNDDOWN(GQ74*(1+0.25*$B$6),0)-康康不同供能情况的补给物资上限!$A$2:$A$110)))</f>
        <v>7656100.0000000009</v>
      </c>
      <c r="GT74">
        <f t="shared" si="417"/>
        <v>0</v>
      </c>
      <c r="GU74">
        <f t="shared" si="418"/>
        <v>72</v>
      </c>
      <c r="GV74">
        <f t="shared" si="287"/>
        <v>1.1183129947092565</v>
      </c>
      <c r="GW74">
        <f t="shared" si="419"/>
        <v>69</v>
      </c>
      <c r="GX74">
        <f t="shared" si="420"/>
        <v>9421540.4424388222</v>
      </c>
      <c r="GY74">
        <f t="array" ref="GY74">MAX(100+康康不同供能情况的补给物资上限!$A$2:$A$110*10000*(1+0.4*(ROUNDDOWN(GW74*(1+0.25*$B$6),0)-康康不同供能情况的补给物资上限!$A$2:$A$110)))</f>
        <v>7832100</v>
      </c>
      <c r="GZ74">
        <f t="shared" si="421"/>
        <v>0</v>
      </c>
      <c r="HA74">
        <f t="shared" si="422"/>
        <v>72</v>
      </c>
      <c r="HB74">
        <f t="shared" si="288"/>
        <v>1.1183129947092565</v>
      </c>
      <c r="HC74">
        <f t="shared" si="423"/>
        <v>70</v>
      </c>
      <c r="HD74">
        <f t="shared" si="424"/>
        <v>10536231.10695813</v>
      </c>
      <c r="HE74">
        <f t="array" ref="HE74">MAX(100+康康不同供能情况的补给物资上限!$A$2:$A$110*10000*(1+0.4*(ROUNDDOWN(HC74*(1+0.25*$B$6),0)-康康不同供能情况的补给物资上限!$A$2:$A$110)))</f>
        <v>8010100</v>
      </c>
      <c r="HF74">
        <f t="shared" si="425"/>
        <v>0</v>
      </c>
      <c r="HG74">
        <f t="shared" si="426"/>
        <v>72</v>
      </c>
      <c r="HH74">
        <f t="shared" si="289"/>
        <v>1.1183129947092565</v>
      </c>
      <c r="HI74">
        <f t="shared" si="427"/>
        <v>71</v>
      </c>
      <c r="HJ74">
        <f t="shared" si="428"/>
        <v>11782804.162171172</v>
      </c>
      <c r="HK74">
        <f t="array" ref="HK74">MAX(100+康康不同供能情况的补给物资上限!$A$2:$A$110*10000*(1+0.4*(ROUNDDOWN(HI74*(1+0.25*$B$6),0)-康康不同供能情况的补给物资上限!$A$2:$A$110)))</f>
        <v>8190100</v>
      </c>
      <c r="HL74">
        <f t="shared" si="429"/>
        <v>0</v>
      </c>
      <c r="HM74">
        <f t="shared" si="430"/>
        <v>72</v>
      </c>
      <c r="HN74">
        <f t="shared" si="290"/>
        <v>1.1183129947092565</v>
      </c>
      <c r="HO74">
        <f t="shared" si="431"/>
        <v>72</v>
      </c>
      <c r="HP74">
        <f t="shared" si="432"/>
        <v>13176863.008670334</v>
      </c>
      <c r="HQ74">
        <f t="array" ref="HQ74">MAX(100+康康不同供能情况的补给物资上限!$A$2:$A$110*10000*(1+0.4*(ROUNDDOWN(HO74*(1+0.25*$B$6),0)-康康不同供能情况的补给物资上限!$A$2:$A$110)))</f>
        <v>8556100</v>
      </c>
      <c r="HR74">
        <f t="shared" si="433"/>
        <v>0</v>
      </c>
      <c r="HS74">
        <f t="shared" si="434"/>
        <v>72</v>
      </c>
      <c r="HT74">
        <f t="shared" si="291"/>
        <v>1.1183129947092565</v>
      </c>
      <c r="HU74">
        <f t="shared" si="435"/>
        <v>73</v>
      </c>
      <c r="HV74">
        <f t="shared" si="436"/>
        <v>14735857.132099746</v>
      </c>
      <c r="HW74">
        <f t="array" ref="HW74">MAX(100+康康不同供能情况的补给物资上限!$A$2:$A$110*10000*(1+0.4*(ROUNDDOWN(HU74*(1+0.25*$B$6),0)-康康不同供能情况的补给物资上限!$A$2:$A$110)))</f>
        <v>8742100</v>
      </c>
      <c r="HX74">
        <f t="shared" si="437"/>
        <v>0</v>
      </c>
      <c r="HY74">
        <f t="shared" si="438"/>
        <v>72</v>
      </c>
      <c r="HZ74">
        <f t="shared" si="292"/>
        <v>1.1183129947092565</v>
      </c>
      <c r="IA74">
        <f t="shared" si="439"/>
        <v>74</v>
      </c>
      <c r="IB74">
        <f t="shared" si="440"/>
        <v>16479300.519006221</v>
      </c>
      <c r="IC74">
        <f t="array" ref="IC74">MAX(100+康康不同供能情况的补给物资上限!$A$2:$A$110*10000*(1+0.4*(ROUNDDOWN(IA74*(1+0.25*$B$6),0)-康康不同供能情况的补给物资上限!$A$2:$A$110)))</f>
        <v>8930100</v>
      </c>
      <c r="ID74">
        <f t="shared" si="441"/>
        <v>0</v>
      </c>
      <c r="IE74">
        <f t="shared" si="442"/>
        <v>72</v>
      </c>
      <c r="IF74">
        <f t="shared" si="293"/>
        <v>1.1183129947092565</v>
      </c>
      <c r="IG74">
        <f t="shared" si="443"/>
        <v>75</v>
      </c>
      <c r="IH74">
        <f t="shared" si="444"/>
        <v>18429015.914123654</v>
      </c>
      <c r="II74">
        <f t="array" ref="II74">MAX(100+康康不同供能情况的补给物资上限!$A$2:$A$110*10000*(1+0.4*(ROUNDDOWN(IG74*(1+0.25*$B$6),0)-康康不同供能情况的补给物资上限!$A$2:$A$110)))</f>
        <v>9120100</v>
      </c>
      <c r="IJ74">
        <f t="shared" si="445"/>
        <v>0</v>
      </c>
      <c r="IK74">
        <f t="shared" si="446"/>
        <v>72</v>
      </c>
      <c r="IL74">
        <f t="shared" si="294"/>
        <v>1.1183129947092565</v>
      </c>
      <c r="IM74">
        <f t="shared" si="447"/>
        <v>76</v>
      </c>
      <c r="IN74">
        <f t="shared" si="448"/>
        <v>20609407.976468164</v>
      </c>
      <c r="IO74">
        <f t="array" ref="IO74">MAX(100+康康不同供能情况的补给物资上限!$A$2:$A$110*10000*(1+0.4*(ROUNDDOWN(IM74*(1+0.25*$B$6),0)-康康不同供能情况的补给物资上限!$A$2:$A$110)))</f>
        <v>9506100.0000000019</v>
      </c>
      <c r="IP74">
        <f t="shared" si="449"/>
        <v>0</v>
      </c>
      <c r="IQ74">
        <f t="shared" si="450"/>
        <v>72</v>
      </c>
      <c r="IR74">
        <f t="shared" si="295"/>
        <v>1.1183129947092565</v>
      </c>
      <c r="IS74">
        <f t="shared" si="451"/>
        <v>77</v>
      </c>
      <c r="IT74">
        <f t="shared" si="452"/>
        <v>23047768.753348954</v>
      </c>
      <c r="IU74">
        <f t="array" ref="IU74">MAX(100+康康不同供能情况的补给物资上限!$A$2:$A$110*10000*(1+0.4*(ROUNDDOWN(IS74*(1+0.25*$B$6),0)-康康不同供能情况的补给物资上限!$A$2:$A$110)))</f>
        <v>9702100</v>
      </c>
      <c r="IV74">
        <f t="shared" si="453"/>
        <v>0</v>
      </c>
      <c r="IW74">
        <f t="shared" si="454"/>
        <v>72</v>
      </c>
      <c r="IX74">
        <f t="shared" si="296"/>
        <v>1.1183129947092565</v>
      </c>
      <c r="IY74">
        <f t="shared" si="455"/>
        <v>78</v>
      </c>
      <c r="IZ74">
        <f t="shared" si="456"/>
        <v>25774619.29592409</v>
      </c>
      <c r="JA74">
        <f t="array" ref="JA74">MAX(100+康康不同供能情况的补给物资上限!$A$2:$A$110*10000*(1+0.4*(ROUNDDOWN(IY74*(1+0.25*$B$6),0)-康康不同供能情况的补给物资上限!$A$2:$A$110)))</f>
        <v>9900100</v>
      </c>
      <c r="JB74">
        <f t="shared" si="457"/>
        <v>0</v>
      </c>
      <c r="JC74">
        <f t="shared" si="458"/>
        <v>72</v>
      </c>
      <c r="JD74">
        <f t="shared" si="297"/>
        <v>1.1183129947092565</v>
      </c>
      <c r="JE74">
        <f t="shared" si="459"/>
        <v>79</v>
      </c>
      <c r="JF74">
        <f t="shared" si="460"/>
        <v>28824091.692315858</v>
      </c>
      <c r="JG74">
        <f t="array" ref="JG74">MAX(100+康康不同供能情况的补给物资上限!$A$2:$A$110*10000*(1+0.4*(ROUNDDOWN(JE74*(1+0.25*$B$6),0)-康康不同供能情况的补给物资上限!$A$2:$A$110)))</f>
        <v>10100100.000000002</v>
      </c>
      <c r="JH74">
        <f t="shared" si="461"/>
        <v>0</v>
      </c>
      <c r="JI74">
        <f t="shared" si="462"/>
        <v>72</v>
      </c>
      <c r="JJ74">
        <f t="shared" si="298"/>
        <v>1.1183129947092565</v>
      </c>
      <c r="JK74">
        <f t="shared" si="463"/>
        <v>80</v>
      </c>
      <c r="JL74">
        <f t="shared" si="464"/>
        <v>32234356.300207943</v>
      </c>
      <c r="JM74">
        <f t="array" ref="JM74">MAX(100+康康不同供能情况的补给物资上限!$A$2:$A$110*10000*(1+0.4*(ROUNDDOWN(JK74*(1+0.25*$B$6),0)-康康不同供能情况的补给物资上限!$A$2:$A$110)))</f>
        <v>10506100</v>
      </c>
      <c r="JN74">
        <f t="shared" si="465"/>
        <v>0</v>
      </c>
      <c r="JO74">
        <f t="shared" si="466"/>
        <v>72</v>
      </c>
      <c r="JP74">
        <f t="shared" si="299"/>
        <v>1.1183129947092565</v>
      </c>
      <c r="JQ74">
        <f t="shared" si="467"/>
        <v>81</v>
      </c>
      <c r="JR74">
        <f t="shared" si="468"/>
        <v>36048099.526610732</v>
      </c>
      <c r="JS74">
        <f t="array" ref="JS74">MAX(100+康康不同供能情况的补给物资上限!$A$2:$A$110*10000*(1+0.4*(ROUNDDOWN(JQ74*(1+0.25*$B$6),0)-康康不同供能情况的补给物资上限!$A$2:$A$110)))</f>
        <v>10712100</v>
      </c>
      <c r="JT74">
        <f t="shared" si="469"/>
        <v>0</v>
      </c>
    </row>
    <row r="75" spans="6:280" x14ac:dyDescent="0.25">
      <c r="F75">
        <v>71</v>
      </c>
      <c r="G75">
        <f t="shared" si="301"/>
        <v>1.1187129947092564</v>
      </c>
      <c r="H75">
        <f t="shared" si="302"/>
        <v>55</v>
      </c>
      <c r="I75">
        <f t="shared" si="470"/>
        <v>2008060.7293703826</v>
      </c>
      <c r="J75">
        <f t="array" ref="J75">MAX(100+康康不同供能情况的补给物资上限!$A$2:$A$110*10000*(1+0.4*(ROUNDDOWN(H75*(1+0.25*B$6),0)-康康不同供能情况的补给物资上限!$A$2:$A$110)))</f>
        <v>4970100</v>
      </c>
      <c r="K75">
        <f t="shared" si="471"/>
        <v>1</v>
      </c>
      <c r="AB75">
        <f t="shared" si="300"/>
        <v>67</v>
      </c>
      <c r="AC75">
        <v>73</v>
      </c>
      <c r="AD75">
        <f t="shared" si="0"/>
        <v>1.1179129947092565</v>
      </c>
      <c r="AE75">
        <f t="shared" si="303"/>
        <v>40</v>
      </c>
      <c r="AF75">
        <f t="shared" si="304"/>
        <v>362718.30108466686</v>
      </c>
      <c r="AG75">
        <f t="array" ref="AG75">MAX(100+康康不同供能情况的补给物资上限!$A$2:$A$110*10000*(1+0.4*(ROUNDDOWN(AE75*(1+0.25*B$6),0)-康康不同供能情况的补给物资上限!$A$2:$A$110)))</f>
        <v>2756100.0000000005</v>
      </c>
      <c r="AH75">
        <f t="shared" si="305"/>
        <v>1</v>
      </c>
      <c r="AI75">
        <f t="shared" si="306"/>
        <v>73</v>
      </c>
      <c r="AJ75">
        <f t="shared" si="45"/>
        <v>1.1179129947092565</v>
      </c>
      <c r="AK75">
        <f t="shared" si="307"/>
        <v>41</v>
      </c>
      <c r="AL75">
        <f t="shared" si="308"/>
        <v>405487.50220141374</v>
      </c>
      <c r="AM75">
        <f t="array" ref="AM75">MAX(100+康康不同供能情况的补给物资上限!$A$2:$A$110*10000*(1+0.4*(ROUNDDOWN(AK75*(1+0.25*$B$6),0)-康康不同供能情况的补给物资上限!$A$2:$A$110)))</f>
        <v>2862100.0000000005</v>
      </c>
      <c r="AN75">
        <f t="shared" si="309"/>
        <v>1</v>
      </c>
      <c r="AO75">
        <f t="shared" si="310"/>
        <v>73</v>
      </c>
      <c r="AP75">
        <f t="shared" si="260"/>
        <v>1.1179129947092565</v>
      </c>
      <c r="AQ75">
        <f t="shared" si="311"/>
        <v>42</v>
      </c>
      <c r="AR75">
        <f t="shared" si="312"/>
        <v>453299.74790315871</v>
      </c>
      <c r="AS75">
        <f t="array" ref="AS75">MAX(100+康康不同供能情况的补给物资上限!$A$2:$A$110*10000*(1+0.4*(ROUNDDOWN(AQ75*(1+0.25*$B$6),0)-康康不同供能情况的补给物资上限!$A$2:$A$110)))</f>
        <v>2970100</v>
      </c>
      <c r="AT75">
        <f t="shared" si="313"/>
        <v>1</v>
      </c>
      <c r="AU75">
        <f t="shared" si="314"/>
        <v>73</v>
      </c>
      <c r="AV75">
        <f t="shared" si="261"/>
        <v>1.1179129947092565</v>
      </c>
      <c r="AW75">
        <f t="shared" si="315"/>
        <v>43</v>
      </c>
      <c r="AX75">
        <f t="shared" si="316"/>
        <v>506749.67867937119</v>
      </c>
      <c r="AY75">
        <f t="array" ref="AY75">MAX(100+康康不同供能情况的补给物资上限!$A$2:$A$110*10000*(1+0.4*(ROUNDDOWN(AW75*(1+0.25*$B$6),0)-康康不同供能情况的补给物资上限!$A$2:$A$110)))</f>
        <v>3080100</v>
      </c>
      <c r="AZ75">
        <f t="shared" si="317"/>
        <v>1</v>
      </c>
      <c r="BA75">
        <f t="shared" si="318"/>
        <v>73</v>
      </c>
      <c r="BB75">
        <f t="shared" si="262"/>
        <v>1.1179129947092565</v>
      </c>
      <c r="BC75">
        <f t="shared" si="319"/>
        <v>44</v>
      </c>
      <c r="BD75">
        <f t="shared" si="320"/>
        <v>566502.05086040916</v>
      </c>
      <c r="BE75">
        <f t="array" ref="BE75">MAX(100+康康不同供能情况的补给物资上限!$A$2:$A$110*10000*(1+0.4*(ROUNDDOWN(BC75*(1+0.25*$B$6),0)-康康不同供能情况的补给物资上限!$A$2:$A$110)))</f>
        <v>3306100</v>
      </c>
      <c r="BF75">
        <f t="shared" si="321"/>
        <v>1</v>
      </c>
      <c r="BG75">
        <f t="shared" si="322"/>
        <v>73</v>
      </c>
      <c r="BH75">
        <f t="shared" si="263"/>
        <v>1.1179129947092565</v>
      </c>
      <c r="BI75">
        <f t="shared" si="323"/>
        <v>45</v>
      </c>
      <c r="BJ75">
        <f t="shared" si="324"/>
        <v>633300.00418629567</v>
      </c>
      <c r="BK75">
        <f t="array" ref="BK75">MAX(100+康康不同供能情况的补给物资上限!$A$2:$A$110*10000*(1+0.4*(ROUNDDOWN(BI75*(1+0.25*$B$6),0)-康康不同供能情况的补给物资上限!$A$2:$A$110)))</f>
        <v>3422100</v>
      </c>
      <c r="BL75">
        <f t="shared" si="325"/>
        <v>1</v>
      </c>
      <c r="BM75">
        <f t="shared" si="326"/>
        <v>73</v>
      </c>
      <c r="BN75">
        <f t="shared" si="264"/>
        <v>1.1179129947092565</v>
      </c>
      <c r="BO75">
        <f t="shared" si="327"/>
        <v>46</v>
      </c>
      <c r="BP75">
        <f t="shared" si="328"/>
        <v>707974.30422928638</v>
      </c>
      <c r="BQ75">
        <f t="array" ref="BQ75">MAX(100+康康不同供能情况的补给物资上限!$A$2:$A$110*10000*(1+0.4*(ROUNDDOWN(BO75*(1+0.25*$B$6),0)-康康不同供能情况的补给物资上限!$A$2:$A$110)))</f>
        <v>3540100</v>
      </c>
      <c r="BR75">
        <f t="shared" si="329"/>
        <v>1</v>
      </c>
      <c r="BS75">
        <f t="shared" si="330"/>
        <v>73</v>
      </c>
      <c r="BT75">
        <f t="shared" si="265"/>
        <v>1.1179129947092565</v>
      </c>
      <c r="BU75">
        <f t="shared" si="331"/>
        <v>47</v>
      </c>
      <c r="BV75">
        <f t="shared" si="332"/>
        <v>791453.67461816384</v>
      </c>
      <c r="BW75">
        <f t="array" ref="BW75">MAX(100+康康不同供能情况的补给物资上限!$A$2:$A$110*10000*(1+0.4*(ROUNDDOWN(BU75*(1+0.25*$B$6),0)-康康不同供能情况的补给物资上限!$A$2:$A$110)))</f>
        <v>3660100.0000000005</v>
      </c>
      <c r="BX75">
        <f t="shared" si="333"/>
        <v>1</v>
      </c>
      <c r="BY75">
        <f t="shared" si="334"/>
        <v>73</v>
      </c>
      <c r="BZ75">
        <f t="shared" si="266"/>
        <v>1.1179129947092565</v>
      </c>
      <c r="CA75">
        <f t="shared" si="335"/>
        <v>48</v>
      </c>
      <c r="CB75">
        <f t="shared" si="336"/>
        <v>884776.34756603697</v>
      </c>
      <c r="CC75">
        <f t="array" ref="CC75">MAX(100+康康不同供能情况的补给物资上限!$A$2:$A$110*10000*(1+0.4*(ROUNDDOWN(CA75*(1+0.25*$B$6),0)-康康不同供能情况的补给物资上限!$A$2:$A$110)))</f>
        <v>3906100.0000000005</v>
      </c>
      <c r="CD75">
        <f t="shared" si="337"/>
        <v>1</v>
      </c>
      <c r="CE75">
        <f t="shared" si="338"/>
        <v>73</v>
      </c>
      <c r="CF75">
        <f t="shared" si="267"/>
        <v>1.1179129947092565</v>
      </c>
      <c r="CG75">
        <f t="shared" si="339"/>
        <v>49</v>
      </c>
      <c r="CH75">
        <f t="shared" si="340"/>
        <v>989102.97635546641</v>
      </c>
      <c r="CI75">
        <f t="array" ref="CI75">MAX(100+康康不同供能情况的补给物资上限!$A$2:$A$110*10000*(1+0.4*(ROUNDDOWN(CG75*(1+0.25*$B$6),0)-康康不同供能情况的补给物资上限!$A$2:$A$110)))</f>
        <v>4032100.0000000005</v>
      </c>
      <c r="CJ75">
        <f t="shared" si="341"/>
        <v>1</v>
      </c>
      <c r="CK75">
        <f t="shared" si="342"/>
        <v>73</v>
      </c>
      <c r="CL75">
        <f t="shared" si="268"/>
        <v>1.1179129947092565</v>
      </c>
      <c r="CM75">
        <f t="shared" si="343"/>
        <v>50</v>
      </c>
      <c r="CN75">
        <f t="shared" si="344"/>
        <v>1105731.0703733785</v>
      </c>
      <c r="CO75">
        <f t="array" ref="CO75">MAX(100+康康不同供能情况的补给物资上限!$A$2:$A$110*10000*(1+0.4*(ROUNDDOWN(CM75*(1+0.25*$B$6),0)-康康不同供能情况的补给物资上限!$A$2:$A$110)))</f>
        <v>4160100</v>
      </c>
      <c r="CP75">
        <f t="shared" si="345"/>
        <v>1</v>
      </c>
      <c r="CQ75">
        <f t="shared" si="346"/>
        <v>73</v>
      </c>
      <c r="CR75">
        <f t="shared" si="269"/>
        <v>1.1179129947092565</v>
      </c>
      <c r="CS75">
        <f t="shared" si="347"/>
        <v>51</v>
      </c>
      <c r="CT75">
        <f t="shared" si="348"/>
        <v>1236111.1322241751</v>
      </c>
      <c r="CU75">
        <f t="array" ref="CU75">MAX(100+康康不同供能情况的补给物资上限!$A$2:$A$110*10000*(1+0.4*(ROUNDDOWN(CS75*(1+0.25*$B$6),0)-康康不同供能情况的补给物资上限!$A$2:$A$110)))</f>
        <v>4290100</v>
      </c>
      <c r="CV75">
        <f t="shared" si="349"/>
        <v>1</v>
      </c>
      <c r="CW75">
        <f t="shared" si="350"/>
        <v>73</v>
      </c>
      <c r="CX75">
        <f t="shared" si="270"/>
        <v>1.1179129947092565</v>
      </c>
      <c r="CY75">
        <f t="shared" si="351"/>
        <v>52</v>
      </c>
      <c r="CZ75">
        <f t="shared" si="352"/>
        <v>1381864.6976181774</v>
      </c>
      <c r="DA75">
        <f t="array" ref="DA75">MAX(100+康康不同供能情况的补给物资上限!$A$2:$A$110*10000*(1+0.4*(ROUNDDOWN(CY75*(1+0.25*$B$6),0)-康康不同供能情况的补给物资上限!$A$2:$A$110)))</f>
        <v>4556100</v>
      </c>
      <c r="DB75">
        <f t="shared" si="353"/>
        <v>1</v>
      </c>
      <c r="DC75">
        <f t="shared" si="354"/>
        <v>73</v>
      </c>
      <c r="DD75">
        <f t="shared" si="271"/>
        <v>1.1179129947092565</v>
      </c>
      <c r="DE75">
        <f t="shared" si="355"/>
        <v>53</v>
      </c>
      <c r="DF75">
        <f t="shared" si="356"/>
        <v>1544804.5023973382</v>
      </c>
      <c r="DG75">
        <f t="array" ref="DG75">MAX(100+康康不同供能情况的补给物资上限!$A$2:$A$110*10000*(1+0.4*(ROUNDDOWN(DE75*(1+0.25*$B$6),0)-康康不同供能情况的补给物资上限!$A$2:$A$110)))</f>
        <v>4692100</v>
      </c>
      <c r="DH75">
        <f t="shared" si="357"/>
        <v>1</v>
      </c>
      <c r="DI75">
        <f t="shared" si="358"/>
        <v>73</v>
      </c>
      <c r="DJ75">
        <f t="shared" si="272"/>
        <v>1.1179129947092565</v>
      </c>
      <c r="DK75">
        <f t="shared" si="359"/>
        <v>54</v>
      </c>
      <c r="DL75">
        <f t="shared" si="360"/>
        <v>1726957.0275153506</v>
      </c>
      <c r="DM75">
        <f t="array" ref="DM75">MAX(100+康康不同供能情况的补给物资上限!$A$2:$A$110*10000*(1+0.4*(ROUNDDOWN(DK75*(1+0.25*$B$6),0)-康康不同供能情况的补给物资上限!$A$2:$A$110)))</f>
        <v>4830100</v>
      </c>
      <c r="DN75">
        <f t="shared" si="361"/>
        <v>1</v>
      </c>
      <c r="DO75">
        <f t="shared" si="362"/>
        <v>73</v>
      </c>
      <c r="DP75">
        <f t="shared" si="273"/>
        <v>1.1179129947092565</v>
      </c>
      <c r="DQ75">
        <f t="shared" si="363"/>
        <v>55</v>
      </c>
      <c r="DR75">
        <f t="shared" si="364"/>
        <v>1930587.7023638817</v>
      </c>
      <c r="DS75">
        <f t="array" ref="DS75">MAX(100+康康不同供能情况的补给物资上限!$A$2:$A$110*10000*(1+0.4*(ROUNDDOWN(DQ75*(1+0.25*$B$6),0)-康康不同供能情况的补给物资上限!$A$2:$A$110)))</f>
        <v>4970100</v>
      </c>
      <c r="DT75">
        <f t="shared" si="365"/>
        <v>1</v>
      </c>
      <c r="DU75">
        <f t="shared" si="366"/>
        <v>73</v>
      </c>
      <c r="DV75">
        <f t="shared" si="274"/>
        <v>1.1179129947092565</v>
      </c>
      <c r="DW75">
        <f t="shared" si="367"/>
        <v>56</v>
      </c>
      <c r="DX75">
        <f t="shared" si="368"/>
        <v>2158229.0798984696</v>
      </c>
      <c r="DY75">
        <f t="array" ref="DY75">MAX(100+康康不同供能情况的补给物资上限!$A$2:$A$110*10000*(1+0.4*(ROUNDDOWN(DW75*(1+0.25*$B$6),0)-康康不同供能情况的补给物资上限!$A$2:$A$110)))</f>
        <v>5256100.0000000009</v>
      </c>
      <c r="DZ75">
        <f t="shared" si="369"/>
        <v>1</v>
      </c>
      <c r="EA75">
        <f t="shared" si="370"/>
        <v>73</v>
      </c>
      <c r="EB75">
        <f t="shared" si="275"/>
        <v>1.1179129947092565</v>
      </c>
      <c r="EC75">
        <f t="shared" si="371"/>
        <v>57</v>
      </c>
      <c r="ED75">
        <f t="shared" si="372"/>
        <v>2412712.3339779018</v>
      </c>
      <c r="EE75">
        <f t="array" ref="EE75">MAX(100+康康不同供能情况的补给物资上限!$A$2:$A$110*10000*(1+0.4*(ROUNDDOWN(EC75*(1+0.25*$B$6),0)-康康不同供能情况的补给物资上限!$A$2:$A$110)))</f>
        <v>5402100.0000000009</v>
      </c>
      <c r="EF75">
        <f t="shared" si="373"/>
        <v>1</v>
      </c>
      <c r="EG75">
        <f t="shared" si="374"/>
        <v>73</v>
      </c>
      <c r="EH75">
        <f t="shared" si="276"/>
        <v>1.1179129947092565</v>
      </c>
      <c r="EI75">
        <f t="shared" si="375"/>
        <v>58</v>
      </c>
      <c r="EJ75">
        <f t="shared" si="376"/>
        <v>2697202.4706491958</v>
      </c>
      <c r="EK75">
        <f t="array" ref="EK75">MAX(100+康康不同供能情况的补给物资上限!$A$2:$A$110*10000*(1+0.4*(ROUNDDOWN(EI75*(1+0.25*$B$6),0)-康康不同供能情况的补给物资上限!$A$2:$A$110)))</f>
        <v>5550100</v>
      </c>
      <c r="EL75">
        <f t="shared" si="377"/>
        <v>1</v>
      </c>
      <c r="EM75">
        <f t="shared" si="378"/>
        <v>73</v>
      </c>
      <c r="EN75">
        <f t="shared" si="277"/>
        <v>1.1179129947092565</v>
      </c>
      <c r="EO75">
        <f t="shared" si="379"/>
        <v>59</v>
      </c>
      <c r="EP75">
        <f t="shared" si="380"/>
        <v>3015237.6913006483</v>
      </c>
      <c r="EQ75">
        <f t="array" ref="EQ75">MAX(100+康康不同供能情况的补给物资上限!$A$2:$A$110*10000*(1+0.4*(ROUNDDOWN(EO75*(1+0.25*$B$6),0)-康康不同供能情况的补给物资上限!$A$2:$A$110)))</f>
        <v>5700100</v>
      </c>
      <c r="ER75">
        <f t="shared" si="381"/>
        <v>1</v>
      </c>
      <c r="ES75">
        <f t="shared" si="382"/>
        <v>73</v>
      </c>
      <c r="ET75">
        <f t="shared" si="278"/>
        <v>1.1179129947092565</v>
      </c>
      <c r="EU75">
        <f t="shared" si="383"/>
        <v>60</v>
      </c>
      <c r="EV75">
        <f t="shared" si="384"/>
        <v>3370773.3972421321</v>
      </c>
      <c r="EW75">
        <f t="array" ref="EW75">MAX(100+康康不同供能情况的补给物资上限!$A$2:$A$110*10000*(1+0.4*(ROUNDDOWN(EU75*(1+0.25*$B$6),0)-康康不同供能情况的补给物资上限!$A$2:$A$110)))</f>
        <v>6006100</v>
      </c>
      <c r="EX75">
        <f t="shared" si="385"/>
        <v>1</v>
      </c>
      <c r="EY75">
        <f t="shared" si="386"/>
        <v>73</v>
      </c>
      <c r="EZ75">
        <f t="shared" si="279"/>
        <v>1.1179129947092565</v>
      </c>
      <c r="FA75">
        <f t="shared" si="387"/>
        <v>61</v>
      </c>
      <c r="FB75">
        <f t="shared" si="388"/>
        <v>3768231.3829972465</v>
      </c>
      <c r="FC75">
        <f t="array" ref="FC75">MAX(100+康康不同供能情况的补给物资上限!$A$2:$A$110*10000*(1+0.4*(ROUNDDOWN(FA75*(1+0.25*$B$6),0)-康康不同供能情况的补给物资上限!$A$2:$A$110)))</f>
        <v>6162100</v>
      </c>
      <c r="FD75">
        <f t="shared" si="389"/>
        <v>1</v>
      </c>
      <c r="FE75">
        <f t="shared" si="390"/>
        <v>73</v>
      </c>
      <c r="FF75">
        <f t="shared" si="280"/>
        <v>1.1179129947092565</v>
      </c>
      <c r="FG75">
        <f t="shared" si="391"/>
        <v>62</v>
      </c>
      <c r="FH75">
        <f t="shared" si="392"/>
        <v>4212554.8301238548</v>
      </c>
      <c r="FI75">
        <f t="array" ref="FI75">MAX(100+康康不同供能情况的补给物资上限!$A$2:$A$110*10000*(1+0.4*(ROUNDDOWN(FG75*(1+0.25*$B$6),0)-康康不同供能情况的补给物资上限!$A$2:$A$110)))</f>
        <v>6320100</v>
      </c>
      <c r="FJ75">
        <f t="shared" si="393"/>
        <v>1</v>
      </c>
      <c r="FK75">
        <f t="shared" si="394"/>
        <v>73</v>
      </c>
      <c r="FL75">
        <f t="shared" si="281"/>
        <v>1.1179129947092565</v>
      </c>
      <c r="FM75">
        <f t="shared" si="395"/>
        <v>63</v>
      </c>
      <c r="FN75">
        <f t="shared" si="396"/>
        <v>4709269.7855207017</v>
      </c>
      <c r="FO75">
        <f t="array" ref="FO75">MAX(100+康康不同供能情况的补给物资上限!$A$2:$A$110*10000*(1+0.4*(ROUNDDOWN(FM75*(1+0.25*$B$6),0)-康康不同供能情况的补给物资上限!$A$2:$A$110)))</f>
        <v>6480100.0000000009</v>
      </c>
      <c r="FP75">
        <f t="shared" si="397"/>
        <v>1</v>
      </c>
      <c r="FQ75">
        <f t="shared" si="398"/>
        <v>73</v>
      </c>
      <c r="FR75">
        <f t="shared" si="282"/>
        <v>1.1179129947092565</v>
      </c>
      <c r="FS75">
        <f t="shared" si="399"/>
        <v>64</v>
      </c>
      <c r="FT75">
        <f t="shared" si="400"/>
        <v>5264553.8888252666</v>
      </c>
      <c r="FU75">
        <f t="array" ref="FU75">MAX(100+康康不同供能情况的补给物资上限!$A$2:$A$110*10000*(1+0.4*(ROUNDDOWN(FS75*(1+0.25*$B$6),0)-康康不同供能情况的补给物资上限!$A$2:$A$110)))</f>
        <v>6806100.0000000009</v>
      </c>
      <c r="FV75">
        <f t="shared" si="401"/>
        <v>1</v>
      </c>
      <c r="FW75">
        <f t="shared" si="402"/>
        <v>73</v>
      </c>
      <c r="FX75">
        <f t="shared" si="283"/>
        <v>1.1179129947092565</v>
      </c>
      <c r="FY75">
        <f t="shared" si="403"/>
        <v>65</v>
      </c>
      <c r="FZ75">
        <f t="shared" si="404"/>
        <v>5885313.2036649156</v>
      </c>
      <c r="GA75">
        <f t="array" ref="GA75">MAX(100+康康不同供能情况的补给物资上限!$A$2:$A$110*10000*(1+0.4*(ROUNDDOWN(FY75*(1+0.25*$B$6),0)-康康不同供能情况的补给物资上限!$A$2:$A$110)))</f>
        <v>6972100.0000000009</v>
      </c>
      <c r="GB75">
        <f t="shared" si="405"/>
        <v>1</v>
      </c>
      <c r="GC75">
        <f t="shared" si="406"/>
        <v>73</v>
      </c>
      <c r="GD75">
        <f t="shared" si="284"/>
        <v>1.1179129947092565</v>
      </c>
      <c r="GE75">
        <f t="shared" si="407"/>
        <v>66</v>
      </c>
      <c r="GF75">
        <f t="shared" si="408"/>
        <v>6579268.1083109742</v>
      </c>
      <c r="GG75">
        <f t="array" ref="GG75">MAX(100+康康不同供能情况的补给物资上限!$A$2:$A$110*10000*(1+0.4*(ROUNDDOWN(GE75*(1+0.25*$B$6),0)-康康不同供能情况的补给物资上限!$A$2:$A$110)))</f>
        <v>7140100</v>
      </c>
      <c r="GH75">
        <f t="shared" si="409"/>
        <v>1</v>
      </c>
      <c r="GI75">
        <f t="shared" si="410"/>
        <v>73</v>
      </c>
      <c r="GJ75">
        <f t="shared" si="285"/>
        <v>1.1179129947092565</v>
      </c>
      <c r="GK75">
        <f t="shared" si="411"/>
        <v>67</v>
      </c>
      <c r="GL75">
        <f t="shared" si="412"/>
        <v>7355049.3139570272</v>
      </c>
      <c r="GM75">
        <f t="array" ref="GM75">MAX(100+康康不同供能情况的补给物资上限!$A$2:$A$110*10000*(1+0.4*(ROUNDDOWN(GK75*(1+0.25*$B$6),0)-康康不同供能情况的补给物资上限!$A$2:$A$110)))</f>
        <v>7310100</v>
      </c>
      <c r="GN75">
        <f t="shared" si="413"/>
        <v>0</v>
      </c>
      <c r="GO75">
        <f t="shared" si="414"/>
        <v>73</v>
      </c>
      <c r="GP75">
        <f t="shared" si="286"/>
        <v>1.1179129947092565</v>
      </c>
      <c r="GQ75">
        <f t="shared" si="415"/>
        <v>68</v>
      </c>
      <c r="GR75">
        <f t="shared" si="416"/>
        <v>8222305.2047999622</v>
      </c>
      <c r="GS75">
        <f t="array" ref="GS75">MAX(100+康康不同供能情况的补给物资上限!$A$2:$A$110*10000*(1+0.4*(ROUNDDOWN(GQ75*(1+0.25*$B$6),0)-康康不同供能情况的补给物资上限!$A$2:$A$110)))</f>
        <v>7656100.0000000009</v>
      </c>
      <c r="GT75">
        <f t="shared" si="417"/>
        <v>0</v>
      </c>
      <c r="GU75">
        <f t="shared" si="418"/>
        <v>73</v>
      </c>
      <c r="GV75">
        <f t="shared" si="287"/>
        <v>1.1179129947092565</v>
      </c>
      <c r="GW75">
        <f t="shared" si="419"/>
        <v>69</v>
      </c>
      <c r="GX75">
        <f t="shared" si="420"/>
        <v>9191821.8349114321</v>
      </c>
      <c r="GY75">
        <f t="array" ref="GY75">MAX(100+康康不同供能情况的补给物资上限!$A$2:$A$110*10000*(1+0.4*(ROUNDDOWN(GW75*(1+0.25*$B$6),0)-康康不同供能情况的补给物资上限!$A$2:$A$110)))</f>
        <v>7832100</v>
      </c>
      <c r="GZ75">
        <f t="shared" si="421"/>
        <v>0</v>
      </c>
      <c r="HA75">
        <f t="shared" si="422"/>
        <v>73</v>
      </c>
      <c r="HB75">
        <f t="shared" si="288"/>
        <v>1.1179129947092565</v>
      </c>
      <c r="HC75">
        <f t="shared" si="423"/>
        <v>70</v>
      </c>
      <c r="HD75">
        <f t="shared" si="424"/>
        <v>10275657.074299771</v>
      </c>
      <c r="HE75">
        <f t="array" ref="HE75">MAX(100+康康不同供能情况的补给物资上限!$A$2:$A$110*10000*(1+0.4*(ROUNDDOWN(HC75*(1+0.25*$B$6),0)-康康不同供能情况的补给物资上限!$A$2:$A$110)))</f>
        <v>8010100</v>
      </c>
      <c r="HF75">
        <f t="shared" si="425"/>
        <v>0</v>
      </c>
      <c r="HG75">
        <f t="shared" si="426"/>
        <v>73</v>
      </c>
      <c r="HH75">
        <f t="shared" si="289"/>
        <v>1.1179129947092565</v>
      </c>
      <c r="HI75">
        <f t="shared" si="427"/>
        <v>71</v>
      </c>
      <c r="HJ75">
        <f t="shared" si="428"/>
        <v>11487290.572535815</v>
      </c>
      <c r="HK75">
        <f t="array" ref="HK75">MAX(100+康康不同供能情况的补给物资上限!$A$2:$A$110*10000*(1+0.4*(ROUNDDOWN(HI75*(1+0.25*$B$6),0)-康康不同供能情况的补给物资上限!$A$2:$A$110)))</f>
        <v>8190100</v>
      </c>
      <c r="HL75">
        <f t="shared" si="429"/>
        <v>0</v>
      </c>
      <c r="HM75">
        <f t="shared" si="430"/>
        <v>73</v>
      </c>
      <c r="HN75">
        <f t="shared" si="290"/>
        <v>1.1179129947092565</v>
      </c>
      <c r="HO75">
        <f t="shared" si="431"/>
        <v>72</v>
      </c>
      <c r="HP75">
        <f t="shared" si="432"/>
        <v>12841791.405038923</v>
      </c>
      <c r="HQ75">
        <f t="array" ref="HQ75">MAX(100+康康不同供能情况的补给物资上限!$A$2:$A$110*10000*(1+0.4*(ROUNDDOWN(HO75*(1+0.25*$B$6),0)-康康不同供能情况的补给物资上限!$A$2:$A$110)))</f>
        <v>8556100</v>
      </c>
      <c r="HR75">
        <f t="shared" si="433"/>
        <v>0</v>
      </c>
      <c r="HS75">
        <f t="shared" si="434"/>
        <v>73</v>
      </c>
      <c r="HT75">
        <f t="shared" si="291"/>
        <v>1.1179129947092565</v>
      </c>
      <c r="HU75">
        <f t="shared" si="435"/>
        <v>73</v>
      </c>
      <c r="HV75">
        <f t="shared" si="436"/>
        <v>14356005.487038655</v>
      </c>
      <c r="HW75">
        <f t="array" ref="HW75">MAX(100+康康不同供能情况的补给物资上限!$A$2:$A$110*10000*(1+0.4*(ROUNDDOWN(HU75*(1+0.25*$B$6),0)-康康不同供能情况的补给物资上限!$A$2:$A$110)))</f>
        <v>8742100</v>
      </c>
      <c r="HX75">
        <f t="shared" si="437"/>
        <v>0</v>
      </c>
      <c r="HY75">
        <f t="shared" si="438"/>
        <v>73</v>
      </c>
      <c r="HZ75">
        <f t="shared" si="292"/>
        <v>1.1179129947092565</v>
      </c>
      <c r="IA75">
        <f t="shared" si="439"/>
        <v>74</v>
      </c>
      <c r="IB75">
        <f t="shared" si="440"/>
        <v>16048765.086077902</v>
      </c>
      <c r="IC75">
        <f t="array" ref="IC75">MAX(100+康康不同供能情况的补给物资上限!$A$2:$A$110*10000*(1+0.4*(ROUNDDOWN(IA75*(1+0.25*$B$6),0)-康康不同供能情况的补给物资上限!$A$2:$A$110)))</f>
        <v>8930100</v>
      </c>
      <c r="ID75">
        <f t="shared" si="441"/>
        <v>0</v>
      </c>
      <c r="IE75">
        <f t="shared" si="442"/>
        <v>73</v>
      </c>
      <c r="IF75">
        <f t="shared" si="293"/>
        <v>1.1179129947092565</v>
      </c>
      <c r="IG75">
        <f t="shared" si="443"/>
        <v>75</v>
      </c>
      <c r="IH75">
        <f t="shared" si="444"/>
        <v>17941123.038762707</v>
      </c>
      <c r="II75">
        <f t="array" ref="II75">MAX(100+康康不同供能情况的补给物资上限!$A$2:$A$110*10000*(1+0.4*(ROUNDDOWN(IG75*(1+0.25*$B$6),0)-康康不同供能情况的补给物资上限!$A$2:$A$110)))</f>
        <v>9120100</v>
      </c>
      <c r="IJ75">
        <f t="shared" si="445"/>
        <v>0</v>
      </c>
      <c r="IK75">
        <f t="shared" si="446"/>
        <v>73</v>
      </c>
      <c r="IL75">
        <f t="shared" si="294"/>
        <v>1.1179129947092565</v>
      </c>
      <c r="IM75">
        <f t="shared" si="447"/>
        <v>76</v>
      </c>
      <c r="IN75">
        <f t="shared" si="448"/>
        <v>20056614.584710453</v>
      </c>
      <c r="IO75">
        <f t="array" ref="IO75">MAX(100+康康不同供能情况的补给物资上限!$A$2:$A$110*10000*(1+0.4*(ROUNDDOWN(IM75*(1+0.25*$B$6),0)-康康不同供能情况的补给物资上限!$A$2:$A$110)))</f>
        <v>9506100.0000000019</v>
      </c>
      <c r="IP75">
        <f t="shared" si="449"/>
        <v>0</v>
      </c>
      <c r="IQ75">
        <f t="shared" si="450"/>
        <v>73</v>
      </c>
      <c r="IR75">
        <f t="shared" si="295"/>
        <v>1.1179129947092565</v>
      </c>
      <c r="IS75">
        <f t="shared" si="451"/>
        <v>77</v>
      </c>
      <c r="IT75">
        <f t="shared" si="452"/>
        <v>22421550.07412301</v>
      </c>
      <c r="IU75">
        <f t="array" ref="IU75">MAX(100+康康不同供能情况的补给物资上限!$A$2:$A$110*10000*(1+0.4*(ROUNDDOWN(IS75*(1+0.25*$B$6),0)-康康不同供能情况的补给物资上限!$A$2:$A$110)))</f>
        <v>9702100</v>
      </c>
      <c r="IV75">
        <f t="shared" si="453"/>
        <v>0</v>
      </c>
      <c r="IW75">
        <f t="shared" si="454"/>
        <v>73</v>
      </c>
      <c r="IX75">
        <f t="shared" si="296"/>
        <v>1.1179129947092565</v>
      </c>
      <c r="IY75">
        <f t="shared" si="455"/>
        <v>78</v>
      </c>
      <c r="IZ75">
        <f t="shared" si="456"/>
        <v>25065342.189386409</v>
      </c>
      <c r="JA75">
        <f t="array" ref="JA75">MAX(100+康康不同供能情况的补给物资上限!$A$2:$A$110*10000*(1+0.4*(ROUNDDOWN(IY75*(1+0.25*$B$6),0)-康康不同供能情况的补给物资上限!$A$2:$A$110)))</f>
        <v>9900100</v>
      </c>
      <c r="JB75">
        <f t="shared" si="457"/>
        <v>0</v>
      </c>
      <c r="JC75">
        <f t="shared" si="458"/>
        <v>73</v>
      </c>
      <c r="JD75">
        <f t="shared" si="297"/>
        <v>1.1179129947092565</v>
      </c>
      <c r="JE75">
        <f t="shared" si="459"/>
        <v>79</v>
      </c>
      <c r="JF75">
        <f t="shared" si="460"/>
        <v>28020871.750349231</v>
      </c>
      <c r="JG75">
        <f t="array" ref="JG75">MAX(100+康康不同供能情况的补给物资上限!$A$2:$A$110*10000*(1+0.4*(ROUNDDOWN(JE75*(1+0.25*$B$6),0)-康康不同供能情况的补给物资上限!$A$2:$A$110)))</f>
        <v>10100100.000000002</v>
      </c>
      <c r="JH75">
        <f t="shared" si="461"/>
        <v>0</v>
      </c>
      <c r="JI75">
        <f t="shared" si="462"/>
        <v>73</v>
      </c>
      <c r="JJ75">
        <f t="shared" si="298"/>
        <v>1.1179129947092565</v>
      </c>
      <c r="JK75">
        <f t="shared" si="463"/>
        <v>80</v>
      </c>
      <c r="JL75">
        <f t="shared" si="464"/>
        <v>31324896.652796917</v>
      </c>
      <c r="JM75">
        <f t="array" ref="JM75">MAX(100+康康不同供能情况的补给物资上限!$A$2:$A$110*10000*(1+0.4*(ROUNDDOWN(JK75*(1+0.25*$B$6),0)-康康不同供能情况的补给物资上限!$A$2:$A$110)))</f>
        <v>10506100</v>
      </c>
      <c r="JN75">
        <f t="shared" si="465"/>
        <v>0</v>
      </c>
      <c r="JO75">
        <f t="shared" si="466"/>
        <v>73</v>
      </c>
      <c r="JP75">
        <f t="shared" si="299"/>
        <v>1.1179129947092565</v>
      </c>
      <c r="JQ75">
        <f t="shared" si="467"/>
        <v>81</v>
      </c>
      <c r="JR75">
        <f t="shared" si="468"/>
        <v>35018509.026086159</v>
      </c>
      <c r="JS75">
        <f t="array" ref="JS75">MAX(100+康康不同供能情况的补给物资上限!$A$2:$A$110*10000*(1+0.4*(ROUNDDOWN(JQ75*(1+0.25*$B$6),0)-康康不同供能情况的补给物资上限!$A$2:$A$110)))</f>
        <v>10712100</v>
      </c>
      <c r="JT75">
        <f t="shared" si="469"/>
        <v>0</v>
      </c>
    </row>
    <row r="76" spans="6:280" x14ac:dyDescent="0.25">
      <c r="F76">
        <v>72</v>
      </c>
      <c r="G76">
        <f t="shared" si="301"/>
        <v>1.1183129947092565</v>
      </c>
      <c r="H76">
        <f t="shared" si="302"/>
        <v>55</v>
      </c>
      <c r="I76">
        <f t="shared" si="470"/>
        <v>1968950.1335570877</v>
      </c>
      <c r="J76">
        <f t="array" ref="J76">MAX(100+康康不同供能情况的补给物资上限!$A$2:$A$110*10000*(1+0.4*(ROUNDDOWN(H76*(1+0.25*B$6),0)-康康不同供能情况的补给物资上限!$A$2:$A$110)))</f>
        <v>4970100</v>
      </c>
      <c r="K76">
        <f t="shared" si="471"/>
        <v>1</v>
      </c>
      <c r="AB76">
        <f t="shared" si="300"/>
        <v>68</v>
      </c>
      <c r="AC76">
        <v>74</v>
      </c>
      <c r="AD76">
        <f t="shared" si="0"/>
        <v>1.1175129947092566</v>
      </c>
      <c r="AE76">
        <f t="shared" si="303"/>
        <v>40</v>
      </c>
      <c r="AF76">
        <f t="shared" si="304"/>
        <v>357562.99550567713</v>
      </c>
      <c r="AG76">
        <f t="array" ref="AG76">MAX(100+康康不同供能情况的补给物资上限!$A$2:$A$110*10000*(1+0.4*(ROUNDDOWN(AE76*(1+0.25*B$6),0)-康康不同供能情况的补给物资上限!$A$2:$A$110)))</f>
        <v>2756100.0000000005</v>
      </c>
      <c r="AH76">
        <f t="shared" si="305"/>
        <v>1</v>
      </c>
      <c r="AI76">
        <f t="shared" si="306"/>
        <v>74</v>
      </c>
      <c r="AJ76">
        <f t="shared" si="45"/>
        <v>1.1175129947092566</v>
      </c>
      <c r="AK76">
        <f t="shared" si="307"/>
        <v>41</v>
      </c>
      <c r="AL76">
        <f t="shared" si="308"/>
        <v>399581.29390476167</v>
      </c>
      <c r="AM76">
        <f t="array" ref="AM76">MAX(100+康康不同供能情况的补给物资上限!$A$2:$A$110*10000*(1+0.4*(ROUNDDOWN(AK76*(1+0.25*$B$6),0)-康康不同供能情况的补给物资上限!$A$2:$A$110)))</f>
        <v>2862100.0000000005</v>
      </c>
      <c r="AN76">
        <f t="shared" si="309"/>
        <v>1</v>
      </c>
      <c r="AO76">
        <f t="shared" si="310"/>
        <v>74</v>
      </c>
      <c r="AP76">
        <f t="shared" si="260"/>
        <v>1.1175129947092566</v>
      </c>
      <c r="AQ76">
        <f t="shared" si="311"/>
        <v>42</v>
      </c>
      <c r="AR76">
        <f t="shared" si="312"/>
        <v>446537.28838130983</v>
      </c>
      <c r="AS76">
        <f t="array" ref="AS76">MAX(100+康康不同供能情况的补给物资上限!$A$2:$A$110*10000*(1+0.4*(ROUNDDOWN(AQ76*(1+0.25*$B$6),0)-康康不同供能情况的补给物资上限!$A$2:$A$110)))</f>
        <v>2970100</v>
      </c>
      <c r="AT76">
        <f t="shared" si="313"/>
        <v>1</v>
      </c>
      <c r="AU76">
        <f t="shared" si="314"/>
        <v>74</v>
      </c>
      <c r="AV76">
        <f t="shared" si="261"/>
        <v>1.1175129947092566</v>
      </c>
      <c r="AW76">
        <f t="shared" si="315"/>
        <v>43</v>
      </c>
      <c r="AX76">
        <f t="shared" si="316"/>
        <v>499011.22238834848</v>
      </c>
      <c r="AY76">
        <f t="array" ref="AY76">MAX(100+康康不同供能情况的补给物资上限!$A$2:$A$110*10000*(1+0.4*(ROUNDDOWN(AW76*(1+0.25*$B$6),0)-康康不同供能情况的补给物资上限!$A$2:$A$110)))</f>
        <v>3080100</v>
      </c>
      <c r="AZ76">
        <f t="shared" si="317"/>
        <v>1</v>
      </c>
      <c r="BA76">
        <f t="shared" si="318"/>
        <v>74</v>
      </c>
      <c r="BB76">
        <f t="shared" si="262"/>
        <v>1.1175129947092566</v>
      </c>
      <c r="BC76">
        <f t="shared" si="319"/>
        <v>44</v>
      </c>
      <c r="BD76">
        <f t="shared" si="320"/>
        <v>557651.52552473021</v>
      </c>
      <c r="BE76">
        <f t="array" ref="BE76">MAX(100+康康不同供能情况的补给物资上限!$A$2:$A$110*10000*(1+0.4*(ROUNDDOWN(BC76*(1+0.25*$B$6),0)-康康不同供能情况的补给物资上限!$A$2:$A$110)))</f>
        <v>3306100</v>
      </c>
      <c r="BF76">
        <f t="shared" si="321"/>
        <v>1</v>
      </c>
      <c r="BG76">
        <f t="shared" si="322"/>
        <v>74</v>
      </c>
      <c r="BH76">
        <f t="shared" si="263"/>
        <v>1.1175129947092566</v>
      </c>
      <c r="BI76">
        <f t="shared" si="323"/>
        <v>45</v>
      </c>
      <c r="BJ76">
        <f t="shared" si="324"/>
        <v>623182.82629332668</v>
      </c>
      <c r="BK76">
        <f t="array" ref="BK76">MAX(100+康康不同供能情况的补给物资上限!$A$2:$A$110*10000*(1+0.4*(ROUNDDOWN(BI76*(1+0.25*$B$6),0)-康康不同供能情况的补给物资上限!$A$2:$A$110)))</f>
        <v>3422100</v>
      </c>
      <c r="BL76">
        <f t="shared" si="325"/>
        <v>1</v>
      </c>
      <c r="BM76">
        <f t="shared" si="326"/>
        <v>74</v>
      </c>
      <c r="BN76">
        <f t="shared" si="264"/>
        <v>1.1175129947092566</v>
      </c>
      <c r="BO76">
        <f t="shared" si="327"/>
        <v>46</v>
      </c>
      <c r="BP76">
        <f t="shared" si="328"/>
        <v>696414.90646243386</v>
      </c>
      <c r="BQ76">
        <f t="array" ref="BQ76">MAX(100+康康不同供能情况的补给物资上限!$A$2:$A$110*10000*(1+0.4*(ROUNDDOWN(BO76*(1+0.25*$B$6),0)-康康不同供能情况的补给物资上限!$A$2:$A$110)))</f>
        <v>3540100</v>
      </c>
      <c r="BR76">
        <f t="shared" si="329"/>
        <v>1</v>
      </c>
      <c r="BS76">
        <f t="shared" si="330"/>
        <v>74</v>
      </c>
      <c r="BT76">
        <f t="shared" si="265"/>
        <v>1.1175129947092566</v>
      </c>
      <c r="BU76">
        <f t="shared" si="331"/>
        <v>47</v>
      </c>
      <c r="BV76">
        <f t="shared" si="332"/>
        <v>778252.7076810014</v>
      </c>
      <c r="BW76">
        <f t="array" ref="BW76">MAX(100+康康不同供能情况的补给物资上限!$A$2:$A$110*10000*(1+0.4*(ROUNDDOWN(BU76*(1+0.25*$B$6),0)-康康不同供能情况的补给物资上限!$A$2:$A$110)))</f>
        <v>3660100.0000000005</v>
      </c>
      <c r="BX76">
        <f t="shared" si="333"/>
        <v>1</v>
      </c>
      <c r="BY76">
        <f t="shared" si="334"/>
        <v>74</v>
      </c>
      <c r="BZ76">
        <f t="shared" si="266"/>
        <v>1.1175129947092566</v>
      </c>
      <c r="CA76">
        <f t="shared" si="335"/>
        <v>48</v>
      </c>
      <c r="CB76">
        <f t="shared" si="336"/>
        <v>869707.51400118344</v>
      </c>
      <c r="CC76">
        <f t="array" ref="CC76">MAX(100+康康不同供能情况的补给物资上限!$A$2:$A$110*10000*(1+0.4*(ROUNDDOWN(CA76*(1+0.25*$B$6),0)-康康不同供能情况的补给物资上限!$A$2:$A$110)))</f>
        <v>3906100.0000000005</v>
      </c>
      <c r="CD76">
        <f t="shared" si="337"/>
        <v>1</v>
      </c>
      <c r="CE76">
        <f t="shared" si="338"/>
        <v>74</v>
      </c>
      <c r="CF76">
        <f t="shared" si="267"/>
        <v>1.1175129947092566</v>
      </c>
      <c r="CG76">
        <f t="shared" si="339"/>
        <v>49</v>
      </c>
      <c r="CH76">
        <f t="shared" si="340"/>
        <v>971909.44849260524</v>
      </c>
      <c r="CI76">
        <f t="array" ref="CI76">MAX(100+康康不同供能情况的补给物资上限!$A$2:$A$110*10000*(1+0.4*(ROUNDDOWN(CG76*(1+0.25*$B$6),0)-康康不同供能情况的补给物资上限!$A$2:$A$110)))</f>
        <v>4032100.0000000005</v>
      </c>
      <c r="CJ76">
        <f t="shared" si="341"/>
        <v>1</v>
      </c>
      <c r="CK76">
        <f t="shared" si="342"/>
        <v>74</v>
      </c>
      <c r="CL76">
        <f t="shared" si="268"/>
        <v>1.1175129947092566</v>
      </c>
      <c r="CM76">
        <f t="shared" si="343"/>
        <v>50</v>
      </c>
      <c r="CN76">
        <f t="shared" si="344"/>
        <v>1086121.4383711934</v>
      </c>
      <c r="CO76">
        <f t="array" ref="CO76">MAX(100+康康不同供能情况的补给物资上限!$A$2:$A$110*10000*(1+0.4*(ROUNDDOWN(CM76*(1+0.25*$B$6),0)-康康不同供能情况的补给物资上限!$A$2:$A$110)))</f>
        <v>4160100</v>
      </c>
      <c r="CP76">
        <f t="shared" si="345"/>
        <v>1</v>
      </c>
      <c r="CQ76">
        <f t="shared" si="346"/>
        <v>74</v>
      </c>
      <c r="CR76">
        <f t="shared" si="269"/>
        <v>1.1175129947092566</v>
      </c>
      <c r="CS76">
        <f t="shared" si="347"/>
        <v>51</v>
      </c>
      <c r="CT76">
        <f t="shared" si="348"/>
        <v>1213754.8212121176</v>
      </c>
      <c r="CU76">
        <f t="array" ref="CU76">MAX(100+康康不同供能情况的补给物资上限!$A$2:$A$110*10000*(1+0.4*(ROUNDDOWN(CS76*(1+0.25*$B$6),0)-康康不同供能情况的补给物资上限!$A$2:$A$110)))</f>
        <v>4290100</v>
      </c>
      <c r="CV76">
        <f t="shared" si="349"/>
        <v>1</v>
      </c>
      <c r="CW76">
        <f t="shared" si="350"/>
        <v>74</v>
      </c>
      <c r="CX76">
        <f t="shared" si="270"/>
        <v>1.1175129947092566</v>
      </c>
      <c r="CY76">
        <f t="shared" si="351"/>
        <v>52</v>
      </c>
      <c r="CZ76">
        <f t="shared" si="352"/>
        <v>1356386.7850955517</v>
      </c>
      <c r="DA76">
        <f t="array" ref="DA76">MAX(100+康康不同供能情况的补给物资上限!$A$2:$A$110*10000*(1+0.4*(ROUNDDOWN(CY76*(1+0.25*$B$6),0)-康康不同供能情况的补给物资上限!$A$2:$A$110)))</f>
        <v>4556100</v>
      </c>
      <c r="DB76">
        <f t="shared" si="353"/>
        <v>1</v>
      </c>
      <c r="DC76">
        <f t="shared" si="354"/>
        <v>74</v>
      </c>
      <c r="DD76">
        <f t="shared" si="271"/>
        <v>1.1175129947092566</v>
      </c>
      <c r="DE76">
        <f t="shared" si="355"/>
        <v>53</v>
      </c>
      <c r="DF76">
        <f t="shared" si="356"/>
        <v>1515779.858196191</v>
      </c>
      <c r="DG76">
        <f t="array" ref="DG76">MAX(100+康康不同供能情况的补给物资上限!$A$2:$A$110*10000*(1+0.4*(ROUNDDOWN(DE76*(1+0.25*$B$6),0)-康康不同供能情况的补给物资上限!$A$2:$A$110)))</f>
        <v>4692100</v>
      </c>
      <c r="DH76">
        <f t="shared" si="357"/>
        <v>1</v>
      </c>
      <c r="DI76">
        <f t="shared" si="358"/>
        <v>74</v>
      </c>
      <c r="DJ76">
        <f t="shared" si="272"/>
        <v>1.1175129947092566</v>
      </c>
      <c r="DK76">
        <f t="shared" si="359"/>
        <v>54</v>
      </c>
      <c r="DL76">
        <f t="shared" si="360"/>
        <v>1693903.6886527976</v>
      </c>
      <c r="DM76">
        <f t="array" ref="DM76">MAX(100+康康不同供能情况的补给物资上限!$A$2:$A$110*10000*(1+0.4*(ROUNDDOWN(DK76*(1+0.25*$B$6),0)-康康不同供能情况的补给物资上限!$A$2:$A$110)))</f>
        <v>4830100</v>
      </c>
      <c r="DN76">
        <f t="shared" si="361"/>
        <v>1</v>
      </c>
      <c r="DO76">
        <f t="shared" si="362"/>
        <v>74</v>
      </c>
      <c r="DP76">
        <f t="shared" si="273"/>
        <v>1.1175129947092566</v>
      </c>
      <c r="DQ76">
        <f t="shared" si="363"/>
        <v>55</v>
      </c>
      <c r="DR76">
        <f t="shared" si="364"/>
        <v>1892959.3838554439</v>
      </c>
      <c r="DS76">
        <f t="array" ref="DS76">MAX(100+康康不同供能情况的补给物资上限!$A$2:$A$110*10000*(1+0.4*(ROUNDDOWN(DQ76*(1+0.25*$B$6),0)-康康不同供能情况的补给物资上限!$A$2:$A$110)))</f>
        <v>4970100</v>
      </c>
      <c r="DT76">
        <f t="shared" si="365"/>
        <v>1</v>
      </c>
      <c r="DU76">
        <f t="shared" si="366"/>
        <v>74</v>
      </c>
      <c r="DV76">
        <f t="shared" si="274"/>
        <v>1.1175129947092566</v>
      </c>
      <c r="DW76">
        <f t="shared" si="367"/>
        <v>56</v>
      </c>
      <c r="DX76">
        <f t="shared" si="368"/>
        <v>2115406.7099152864</v>
      </c>
      <c r="DY76">
        <f t="array" ref="DY76">MAX(100+康康不同供能情况的补给物资上限!$A$2:$A$110*10000*(1+0.4*(ROUNDDOWN(DW76*(1+0.25*$B$6),0)-康康不同供能情况的补给物资上限!$A$2:$A$110)))</f>
        <v>5256100.0000000009</v>
      </c>
      <c r="DZ76">
        <f t="shared" si="369"/>
        <v>1</v>
      </c>
      <c r="EA76">
        <f t="shared" si="370"/>
        <v>74</v>
      </c>
      <c r="EB76">
        <f t="shared" si="275"/>
        <v>1.1175129947092566</v>
      </c>
      <c r="EC76">
        <f t="shared" si="371"/>
        <v>57</v>
      </c>
      <c r="ED76">
        <f t="shared" si="372"/>
        <v>2363994.487425487</v>
      </c>
      <c r="EE76">
        <f t="array" ref="EE76">MAX(100+康康不同供能情况的补给物资上限!$A$2:$A$110*10000*(1+0.4*(ROUNDDOWN(EC76*(1+0.25*$B$6),0)-康康不同供能情况的补给物资上限!$A$2:$A$110)))</f>
        <v>5402100.0000000009</v>
      </c>
      <c r="EF76">
        <f t="shared" si="373"/>
        <v>1</v>
      </c>
      <c r="EG76">
        <f t="shared" si="374"/>
        <v>74</v>
      </c>
      <c r="EH76">
        <f t="shared" si="276"/>
        <v>1.1175129947092566</v>
      </c>
      <c r="EI76">
        <f t="shared" si="375"/>
        <v>58</v>
      </c>
      <c r="EJ76">
        <f t="shared" si="376"/>
        <v>2641794.5591190304</v>
      </c>
      <c r="EK76">
        <f t="array" ref="EK76">MAX(100+康康不同供能情况的补给物资上限!$A$2:$A$110*10000*(1+0.4*(ROUNDDOWN(EI76*(1+0.25*$B$6),0)-康康不同供能情况的补给物资上限!$A$2:$A$110)))</f>
        <v>5550100</v>
      </c>
      <c r="EL76">
        <f t="shared" si="377"/>
        <v>1</v>
      </c>
      <c r="EM76">
        <f t="shared" si="378"/>
        <v>74</v>
      </c>
      <c r="EN76">
        <f t="shared" si="277"/>
        <v>1.1175129947092566</v>
      </c>
      <c r="EO76">
        <f t="shared" si="379"/>
        <v>59</v>
      </c>
      <c r="EP76">
        <f t="shared" si="380"/>
        <v>2952239.7491677282</v>
      </c>
      <c r="EQ76">
        <f t="array" ref="EQ76">MAX(100+康康不同供能情况的补给物资上限!$A$2:$A$110*10000*(1+0.4*(ROUNDDOWN(EO76*(1+0.25*$B$6),0)-康康不同供能情况的补给物资上限!$A$2:$A$110)))</f>
        <v>5700100</v>
      </c>
      <c r="ER76">
        <f t="shared" si="381"/>
        <v>1</v>
      </c>
      <c r="ES76">
        <f t="shared" si="382"/>
        <v>74</v>
      </c>
      <c r="ET76">
        <f t="shared" si="278"/>
        <v>1.1175129947092566</v>
      </c>
      <c r="EU76">
        <f t="shared" si="383"/>
        <v>60</v>
      </c>
      <c r="EV76">
        <f t="shared" si="384"/>
        <v>3299166.2831921317</v>
      </c>
      <c r="EW76">
        <f t="array" ref="EW76">MAX(100+康康不同供能情况的补给物资上限!$A$2:$A$110*10000*(1+0.4*(ROUNDDOWN(EU76*(1+0.25*$B$6),0)-康康不同供能情况的补给物资上限!$A$2:$A$110)))</f>
        <v>6006100</v>
      </c>
      <c r="EX76">
        <f t="shared" si="385"/>
        <v>1</v>
      </c>
      <c r="EY76">
        <f t="shared" si="386"/>
        <v>74</v>
      </c>
      <c r="EZ76">
        <f t="shared" si="279"/>
        <v>1.1175129947092566</v>
      </c>
      <c r="FA76">
        <f t="shared" si="387"/>
        <v>61</v>
      </c>
      <c r="FB76">
        <f t="shared" si="388"/>
        <v>3686861.1931738472</v>
      </c>
      <c r="FC76">
        <f t="array" ref="FC76">MAX(100+康康不同供能情况的补给物资上限!$A$2:$A$110*10000*(1+0.4*(ROUNDDOWN(FA76*(1+0.25*$B$6),0)-康康不同供能情况的补给物资上限!$A$2:$A$110)))</f>
        <v>6162100</v>
      </c>
      <c r="FD76">
        <f t="shared" si="389"/>
        <v>1</v>
      </c>
      <c r="FE76">
        <f t="shared" si="390"/>
        <v>74</v>
      </c>
      <c r="FF76">
        <f t="shared" si="280"/>
        <v>1.1175129947092566</v>
      </c>
      <c r="FG76">
        <f t="shared" si="391"/>
        <v>62</v>
      </c>
      <c r="FH76">
        <f t="shared" si="392"/>
        <v>4120115.2930610487</v>
      </c>
      <c r="FI76">
        <f t="array" ref="FI76">MAX(100+康康不同供能情况的补给物资上限!$A$2:$A$110*10000*(1+0.4*(ROUNDDOWN(FG76*(1+0.25*$B$6),0)-康康不同供能情况的补给物资上限!$A$2:$A$110)))</f>
        <v>6320100</v>
      </c>
      <c r="FJ76">
        <f t="shared" si="393"/>
        <v>1</v>
      </c>
      <c r="FK76">
        <f t="shared" si="394"/>
        <v>74</v>
      </c>
      <c r="FL76">
        <f t="shared" si="281"/>
        <v>1.1175129947092566</v>
      </c>
      <c r="FM76">
        <f t="shared" si="395"/>
        <v>63</v>
      </c>
      <c r="FN76">
        <f t="shared" si="396"/>
        <v>4604282.379696059</v>
      </c>
      <c r="FO76">
        <f t="array" ref="FO76">MAX(100+康康不同供能情况的补给物资上限!$A$2:$A$110*10000*(1+0.4*(ROUNDDOWN(FM76*(1+0.25*$B$6),0)-康康不同供能情况的补给物资上限!$A$2:$A$110)))</f>
        <v>6480100.0000000009</v>
      </c>
      <c r="FP76">
        <f t="shared" si="397"/>
        <v>1</v>
      </c>
      <c r="FQ76">
        <f t="shared" si="398"/>
        <v>74</v>
      </c>
      <c r="FR76">
        <f t="shared" si="282"/>
        <v>1.1175129947092566</v>
      </c>
      <c r="FS76">
        <f t="shared" si="399"/>
        <v>64</v>
      </c>
      <c r="FT76">
        <f t="shared" si="400"/>
        <v>5145345.3906212049</v>
      </c>
      <c r="FU76">
        <f t="array" ref="FU76">MAX(100+康康不同供能情况的补给物资上限!$A$2:$A$110*10000*(1+0.4*(ROUNDDOWN(FS76*(1+0.25*$B$6),0)-康康不同供能情况的补给物资上限!$A$2:$A$110)))</f>
        <v>6806100.0000000009</v>
      </c>
      <c r="FV76">
        <f t="shared" si="401"/>
        <v>1</v>
      </c>
      <c r="FW76">
        <f t="shared" si="402"/>
        <v>74</v>
      </c>
      <c r="FX76">
        <f t="shared" si="283"/>
        <v>1.1175129947092566</v>
      </c>
      <c r="FY76">
        <f t="shared" si="403"/>
        <v>65</v>
      </c>
      <c r="FZ76">
        <f t="shared" si="404"/>
        <v>5749990.3362865727</v>
      </c>
      <c r="GA76">
        <f t="array" ref="GA76">MAX(100+康康不同供能情况的补给物资上限!$A$2:$A$110*10000*(1+0.4*(ROUNDDOWN(FY76*(1+0.25*$B$6),0)-康康不同供能情况的补给物资上限!$A$2:$A$110)))</f>
        <v>6972100.0000000009</v>
      </c>
      <c r="GB76">
        <f t="shared" si="405"/>
        <v>1</v>
      </c>
      <c r="GC76">
        <f t="shared" si="406"/>
        <v>74</v>
      </c>
      <c r="GD76">
        <f t="shared" si="284"/>
        <v>1.1175129947092566</v>
      </c>
      <c r="GE76">
        <f t="shared" si="407"/>
        <v>66</v>
      </c>
      <c r="GF76">
        <f t="shared" si="408"/>
        <v>6425688.9202528931</v>
      </c>
      <c r="GG76">
        <f t="array" ref="GG76">MAX(100+康康不同供能情况的补给物资上限!$A$2:$A$110*10000*(1+0.4*(ROUNDDOWN(GE76*(1+0.25*$B$6),0)-康康不同供能情况的补给物资上限!$A$2:$A$110)))</f>
        <v>7140100</v>
      </c>
      <c r="GH76">
        <f t="shared" si="409"/>
        <v>1</v>
      </c>
      <c r="GI76">
        <f t="shared" si="410"/>
        <v>74</v>
      </c>
      <c r="GJ76">
        <f t="shared" si="285"/>
        <v>1.1175129947092566</v>
      </c>
      <c r="GK76">
        <f t="shared" si="411"/>
        <v>67</v>
      </c>
      <c r="GL76">
        <f t="shared" si="412"/>
        <v>7180790.8683419013</v>
      </c>
      <c r="GM76">
        <f t="array" ref="GM76">MAX(100+康康不同供能情况的补给物资上限!$A$2:$A$110*10000*(1+0.4*(ROUNDDOWN(GK76*(1+0.25*$B$6),0)-康康不同供能情况的补给物资上限!$A$2:$A$110)))</f>
        <v>7310100</v>
      </c>
      <c r="GN76">
        <f t="shared" si="413"/>
        <v>1</v>
      </c>
      <c r="GO76">
        <f t="shared" si="414"/>
        <v>74</v>
      </c>
      <c r="GP76">
        <f t="shared" si="286"/>
        <v>1.1175129947092566</v>
      </c>
      <c r="GQ76">
        <f t="shared" si="415"/>
        <v>68</v>
      </c>
      <c r="GR76">
        <f t="shared" si="416"/>
        <v>8024627.1076616403</v>
      </c>
      <c r="GS76">
        <f t="array" ref="GS76">MAX(100+康康不同供能情况的补给物资上限!$A$2:$A$110*10000*(1+0.4*(ROUNDDOWN(GQ76*(1+0.25*$B$6),0)-康康不同供能情况的补给物资上限!$A$2:$A$110)))</f>
        <v>7656100.0000000009</v>
      </c>
      <c r="GT76">
        <f t="shared" si="417"/>
        <v>0</v>
      </c>
      <c r="GU76">
        <f t="shared" si="418"/>
        <v>74</v>
      </c>
      <c r="GV76">
        <f t="shared" si="287"/>
        <v>1.1175129947092566</v>
      </c>
      <c r="GW76">
        <f t="shared" si="419"/>
        <v>69</v>
      </c>
      <c r="GX76">
        <f t="shared" si="420"/>
        <v>8967625.0705080386</v>
      </c>
      <c r="GY76">
        <f t="array" ref="GY76">MAX(100+康康不同供能情况的补给物资上限!$A$2:$A$110*10000*(1+0.4*(ROUNDDOWN(GW76*(1+0.25*$B$6),0)-康康不同供能情况的补给物资上限!$A$2:$A$110)))</f>
        <v>7832100</v>
      </c>
      <c r="GZ76">
        <f t="shared" si="421"/>
        <v>0</v>
      </c>
      <c r="HA76">
        <f t="shared" si="422"/>
        <v>74</v>
      </c>
      <c r="HB76">
        <f t="shared" si="288"/>
        <v>1.1175129947092566</v>
      </c>
      <c r="HC76">
        <f t="shared" si="423"/>
        <v>70</v>
      </c>
      <c r="HD76">
        <f t="shared" si="424"/>
        <v>10021437.547973247</v>
      </c>
      <c r="HE76">
        <f t="array" ref="HE76">MAX(100+康康不同供能情况的补给物资上限!$A$2:$A$110*10000*(1+0.4*(ROUNDDOWN(HC76*(1+0.25*$B$6),0)-康康不同供能情况的补给物资上限!$A$2:$A$110)))</f>
        <v>8010100</v>
      </c>
      <c r="HF76">
        <f t="shared" si="425"/>
        <v>0</v>
      </c>
      <c r="HG76">
        <f t="shared" si="426"/>
        <v>74</v>
      </c>
      <c r="HH76">
        <f t="shared" si="289"/>
        <v>1.1175129947092566</v>
      </c>
      <c r="HI76">
        <f t="shared" si="427"/>
        <v>71</v>
      </c>
      <c r="HJ76">
        <f t="shared" si="428"/>
        <v>11199086.685527373</v>
      </c>
      <c r="HK76">
        <f t="array" ref="HK76">MAX(100+康康不同供能情况的补给物资上限!$A$2:$A$110*10000*(1+0.4*(ROUNDDOWN(HI76*(1+0.25*$B$6),0)-康康不同供能情况的补给物资上限!$A$2:$A$110)))</f>
        <v>8190100</v>
      </c>
      <c r="HL76">
        <f t="shared" si="429"/>
        <v>0</v>
      </c>
      <c r="HM76">
        <f t="shared" si="430"/>
        <v>74</v>
      </c>
      <c r="HN76">
        <f t="shared" si="290"/>
        <v>1.1175129947092566</v>
      </c>
      <c r="HO76">
        <f t="shared" si="431"/>
        <v>72</v>
      </c>
      <c r="HP76">
        <f t="shared" si="432"/>
        <v>12515124.899952257</v>
      </c>
      <c r="HQ76">
        <f t="array" ref="HQ76">MAX(100+康康不同供能情况的补给物资上限!$A$2:$A$110*10000*(1+0.4*(ROUNDDOWN(HO76*(1+0.25*$B$6),0)-康康不同供能情况的补给物资上限!$A$2:$A$110)))</f>
        <v>8556100</v>
      </c>
      <c r="HR76">
        <f t="shared" si="433"/>
        <v>0</v>
      </c>
      <c r="HS76">
        <f t="shared" si="434"/>
        <v>74</v>
      </c>
      <c r="HT76">
        <f t="shared" si="291"/>
        <v>1.1175129947092566</v>
      </c>
      <c r="HU76">
        <f t="shared" si="435"/>
        <v>73</v>
      </c>
      <c r="HV76">
        <f t="shared" si="436"/>
        <v>13985814.706106031</v>
      </c>
      <c r="HW76">
        <f t="array" ref="HW76">MAX(100+康康不同供能情况的补给物资上限!$A$2:$A$110*10000*(1+0.4*(ROUNDDOWN(HU76*(1+0.25*$B$6),0)-康康不同供能情况的补给物资上限!$A$2:$A$110)))</f>
        <v>8742100</v>
      </c>
      <c r="HX76">
        <f t="shared" si="437"/>
        <v>0</v>
      </c>
      <c r="HY76">
        <f t="shared" si="438"/>
        <v>74</v>
      </c>
      <c r="HZ76">
        <f t="shared" si="292"/>
        <v>1.1175129947092566</v>
      </c>
      <c r="IA76">
        <f t="shared" si="439"/>
        <v>74</v>
      </c>
      <c r="IB76">
        <f t="shared" si="440"/>
        <v>15629329.675669314</v>
      </c>
      <c r="IC76">
        <f t="array" ref="IC76">MAX(100+康康不同供能情况的补给物资上限!$A$2:$A$110*10000*(1+0.4*(ROUNDDOWN(IA76*(1+0.25*$B$6),0)-康康不同供能情况的补给物资上限!$A$2:$A$110)))</f>
        <v>8930100</v>
      </c>
      <c r="ID76">
        <f t="shared" si="441"/>
        <v>0</v>
      </c>
      <c r="IE76">
        <f t="shared" si="442"/>
        <v>74</v>
      </c>
      <c r="IF76">
        <f t="shared" si="293"/>
        <v>1.1175129947092566</v>
      </c>
      <c r="IG76">
        <f t="shared" si="443"/>
        <v>75</v>
      </c>
      <c r="IH76">
        <f t="shared" si="444"/>
        <v>17465979.011155471</v>
      </c>
      <c r="II76">
        <f t="array" ref="II76">MAX(100+康康不同供能情况的补给物资上限!$A$2:$A$110*10000*(1+0.4*(ROUNDDOWN(IG76*(1+0.25*$B$6),0)-康康不同供能情况的补给物资上限!$A$2:$A$110)))</f>
        <v>9120100</v>
      </c>
      <c r="IJ76">
        <f t="shared" si="445"/>
        <v>0</v>
      </c>
      <c r="IK76">
        <f t="shared" si="446"/>
        <v>74</v>
      </c>
      <c r="IL76">
        <f t="shared" si="294"/>
        <v>1.1175129947092566</v>
      </c>
      <c r="IM76">
        <f t="shared" si="447"/>
        <v>76</v>
      </c>
      <c r="IN76">
        <f t="shared" si="448"/>
        <v>19518458.51028537</v>
      </c>
      <c r="IO76">
        <f t="array" ref="IO76">MAX(100+康康不同供能情况的补给物资上限!$A$2:$A$110*10000*(1+0.4*(ROUNDDOWN(IM76*(1+0.25*$B$6),0)-康康不同供能情况的补给物资上限!$A$2:$A$110)))</f>
        <v>9506100.0000000019</v>
      </c>
      <c r="IP76">
        <f t="shared" si="449"/>
        <v>0</v>
      </c>
      <c r="IQ76">
        <f t="shared" si="450"/>
        <v>74</v>
      </c>
      <c r="IR76">
        <f t="shared" si="295"/>
        <v>1.1175129947092566</v>
      </c>
      <c r="IS76">
        <f t="shared" si="451"/>
        <v>77</v>
      </c>
      <c r="IT76">
        <f t="shared" si="452"/>
        <v>21812131.021937381</v>
      </c>
      <c r="IU76">
        <f t="array" ref="IU76">MAX(100+康康不同供能情况的补给物资上限!$A$2:$A$110*10000*(1+0.4*(ROUNDDOWN(IS76*(1+0.25*$B$6),0)-康康不同供能情况的补给物资上限!$A$2:$A$110)))</f>
        <v>9702100</v>
      </c>
      <c r="IV76">
        <f t="shared" si="453"/>
        <v>0</v>
      </c>
      <c r="IW76">
        <f t="shared" si="454"/>
        <v>74</v>
      </c>
      <c r="IX76">
        <f t="shared" si="296"/>
        <v>1.1175129947092566</v>
      </c>
      <c r="IY76">
        <f t="shared" si="455"/>
        <v>78</v>
      </c>
      <c r="IZ76">
        <f t="shared" si="456"/>
        <v>24375339.859315917</v>
      </c>
      <c r="JA76">
        <f t="array" ref="JA76">MAX(100+康康不同供能情况的补给物资上限!$A$2:$A$110*10000*(1+0.4*(ROUNDDOWN(IY76*(1+0.25*$B$6),0)-康康不同供能情况的补给物资上限!$A$2:$A$110)))</f>
        <v>9900100</v>
      </c>
      <c r="JB76">
        <f t="shared" si="457"/>
        <v>0</v>
      </c>
      <c r="JC76">
        <f t="shared" si="458"/>
        <v>74</v>
      </c>
      <c r="JD76">
        <f t="shared" si="297"/>
        <v>1.1175129947092566</v>
      </c>
      <c r="JE76">
        <f t="shared" si="459"/>
        <v>79</v>
      </c>
      <c r="JF76">
        <f t="shared" si="460"/>
        <v>27239759.043240041</v>
      </c>
      <c r="JG76">
        <f t="array" ref="JG76">MAX(100+康康不同供能情况的补给物资上限!$A$2:$A$110*10000*(1+0.4*(ROUNDDOWN(JE76*(1+0.25*$B$6),0)-康康不同供能情况的补给物资上限!$A$2:$A$110)))</f>
        <v>10100100.000000002</v>
      </c>
      <c r="JH76">
        <f t="shared" si="461"/>
        <v>0</v>
      </c>
      <c r="JI76">
        <f t="shared" si="462"/>
        <v>74</v>
      </c>
      <c r="JJ76">
        <f t="shared" si="298"/>
        <v>1.1175129947092566</v>
      </c>
      <c r="JK76">
        <f t="shared" si="463"/>
        <v>80</v>
      </c>
      <c r="JL76">
        <f t="shared" si="464"/>
        <v>30440784.703569729</v>
      </c>
      <c r="JM76">
        <f t="array" ref="JM76">MAX(100+康康不同供能情况的补给物资上限!$A$2:$A$110*10000*(1+0.4*(ROUNDDOWN(JK76*(1+0.25*$B$6),0)-康康不同供能情况的补给物资上限!$A$2:$A$110)))</f>
        <v>10506100</v>
      </c>
      <c r="JN76">
        <f t="shared" si="465"/>
        <v>0</v>
      </c>
      <c r="JO76">
        <f t="shared" si="466"/>
        <v>74</v>
      </c>
      <c r="JP76">
        <f t="shared" si="299"/>
        <v>1.1175129947092566</v>
      </c>
      <c r="JQ76">
        <f t="shared" si="467"/>
        <v>81</v>
      </c>
      <c r="JR76">
        <f t="shared" si="468"/>
        <v>34017972.475385934</v>
      </c>
      <c r="JS76">
        <f t="array" ref="JS76">MAX(100+康康不同供能情况的补给物资上限!$A$2:$A$110*10000*(1+0.4*(ROUNDDOWN(JQ76*(1+0.25*$B$6),0)-康康不同供能情况的补给物资上限!$A$2:$A$110)))</f>
        <v>10712100</v>
      </c>
      <c r="JT76">
        <f t="shared" si="469"/>
        <v>0</v>
      </c>
    </row>
    <row r="77" spans="6:280" x14ac:dyDescent="0.25">
      <c r="F77">
        <v>73</v>
      </c>
      <c r="G77">
        <f t="shared" si="301"/>
        <v>1.1179129947092565</v>
      </c>
      <c r="H77">
        <f t="shared" si="302"/>
        <v>55</v>
      </c>
      <c r="I77">
        <f t="shared" si="470"/>
        <v>1930587.7023638817</v>
      </c>
      <c r="J77">
        <f t="array" ref="J77">MAX(100+康康不同供能情况的补给物资上限!$A$2:$A$110*10000*(1+0.4*(ROUNDDOWN(H77*(1+0.25*B$6),0)-康康不同供能情况的补给物资上限!$A$2:$A$110)))</f>
        <v>4970100</v>
      </c>
      <c r="K77">
        <f t="shared" si="471"/>
        <v>1</v>
      </c>
      <c r="AB77">
        <f t="shared" si="300"/>
        <v>68</v>
      </c>
      <c r="AC77">
        <v>75</v>
      </c>
      <c r="AD77">
        <f t="shared" si="0"/>
        <v>1.1171129947092564</v>
      </c>
      <c r="AE77">
        <f t="shared" si="303"/>
        <v>40</v>
      </c>
      <c r="AF77">
        <f t="shared" si="304"/>
        <v>352479.15576680476</v>
      </c>
      <c r="AG77">
        <f t="array" ref="AG77">MAX(100+康康不同供能情况的补给物资上限!$A$2:$A$110*10000*(1+0.4*(ROUNDDOWN(AE77*(1+0.25*B$6),0)-康康不同供能情况的补给物资上限!$A$2:$A$110)))</f>
        <v>2756100.0000000005</v>
      </c>
      <c r="AH77">
        <f t="shared" si="305"/>
        <v>1</v>
      </c>
      <c r="AI77">
        <f t="shared" si="306"/>
        <v>75</v>
      </c>
      <c r="AJ77">
        <f t="shared" si="45"/>
        <v>1.1171129947092564</v>
      </c>
      <c r="AK77">
        <f t="shared" si="307"/>
        <v>41</v>
      </c>
      <c r="AL77">
        <f t="shared" si="308"/>
        <v>393759.0452712457</v>
      </c>
      <c r="AM77">
        <f t="array" ref="AM77">MAX(100+康康不同供能情况的补给物资上限!$A$2:$A$110*10000*(1+0.4*(ROUNDDOWN(AK77*(1+0.25*$B$6),0)-康康不同供能情况的补给物资上限!$A$2:$A$110)))</f>
        <v>2862100.0000000005</v>
      </c>
      <c r="AN77">
        <f t="shared" si="309"/>
        <v>1</v>
      </c>
      <c r="AO77">
        <f t="shared" si="310"/>
        <v>75</v>
      </c>
      <c r="AP77">
        <f t="shared" si="260"/>
        <v>1.1171129947092564</v>
      </c>
      <c r="AQ77">
        <f t="shared" si="311"/>
        <v>42</v>
      </c>
      <c r="AR77">
        <f t="shared" si="312"/>
        <v>439873.34625681897</v>
      </c>
      <c r="AS77">
        <f t="array" ref="AS77">MAX(100+康康不同供能情况的补给物资上限!$A$2:$A$110*10000*(1+0.4*(ROUNDDOWN(AQ77*(1+0.25*$B$6),0)-康康不同供能情况的补给物资上限!$A$2:$A$110)))</f>
        <v>2970100</v>
      </c>
      <c r="AT77">
        <f t="shared" si="313"/>
        <v>1</v>
      </c>
      <c r="AU77">
        <f t="shared" si="314"/>
        <v>75</v>
      </c>
      <c r="AV77">
        <f t="shared" si="261"/>
        <v>1.1171129947092564</v>
      </c>
      <c r="AW77">
        <f t="shared" si="315"/>
        <v>43</v>
      </c>
      <c r="AX77">
        <f t="shared" si="316"/>
        <v>491388.23112973676</v>
      </c>
      <c r="AY77">
        <f t="array" ref="AY77">MAX(100+康康不同供能情况的补给物资上限!$A$2:$A$110*10000*(1+0.4*(ROUNDDOWN(AW77*(1+0.25*$B$6),0)-康康不同供能情况的补给物资上限!$A$2:$A$110)))</f>
        <v>3080100</v>
      </c>
      <c r="AZ77">
        <f t="shared" si="317"/>
        <v>1</v>
      </c>
      <c r="BA77">
        <f t="shared" si="318"/>
        <v>75</v>
      </c>
      <c r="BB77">
        <f t="shared" si="262"/>
        <v>1.1171129947092564</v>
      </c>
      <c r="BC77">
        <f t="shared" si="319"/>
        <v>44</v>
      </c>
      <c r="BD77">
        <f t="shared" si="320"/>
        <v>548936.17844222439</v>
      </c>
      <c r="BE77">
        <f t="array" ref="BE77">MAX(100+康康不同供能情况的补给物资上限!$A$2:$A$110*10000*(1+0.4*(ROUNDDOWN(BC77*(1+0.25*$B$6),0)-康康不同供能情况的补给物资上限!$A$2:$A$110)))</f>
        <v>3306100</v>
      </c>
      <c r="BF77">
        <f t="shared" si="321"/>
        <v>1</v>
      </c>
      <c r="BG77">
        <f t="shared" si="322"/>
        <v>75</v>
      </c>
      <c r="BH77">
        <f t="shared" si="263"/>
        <v>1.1171129947092564</v>
      </c>
      <c r="BI77">
        <f t="shared" si="323"/>
        <v>45</v>
      </c>
      <c r="BJ77">
        <f t="shared" si="324"/>
        <v>613223.73820384813</v>
      </c>
      <c r="BK77">
        <f t="array" ref="BK77">MAX(100+康康不同供能情况的补给物资上限!$A$2:$A$110*10000*(1+0.4*(ROUNDDOWN(BI77*(1+0.25*$B$6),0)-康康不同供能情况的补给物资上限!$A$2:$A$110)))</f>
        <v>3422100</v>
      </c>
      <c r="BL77">
        <f t="shared" si="325"/>
        <v>1</v>
      </c>
      <c r="BM77">
        <f t="shared" si="326"/>
        <v>75</v>
      </c>
      <c r="BN77">
        <f t="shared" si="264"/>
        <v>1.1171129947092564</v>
      </c>
      <c r="BO77">
        <f t="shared" si="327"/>
        <v>46</v>
      </c>
      <c r="BP77">
        <f t="shared" si="328"/>
        <v>685040.20661170571</v>
      </c>
      <c r="BQ77">
        <f t="array" ref="BQ77">MAX(100+康康不同供能情况的补给物资上限!$A$2:$A$110*10000*(1+0.4*(ROUNDDOWN(BO77*(1+0.25*$B$6),0)-康康不同供能情况的补给物资上限!$A$2:$A$110)))</f>
        <v>3540100</v>
      </c>
      <c r="BR77">
        <f t="shared" si="329"/>
        <v>1</v>
      </c>
      <c r="BS77">
        <f t="shared" si="330"/>
        <v>75</v>
      </c>
      <c r="BT77">
        <f t="shared" si="265"/>
        <v>1.1171129947092564</v>
      </c>
      <c r="BU77">
        <f t="shared" si="331"/>
        <v>47</v>
      </c>
      <c r="BV77">
        <f t="shared" si="332"/>
        <v>765267.31670425041</v>
      </c>
      <c r="BW77">
        <f t="array" ref="BW77">MAX(100+康康不同供能情况的补给物资上限!$A$2:$A$110*10000*(1+0.4*(ROUNDDOWN(BU77*(1+0.25*$B$6),0)-康康不同供能情况的补给物资上限!$A$2:$A$110)))</f>
        <v>3660100.0000000005</v>
      </c>
      <c r="BX77">
        <f t="shared" si="333"/>
        <v>1</v>
      </c>
      <c r="BY77">
        <f t="shared" si="334"/>
        <v>75</v>
      </c>
      <c r="BZ77">
        <f t="shared" si="266"/>
        <v>1.1171129947092564</v>
      </c>
      <c r="CA77">
        <f t="shared" si="335"/>
        <v>48</v>
      </c>
      <c r="CB77">
        <f t="shared" si="336"/>
        <v>854890.06391660206</v>
      </c>
      <c r="CC77">
        <f t="array" ref="CC77">MAX(100+康康不同供能情况的补给物资上限!$A$2:$A$110*10000*(1+0.4*(ROUNDDOWN(CA77*(1+0.25*$B$6),0)-康康不同供能情况的补给物资上限!$A$2:$A$110)))</f>
        <v>3906100.0000000005</v>
      </c>
      <c r="CD77">
        <f t="shared" si="337"/>
        <v>1</v>
      </c>
      <c r="CE77">
        <f t="shared" si="338"/>
        <v>75</v>
      </c>
      <c r="CF77">
        <f t="shared" si="267"/>
        <v>1.1171129947092564</v>
      </c>
      <c r="CG77">
        <f t="shared" si="339"/>
        <v>49</v>
      </c>
      <c r="CH77">
        <f t="shared" si="340"/>
        <v>955008.79944906302</v>
      </c>
      <c r="CI77">
        <f t="array" ref="CI77">MAX(100+康康不同供能情况的补给物资上限!$A$2:$A$110*10000*(1+0.4*(ROUNDDOWN(CG77*(1+0.25*$B$6),0)-康康不同供能情况的补给物资上限!$A$2:$A$110)))</f>
        <v>4032100.0000000005</v>
      </c>
      <c r="CJ77">
        <f t="shared" si="341"/>
        <v>1</v>
      </c>
      <c r="CK77">
        <f t="shared" si="342"/>
        <v>75</v>
      </c>
      <c r="CL77">
        <f t="shared" si="268"/>
        <v>1.1171129947092564</v>
      </c>
      <c r="CM77">
        <f t="shared" si="343"/>
        <v>50</v>
      </c>
      <c r="CN77">
        <f t="shared" si="344"/>
        <v>1066852.7399262344</v>
      </c>
      <c r="CO77">
        <f t="array" ref="CO77">MAX(100+康康不同供能情况的补给物资上限!$A$2:$A$110*10000*(1+0.4*(ROUNDDOWN(CM77*(1+0.25*$B$6),0)-康康不同供能情况的补给物资上限!$A$2:$A$110)))</f>
        <v>4160100</v>
      </c>
      <c r="CP77">
        <f t="shared" si="345"/>
        <v>1</v>
      </c>
      <c r="CQ77">
        <f t="shared" si="346"/>
        <v>75</v>
      </c>
      <c r="CR77">
        <f t="shared" si="269"/>
        <v>1.1171129947092564</v>
      </c>
      <c r="CS77">
        <f t="shared" si="347"/>
        <v>51</v>
      </c>
      <c r="CT77">
        <f t="shared" si="348"/>
        <v>1191795.059212771</v>
      </c>
      <c r="CU77">
        <f t="array" ref="CU77">MAX(100+康康不同供能情况的补给物资上限!$A$2:$A$110*10000*(1+0.4*(ROUNDDOWN(CS77*(1+0.25*$B$6),0)-康康不同供能情况的补给物资上限!$A$2:$A$110)))</f>
        <v>4290100</v>
      </c>
      <c r="CV77">
        <f t="shared" si="349"/>
        <v>1</v>
      </c>
      <c r="CW77">
        <f t="shared" si="350"/>
        <v>75</v>
      </c>
      <c r="CX77">
        <f t="shared" si="270"/>
        <v>1.1171129947092564</v>
      </c>
      <c r="CY77">
        <f t="shared" si="351"/>
        <v>52</v>
      </c>
      <c r="CZ77">
        <f t="shared" si="352"/>
        <v>1331369.7476768745</v>
      </c>
      <c r="DA77">
        <f t="array" ref="DA77">MAX(100+康康不同供能情况的补给物资上限!$A$2:$A$110*10000*(1+0.4*(ROUNDDOWN(CY77*(1+0.25*$B$6),0)-康康不同供能情况的补给物资上限!$A$2:$A$110)))</f>
        <v>4556100</v>
      </c>
      <c r="DB77">
        <f t="shared" si="353"/>
        <v>1</v>
      </c>
      <c r="DC77">
        <f t="shared" si="354"/>
        <v>75</v>
      </c>
      <c r="DD77">
        <f t="shared" si="271"/>
        <v>1.1171129947092564</v>
      </c>
      <c r="DE77">
        <f t="shared" si="355"/>
        <v>53</v>
      </c>
      <c r="DF77">
        <f t="shared" si="356"/>
        <v>1487290.4458926201</v>
      </c>
      <c r="DG77">
        <f t="array" ref="DG77">MAX(100+康康不同供能情况的补给物资上限!$A$2:$A$110*10000*(1+0.4*(ROUNDDOWN(DE77*(1+0.25*$B$6),0)-康康不同供能情况的补给物资上限!$A$2:$A$110)))</f>
        <v>4692100</v>
      </c>
      <c r="DH77">
        <f t="shared" si="357"/>
        <v>1</v>
      </c>
      <c r="DI77">
        <f t="shared" si="358"/>
        <v>75</v>
      </c>
      <c r="DJ77">
        <f t="shared" si="272"/>
        <v>1.1171129947092564</v>
      </c>
      <c r="DK77">
        <f t="shared" si="359"/>
        <v>54</v>
      </c>
      <c r="DL77">
        <f t="shared" si="360"/>
        <v>1661471.4840135702</v>
      </c>
      <c r="DM77">
        <f t="array" ref="DM77">MAX(100+康康不同供能情况的补给物资上限!$A$2:$A$110*10000*(1+0.4*(ROUNDDOWN(DK77*(1+0.25*$B$6),0)-康康不同供能情况的补给物资上限!$A$2:$A$110)))</f>
        <v>4830100</v>
      </c>
      <c r="DN77">
        <f t="shared" si="361"/>
        <v>1</v>
      </c>
      <c r="DO77">
        <f t="shared" si="362"/>
        <v>75</v>
      </c>
      <c r="DP77">
        <f t="shared" si="273"/>
        <v>1.1171129947092564</v>
      </c>
      <c r="DQ77">
        <f t="shared" si="363"/>
        <v>55</v>
      </c>
      <c r="DR77">
        <f t="shared" si="364"/>
        <v>1856051.385130432</v>
      </c>
      <c r="DS77">
        <f t="array" ref="DS77">MAX(100+康康不同供能情况的补给物资上限!$A$2:$A$110*10000*(1+0.4*(ROUNDDOWN(DQ77*(1+0.25*$B$6),0)-康康不同供能情况的补给物资上限!$A$2:$A$110)))</f>
        <v>4970100</v>
      </c>
      <c r="DT77">
        <f t="shared" si="365"/>
        <v>1</v>
      </c>
      <c r="DU77">
        <f t="shared" si="366"/>
        <v>75</v>
      </c>
      <c r="DV77">
        <f t="shared" si="274"/>
        <v>1.1171129947092564</v>
      </c>
      <c r="DW77">
        <f t="shared" si="367"/>
        <v>56</v>
      </c>
      <c r="DX77">
        <f t="shared" si="368"/>
        <v>2073419.1211773201</v>
      </c>
      <c r="DY77">
        <f t="array" ref="DY77">MAX(100+康康不同供能情况的补给物资上限!$A$2:$A$110*10000*(1+0.4*(ROUNDDOWN(DW77*(1+0.25*$B$6),0)-康康不同供能情况的补给物资上限!$A$2:$A$110)))</f>
        <v>5256100.0000000009</v>
      </c>
      <c r="DZ77">
        <f t="shared" si="369"/>
        <v>1</v>
      </c>
      <c r="EA77">
        <f t="shared" si="370"/>
        <v>75</v>
      </c>
      <c r="EB77">
        <f t="shared" si="275"/>
        <v>1.1171129947092564</v>
      </c>
      <c r="EC77">
        <f t="shared" si="371"/>
        <v>57</v>
      </c>
      <c r="ED77">
        <f t="shared" si="372"/>
        <v>2316243.4437458306</v>
      </c>
      <c r="EE77">
        <f t="array" ref="EE77">MAX(100+康康不同供能情况的补给物资上限!$A$2:$A$110*10000*(1+0.4*(ROUNDDOWN(EC77*(1+0.25*$B$6),0)-康康不同供能情况的补给物资上限!$A$2:$A$110)))</f>
        <v>5402100.0000000009</v>
      </c>
      <c r="EF77">
        <f t="shared" si="373"/>
        <v>1</v>
      </c>
      <c r="EG77">
        <f t="shared" si="374"/>
        <v>75</v>
      </c>
      <c r="EH77">
        <f t="shared" si="276"/>
        <v>1.1171129947092564</v>
      </c>
      <c r="EI77">
        <f t="shared" si="375"/>
        <v>58</v>
      </c>
      <c r="EJ77">
        <f t="shared" si="376"/>
        <v>2587505.649918586</v>
      </c>
      <c r="EK77">
        <f t="array" ref="EK77">MAX(100+康康不同供能情况的补给物资上限!$A$2:$A$110*10000*(1+0.4*(ROUNDDOWN(EI77*(1+0.25*$B$6),0)-康康不同供能情况的补给物资上限!$A$2:$A$110)))</f>
        <v>5550100</v>
      </c>
      <c r="EL77">
        <f t="shared" si="377"/>
        <v>1</v>
      </c>
      <c r="EM77">
        <f t="shared" si="378"/>
        <v>75</v>
      </c>
      <c r="EN77">
        <f t="shared" si="277"/>
        <v>1.1171129947092564</v>
      </c>
      <c r="EO77">
        <f t="shared" si="379"/>
        <v>59</v>
      </c>
      <c r="EP77">
        <f t="shared" si="380"/>
        <v>2890536.1854076725</v>
      </c>
      <c r="EQ77">
        <f t="array" ref="EQ77">MAX(100+康康不同供能情况的补给物资上限!$A$2:$A$110*10000*(1+0.4*(ROUNDDOWN(EO77*(1+0.25*$B$6),0)-康康不同供能情况的补给物资上限!$A$2:$A$110)))</f>
        <v>5700100</v>
      </c>
      <c r="ER77">
        <f t="shared" si="381"/>
        <v>1</v>
      </c>
      <c r="ES77">
        <f t="shared" si="382"/>
        <v>75</v>
      </c>
      <c r="ET77">
        <f t="shared" si="278"/>
        <v>1.1171129947092564</v>
      </c>
      <c r="EU77">
        <f t="shared" si="383"/>
        <v>60</v>
      </c>
      <c r="EV77">
        <f t="shared" si="384"/>
        <v>3229055.5343962349</v>
      </c>
      <c r="EW77">
        <f t="array" ref="EW77">MAX(100+康康不同供能情况的补给物资上限!$A$2:$A$110*10000*(1+0.4*(ROUNDDOWN(EU77*(1+0.25*$B$6),0)-康康不同供能情况的补给物资上限!$A$2:$A$110)))</f>
        <v>6006100</v>
      </c>
      <c r="EX77">
        <f t="shared" si="385"/>
        <v>1</v>
      </c>
      <c r="EY77">
        <f t="shared" si="386"/>
        <v>75</v>
      </c>
      <c r="EZ77">
        <f t="shared" si="279"/>
        <v>1.1171129947092564</v>
      </c>
      <c r="FA77">
        <f t="shared" si="387"/>
        <v>61</v>
      </c>
      <c r="FB77">
        <f t="shared" si="388"/>
        <v>3607219.8981118766</v>
      </c>
      <c r="FC77">
        <f t="array" ref="FC77">MAX(100+康康不同供能情况的补给物资上限!$A$2:$A$110*10000*(1+0.4*(ROUNDDOWN(FA77*(1+0.25*$B$6),0)-康康不同供能情况的补给物资上限!$A$2:$A$110)))</f>
        <v>6162100</v>
      </c>
      <c r="FD77">
        <f t="shared" si="389"/>
        <v>1</v>
      </c>
      <c r="FE77">
        <f t="shared" si="390"/>
        <v>75</v>
      </c>
      <c r="FF77">
        <f t="shared" si="280"/>
        <v>1.1171129947092564</v>
      </c>
      <c r="FG77">
        <f t="shared" si="391"/>
        <v>62</v>
      </c>
      <c r="FH77">
        <f t="shared" si="392"/>
        <v>4029672.2229545773</v>
      </c>
      <c r="FI77">
        <f t="array" ref="FI77">MAX(100+康康不同供能情况的补给物资上限!$A$2:$A$110*10000*(1+0.4*(ROUNDDOWN(FG77*(1+0.25*$B$6),0)-康康不同供能情况的补给物资上限!$A$2:$A$110)))</f>
        <v>6320100</v>
      </c>
      <c r="FJ77">
        <f t="shared" si="393"/>
        <v>1</v>
      </c>
      <c r="FK77">
        <f t="shared" si="394"/>
        <v>75</v>
      </c>
      <c r="FL77">
        <f t="shared" si="281"/>
        <v>1.1171129947092564</v>
      </c>
      <c r="FM77">
        <f t="shared" si="395"/>
        <v>63</v>
      </c>
      <c r="FN77">
        <f t="shared" si="396"/>
        <v>4501599.2046814943</v>
      </c>
      <c r="FO77">
        <f t="array" ref="FO77">MAX(100+康康不同供能情况的补给物资上限!$A$2:$A$110*10000*(1+0.4*(ROUNDDOWN(FM77*(1+0.25*$B$6),0)-康康不同供能情况的补给物资上限!$A$2:$A$110)))</f>
        <v>6480100.0000000009</v>
      </c>
      <c r="FP77">
        <f t="shared" si="397"/>
        <v>1</v>
      </c>
      <c r="FQ77">
        <f t="shared" si="398"/>
        <v>75</v>
      </c>
      <c r="FR77">
        <f t="shared" si="282"/>
        <v>1.1171129947092564</v>
      </c>
      <c r="FS77">
        <f t="shared" si="399"/>
        <v>64</v>
      </c>
      <c r="FT77">
        <f t="shared" si="400"/>
        <v>5028794.9685225515</v>
      </c>
      <c r="FU77">
        <f t="array" ref="FU77">MAX(100+康康不同供能情况的补给物资上限!$A$2:$A$110*10000*(1+0.4*(ROUNDDOWN(FS77*(1+0.25*$B$6),0)-康康不同供能情况的补给物资上限!$A$2:$A$110)))</f>
        <v>6806100.0000000009</v>
      </c>
      <c r="FV77">
        <f t="shared" si="401"/>
        <v>1</v>
      </c>
      <c r="FW77">
        <f t="shared" si="402"/>
        <v>75</v>
      </c>
      <c r="FX77">
        <f t="shared" si="283"/>
        <v>1.1171129947092564</v>
      </c>
      <c r="FY77">
        <f t="shared" si="403"/>
        <v>65</v>
      </c>
      <c r="FZ77">
        <f t="shared" si="404"/>
        <v>5617732.2070650682</v>
      </c>
      <c r="GA77">
        <f t="array" ref="GA77">MAX(100+康康不同供能情况的补给物资上限!$A$2:$A$110*10000*(1+0.4*(ROUNDDOWN(FY77*(1+0.25*$B$6),0)-康康不同供能情况的补给物资上限!$A$2:$A$110)))</f>
        <v>6972100.0000000009</v>
      </c>
      <c r="GB77">
        <f t="shared" si="405"/>
        <v>1</v>
      </c>
      <c r="GC77">
        <f t="shared" si="406"/>
        <v>75</v>
      </c>
      <c r="GD77">
        <f t="shared" si="284"/>
        <v>1.1171129947092564</v>
      </c>
      <c r="GE77">
        <f t="shared" si="407"/>
        <v>66</v>
      </c>
      <c r="GF77">
        <f t="shared" si="408"/>
        <v>6275641.6493090987</v>
      </c>
      <c r="GG77">
        <f t="array" ref="GG77">MAX(100+康康不同供能情况的补给物资上限!$A$2:$A$110*10000*(1+0.4*(ROUNDDOWN(GE77*(1+0.25*$B$6),0)-康康不同供能情况的补给物资上限!$A$2:$A$110)))</f>
        <v>7140100</v>
      </c>
      <c r="GH77">
        <f t="shared" si="409"/>
        <v>1</v>
      </c>
      <c r="GI77">
        <f t="shared" si="410"/>
        <v>75</v>
      </c>
      <c r="GJ77">
        <f t="shared" si="285"/>
        <v>1.1171129947092564</v>
      </c>
      <c r="GK77">
        <f t="shared" si="411"/>
        <v>67</v>
      </c>
      <c r="GL77">
        <f t="shared" si="412"/>
        <v>7010600.8365818253</v>
      </c>
      <c r="GM77">
        <f t="array" ref="GM77">MAX(100+康康不同供能情况的补给物资上限!$A$2:$A$110*10000*(1+0.4*(ROUNDDOWN(GK77*(1+0.25*$B$6),0)-康康不同供能情况的补给物资上限!$A$2:$A$110)))</f>
        <v>7310100</v>
      </c>
      <c r="GN77">
        <f t="shared" si="413"/>
        <v>1</v>
      </c>
      <c r="GO77">
        <f t="shared" si="414"/>
        <v>75</v>
      </c>
      <c r="GP77">
        <f t="shared" si="286"/>
        <v>1.1171129947092564</v>
      </c>
      <c r="GQ77">
        <f t="shared" si="415"/>
        <v>68</v>
      </c>
      <c r="GR77">
        <f t="shared" si="416"/>
        <v>7831633.2952651391</v>
      </c>
      <c r="GS77">
        <f t="array" ref="GS77">MAX(100+康康不同供能情况的补给物资上限!$A$2:$A$110*10000*(1+0.4*(ROUNDDOWN(GQ77*(1+0.25*$B$6),0)-康康不同供能情况的补给物资上限!$A$2:$A$110)))</f>
        <v>7656100.0000000009</v>
      </c>
      <c r="GT77">
        <f t="shared" si="417"/>
        <v>0</v>
      </c>
      <c r="GU77">
        <f t="shared" si="418"/>
        <v>75</v>
      </c>
      <c r="GV77">
        <f t="shared" si="287"/>
        <v>1.1171129947092564</v>
      </c>
      <c r="GW77">
        <f t="shared" si="419"/>
        <v>69</v>
      </c>
      <c r="GX77">
        <f t="shared" si="420"/>
        <v>8748819.3239383623</v>
      </c>
      <c r="GY77">
        <f t="array" ref="GY77">MAX(100+康康不同供能情况的补给物资上限!$A$2:$A$110*10000*(1+0.4*(ROUNDDOWN(GW77*(1+0.25*$B$6),0)-康康不同供能情况的补给物资上限!$A$2:$A$110)))</f>
        <v>7832100</v>
      </c>
      <c r="GZ77">
        <f t="shared" si="421"/>
        <v>0</v>
      </c>
      <c r="HA77">
        <f t="shared" si="422"/>
        <v>75</v>
      </c>
      <c r="HB77">
        <f t="shared" si="288"/>
        <v>1.1171129947092564</v>
      </c>
      <c r="HC77">
        <f t="shared" si="423"/>
        <v>70</v>
      </c>
      <c r="HD77">
        <f t="shared" si="424"/>
        <v>9773419.755134996</v>
      </c>
      <c r="HE77">
        <f t="array" ref="HE77">MAX(100+康康不同供能情况的补给物资上限!$A$2:$A$110*10000*(1+0.4*(ROUNDDOWN(HC77*(1+0.25*$B$6),0)-康康不同供能情况的补给物资上限!$A$2:$A$110)))</f>
        <v>8010100</v>
      </c>
      <c r="HF77">
        <f t="shared" si="425"/>
        <v>0</v>
      </c>
      <c r="HG77">
        <f t="shared" si="426"/>
        <v>75</v>
      </c>
      <c r="HH77">
        <f t="shared" si="289"/>
        <v>1.1171129947092564</v>
      </c>
      <c r="HI77">
        <f t="shared" si="427"/>
        <v>71</v>
      </c>
      <c r="HJ77">
        <f t="shared" si="428"/>
        <v>10918014.211209463</v>
      </c>
      <c r="HK77">
        <f t="array" ref="HK77">MAX(100+康康不同供能情况的补给物资上限!$A$2:$A$110*10000*(1+0.4*(ROUNDDOWN(HI77*(1+0.25*$B$6),0)-康康不同供能情况的补给物资上限!$A$2:$A$110)))</f>
        <v>8190100</v>
      </c>
      <c r="HL77">
        <f t="shared" si="429"/>
        <v>0</v>
      </c>
      <c r="HM77">
        <f t="shared" si="430"/>
        <v>75</v>
      </c>
      <c r="HN77">
        <f t="shared" si="290"/>
        <v>1.1171129947092564</v>
      </c>
      <c r="HO77">
        <f t="shared" si="431"/>
        <v>72</v>
      </c>
      <c r="HP77">
        <f t="shared" si="432"/>
        <v>12196655.551762423</v>
      </c>
      <c r="HQ77">
        <f t="array" ref="HQ77">MAX(100+康康不同供能情况的补给物资上限!$A$2:$A$110*10000*(1+0.4*(ROUNDDOWN(HO77*(1+0.25*$B$6),0)-康康不同供能情况的补给物资上限!$A$2:$A$110)))</f>
        <v>8556100</v>
      </c>
      <c r="HR77">
        <f t="shared" si="433"/>
        <v>0</v>
      </c>
      <c r="HS77">
        <f t="shared" si="434"/>
        <v>75</v>
      </c>
      <c r="HT77">
        <f t="shared" si="291"/>
        <v>1.1171129947092564</v>
      </c>
      <c r="HU77">
        <f t="shared" si="435"/>
        <v>73</v>
      </c>
      <c r="HV77">
        <f t="shared" si="436"/>
        <v>13625042.408866597</v>
      </c>
      <c r="HW77">
        <f t="array" ref="HW77">MAX(100+康康不同供能情况的补给物资上限!$A$2:$A$110*10000*(1+0.4*(ROUNDDOWN(HU77*(1+0.25*$B$6),0)-康康不同供能情况的补给物资上限!$A$2:$A$110)))</f>
        <v>8742100</v>
      </c>
      <c r="HX77">
        <f t="shared" si="437"/>
        <v>0</v>
      </c>
      <c r="HY77">
        <f t="shared" si="438"/>
        <v>75</v>
      </c>
      <c r="HZ77">
        <f t="shared" si="292"/>
        <v>1.1171129947092564</v>
      </c>
      <c r="IA77">
        <f t="shared" si="439"/>
        <v>74</v>
      </c>
      <c r="IB77">
        <f t="shared" si="440"/>
        <v>15220711.928409586</v>
      </c>
      <c r="IC77">
        <f t="array" ref="IC77">MAX(100+康康不同供能情况的补给物资上限!$A$2:$A$110*10000*(1+0.4*(ROUNDDOWN(IA77*(1+0.25*$B$6),0)-康康不同供能情况的补给物资上限!$A$2:$A$110)))</f>
        <v>8930100</v>
      </c>
      <c r="ID77">
        <f t="shared" si="441"/>
        <v>0</v>
      </c>
      <c r="IE77">
        <f t="shared" si="442"/>
        <v>75</v>
      </c>
      <c r="IF77">
        <f t="shared" si="293"/>
        <v>1.1171129947092564</v>
      </c>
      <c r="IG77">
        <f t="shared" si="443"/>
        <v>75</v>
      </c>
      <c r="IH77">
        <f t="shared" si="444"/>
        <v>17003255.083952535</v>
      </c>
      <c r="II77">
        <f t="array" ref="II77">MAX(100+康康不同供能情况的补给物资上限!$A$2:$A$110*10000*(1+0.4*(ROUNDDOWN(IG77*(1+0.25*$B$6),0)-康康不同供能情况的补给物资上限!$A$2:$A$110)))</f>
        <v>9120100</v>
      </c>
      <c r="IJ77">
        <f t="shared" si="445"/>
        <v>0</v>
      </c>
      <c r="IK77">
        <f t="shared" si="446"/>
        <v>75</v>
      </c>
      <c r="IL77">
        <f t="shared" si="294"/>
        <v>1.1171129947092564</v>
      </c>
      <c r="IM77">
        <f t="shared" si="447"/>
        <v>76</v>
      </c>
      <c r="IN77">
        <f t="shared" si="448"/>
        <v>18994557.206639603</v>
      </c>
      <c r="IO77">
        <f t="array" ref="IO77">MAX(100+康康不同供能情况的补给物资上限!$A$2:$A$110*10000*(1+0.4*(ROUNDDOWN(IM77*(1+0.25*$B$6),0)-康康不同供能情况的补给物资上限!$A$2:$A$110)))</f>
        <v>9506100.0000000019</v>
      </c>
      <c r="IP77">
        <f t="shared" si="449"/>
        <v>0</v>
      </c>
      <c r="IQ77">
        <f t="shared" si="450"/>
        <v>75</v>
      </c>
      <c r="IR77">
        <f t="shared" si="295"/>
        <v>1.1171129947092564</v>
      </c>
      <c r="IS77">
        <f t="shared" si="451"/>
        <v>77</v>
      </c>
      <c r="IT77">
        <f t="shared" si="452"/>
        <v>21219066.684285454</v>
      </c>
      <c r="IU77">
        <f t="array" ref="IU77">MAX(100+康康不同供能情况的补给物资上限!$A$2:$A$110*10000*(1+0.4*(ROUNDDOWN(IS77*(1+0.25*$B$6),0)-康康不同供能情况的补给物资上限!$A$2:$A$110)))</f>
        <v>9702100</v>
      </c>
      <c r="IV77">
        <f t="shared" si="453"/>
        <v>0</v>
      </c>
      <c r="IW77">
        <f t="shared" si="454"/>
        <v>75</v>
      </c>
      <c r="IX77">
        <f t="shared" si="296"/>
        <v>1.1171129947092564</v>
      </c>
      <c r="IY77">
        <f t="shared" si="455"/>
        <v>78</v>
      </c>
      <c r="IZ77">
        <f t="shared" si="456"/>
        <v>23704095.128617536</v>
      </c>
      <c r="JA77">
        <f t="array" ref="JA77">MAX(100+康康不同供能情况的补给物资上限!$A$2:$A$110*10000*(1+0.4*(ROUNDDOWN(IY77*(1+0.25*$B$6),0)-康康不同供能情况的补给物资上限!$A$2:$A$110)))</f>
        <v>9900100</v>
      </c>
      <c r="JB77">
        <f t="shared" si="457"/>
        <v>0</v>
      </c>
      <c r="JC77">
        <f t="shared" si="458"/>
        <v>75</v>
      </c>
      <c r="JD77">
        <f t="shared" si="297"/>
        <v>1.1171129947092564</v>
      </c>
      <c r="JE77">
        <f t="shared" si="459"/>
        <v>79</v>
      </c>
      <c r="JF77">
        <f t="shared" si="460"/>
        <v>26480152.696003035</v>
      </c>
      <c r="JG77">
        <f t="array" ref="JG77">MAX(100+康康不同供能情况的补给物资上限!$A$2:$A$110*10000*(1+0.4*(ROUNDDOWN(JE77*(1+0.25*$B$6),0)-康康不同供能情况的补给物资上限!$A$2:$A$110)))</f>
        <v>10100100.000000002</v>
      </c>
      <c r="JH77">
        <f t="shared" si="461"/>
        <v>0</v>
      </c>
      <c r="JI77">
        <f t="shared" si="462"/>
        <v>75</v>
      </c>
      <c r="JJ77">
        <f t="shared" si="298"/>
        <v>1.1171129947092564</v>
      </c>
      <c r="JK77">
        <f t="shared" si="463"/>
        <v>80</v>
      </c>
      <c r="JL77">
        <f t="shared" si="464"/>
        <v>29581322.678590335</v>
      </c>
      <c r="JM77">
        <f t="array" ref="JM77">MAX(100+康康不同供能情况的补给物资上限!$A$2:$A$110*10000*(1+0.4*(ROUNDDOWN(JK77*(1+0.25*$B$6),0)-康康不同供能情况的补给物资上限!$A$2:$A$110)))</f>
        <v>10506100</v>
      </c>
      <c r="JN77">
        <f t="shared" si="465"/>
        <v>0</v>
      </c>
      <c r="JO77">
        <f t="shared" si="466"/>
        <v>75</v>
      </c>
      <c r="JP77">
        <f t="shared" si="299"/>
        <v>1.1171129947092564</v>
      </c>
      <c r="JQ77">
        <f t="shared" si="467"/>
        <v>81</v>
      </c>
      <c r="JR77">
        <f t="shared" si="468"/>
        <v>33045679.964940894</v>
      </c>
      <c r="JS77">
        <f t="array" ref="JS77">MAX(100+康康不同供能情况的补给物资上限!$A$2:$A$110*10000*(1+0.4*(ROUNDDOWN(JQ77*(1+0.25*$B$6),0)-康康不同供能情况的补给物资上限!$A$2:$A$110)))</f>
        <v>10712100</v>
      </c>
      <c r="JT77">
        <f t="shared" si="469"/>
        <v>0</v>
      </c>
    </row>
    <row r="78" spans="6:280" x14ac:dyDescent="0.25">
      <c r="F78">
        <v>74</v>
      </c>
      <c r="G78">
        <f t="shared" si="301"/>
        <v>1.1175129947092566</v>
      </c>
      <c r="H78">
        <f t="shared" si="302"/>
        <v>55</v>
      </c>
      <c r="I78">
        <f t="shared" si="470"/>
        <v>1892959.3838554439</v>
      </c>
      <c r="J78">
        <f t="array" ref="J78">MAX(100+康康不同供能情况的补给物资上限!$A$2:$A$110*10000*(1+0.4*(ROUNDDOWN(H78*(1+0.25*B$6),0)-康康不同供能情况的补给物资上限!$A$2:$A$110)))</f>
        <v>4970100</v>
      </c>
      <c r="K78">
        <f t="shared" si="471"/>
        <v>1</v>
      </c>
      <c r="AB78">
        <f t="shared" si="300"/>
        <v>69</v>
      </c>
      <c r="AC78">
        <v>76</v>
      </c>
      <c r="AD78">
        <f t="shared" si="0"/>
        <v>1.1167129947092564</v>
      </c>
      <c r="AE78">
        <f t="shared" si="303"/>
        <v>40</v>
      </c>
      <c r="AF78">
        <f t="shared" si="304"/>
        <v>347465.81622600742</v>
      </c>
      <c r="AG78">
        <f t="array" ref="AG78">MAX(100+康康不同供能情况的补给物资上限!$A$2:$A$110*10000*(1+0.4*(ROUNDDOWN(AE78*(1+0.25*B$6),0)-康康不同供能情况的补给物资上限!$A$2:$A$110)))</f>
        <v>2756100.0000000005</v>
      </c>
      <c r="AH78">
        <f t="shared" si="305"/>
        <v>1</v>
      </c>
      <c r="AI78">
        <f t="shared" si="306"/>
        <v>76</v>
      </c>
      <c r="AJ78">
        <f t="shared" si="45"/>
        <v>1.1167129947092564</v>
      </c>
      <c r="AK78">
        <f t="shared" si="307"/>
        <v>41</v>
      </c>
      <c r="AL78">
        <f t="shared" si="308"/>
        <v>388019.59219684091</v>
      </c>
      <c r="AM78">
        <f t="array" ref="AM78">MAX(100+康康不同供能情况的补给物资上限!$A$2:$A$110*10000*(1+0.4*(ROUNDDOWN(AK78*(1+0.25*$B$6),0)-康康不同供能情况的补给物资上限!$A$2:$A$110)))</f>
        <v>2862100.0000000005</v>
      </c>
      <c r="AN78">
        <f t="shared" si="309"/>
        <v>1</v>
      </c>
      <c r="AO78">
        <f t="shared" si="310"/>
        <v>76</v>
      </c>
      <c r="AP78">
        <f t="shared" si="260"/>
        <v>1.1167129947092564</v>
      </c>
      <c r="AQ78">
        <f t="shared" si="311"/>
        <v>42</v>
      </c>
      <c r="AR78">
        <f t="shared" si="312"/>
        <v>433306.5208079986</v>
      </c>
      <c r="AS78">
        <f t="array" ref="AS78">MAX(100+康康不同供能情况的补给物资上限!$A$2:$A$110*10000*(1+0.4*(ROUNDDOWN(AQ78*(1+0.25*$B$6),0)-康康不同供能情况的补给物资上限!$A$2:$A$110)))</f>
        <v>2970100</v>
      </c>
      <c r="AT78">
        <f t="shared" si="313"/>
        <v>1</v>
      </c>
      <c r="AU78">
        <f t="shared" si="314"/>
        <v>76</v>
      </c>
      <c r="AV78">
        <f t="shared" si="261"/>
        <v>1.1167129947092564</v>
      </c>
      <c r="AW78">
        <f t="shared" si="315"/>
        <v>43</v>
      </c>
      <c r="AX78">
        <f t="shared" si="316"/>
        <v>483879.02247854887</v>
      </c>
      <c r="AY78">
        <f t="array" ref="AY78">MAX(100+康康不同供能情况的补给物资上限!$A$2:$A$110*10000*(1+0.4*(ROUNDDOWN(AW78*(1+0.25*$B$6),0)-康康不同供能情况的补给物资上限!$A$2:$A$110)))</f>
        <v>3080100</v>
      </c>
      <c r="AZ78">
        <f t="shared" si="317"/>
        <v>1</v>
      </c>
      <c r="BA78">
        <f t="shared" si="318"/>
        <v>76</v>
      </c>
      <c r="BB78">
        <f t="shared" si="262"/>
        <v>1.1167129947092564</v>
      </c>
      <c r="BC78">
        <f t="shared" si="319"/>
        <v>44</v>
      </c>
      <c r="BD78">
        <f t="shared" si="320"/>
        <v>540353.99226900795</v>
      </c>
      <c r="BE78">
        <f t="array" ref="BE78">MAX(100+康康不同供能情况的补给物资上限!$A$2:$A$110*10000*(1+0.4*(ROUNDDOWN(BC78*(1+0.25*$B$6),0)-康康不同供能情况的补给物资上限!$A$2:$A$110)))</f>
        <v>3306100</v>
      </c>
      <c r="BF78">
        <f t="shared" si="321"/>
        <v>1</v>
      </c>
      <c r="BG78">
        <f t="shared" si="322"/>
        <v>76</v>
      </c>
      <c r="BH78">
        <f t="shared" si="263"/>
        <v>1.1167129947092564</v>
      </c>
      <c r="BI78">
        <f t="shared" si="323"/>
        <v>45</v>
      </c>
      <c r="BJ78">
        <f t="shared" si="324"/>
        <v>603420.32490982627</v>
      </c>
      <c r="BK78">
        <f t="array" ref="BK78">MAX(100+康康不同供能情况的补给物资上限!$A$2:$A$110*10000*(1+0.4*(ROUNDDOWN(BI78*(1+0.25*$B$6),0)-康康不同供能情况的补给物资上限!$A$2:$A$110)))</f>
        <v>3422100</v>
      </c>
      <c r="BL78">
        <f t="shared" si="325"/>
        <v>1</v>
      </c>
      <c r="BM78">
        <f t="shared" si="326"/>
        <v>76</v>
      </c>
      <c r="BN78">
        <f t="shared" si="264"/>
        <v>1.1167129947092564</v>
      </c>
      <c r="BO78">
        <f t="shared" si="327"/>
        <v>46</v>
      </c>
      <c r="BP78">
        <f t="shared" si="328"/>
        <v>673847.31809848465</v>
      </c>
      <c r="BQ78">
        <f t="array" ref="BQ78">MAX(100+康康不同供能情况的补给物资上限!$A$2:$A$110*10000*(1+0.4*(ROUNDDOWN(BO78*(1+0.25*$B$6),0)-康康不同供能情况的补给物资上限!$A$2:$A$110)))</f>
        <v>3540100</v>
      </c>
      <c r="BR78">
        <f t="shared" si="329"/>
        <v>1</v>
      </c>
      <c r="BS78">
        <f t="shared" si="330"/>
        <v>76</v>
      </c>
      <c r="BT78">
        <f t="shared" si="265"/>
        <v>1.1167129947092564</v>
      </c>
      <c r="BU78">
        <f t="shared" si="331"/>
        <v>47</v>
      </c>
      <c r="BV78">
        <f t="shared" si="332"/>
        <v>752494.05657055974</v>
      </c>
      <c r="BW78">
        <f t="array" ref="BW78">MAX(100+康康不同供能情况的补给物资上限!$A$2:$A$110*10000*(1+0.4*(ROUNDDOWN(BU78*(1+0.25*$B$6),0)-康康不同供能情况的补给物资上限!$A$2:$A$110)))</f>
        <v>3660100.0000000005</v>
      </c>
      <c r="BX78">
        <f t="shared" si="333"/>
        <v>1</v>
      </c>
      <c r="BY78">
        <f t="shared" si="334"/>
        <v>76</v>
      </c>
      <c r="BZ78">
        <f t="shared" si="266"/>
        <v>1.1167129947092564</v>
      </c>
      <c r="CA78">
        <f t="shared" si="335"/>
        <v>48</v>
      </c>
      <c r="CB78">
        <f t="shared" si="336"/>
        <v>840319.89141382626</v>
      </c>
      <c r="CC78">
        <f t="array" ref="CC78">MAX(100+康康不同供能情况的补给物资上限!$A$2:$A$110*10000*(1+0.4*(ROUNDDOWN(CA78*(1+0.25*$B$6),0)-康康不同供能情况的补给物资上限!$A$2:$A$110)))</f>
        <v>3906100.0000000005</v>
      </c>
      <c r="CD78">
        <f t="shared" si="337"/>
        <v>1</v>
      </c>
      <c r="CE78">
        <f t="shared" si="338"/>
        <v>76</v>
      </c>
      <c r="CF78">
        <f t="shared" si="267"/>
        <v>1.1167129947092564</v>
      </c>
      <c r="CG78">
        <f t="shared" si="339"/>
        <v>49</v>
      </c>
      <c r="CH78">
        <f t="shared" si="340"/>
        <v>938396.142454491</v>
      </c>
      <c r="CI78">
        <f t="array" ref="CI78">MAX(100+康康不同供能情况的补给物资上限!$A$2:$A$110*10000*(1+0.4*(ROUNDDOWN(CG78*(1+0.25*$B$6),0)-康康不同供能情况的补给物资上限!$A$2:$A$110)))</f>
        <v>4032100.0000000005</v>
      </c>
      <c r="CJ78">
        <f t="shared" si="341"/>
        <v>1</v>
      </c>
      <c r="CK78">
        <f t="shared" si="342"/>
        <v>76</v>
      </c>
      <c r="CL78">
        <f t="shared" si="268"/>
        <v>1.1167129947092564</v>
      </c>
      <c r="CM78">
        <f t="shared" si="343"/>
        <v>50</v>
      </c>
      <c r="CN78">
        <f t="shared" si="344"/>
        <v>1047919.1664639688</v>
      </c>
      <c r="CO78">
        <f t="array" ref="CO78">MAX(100+康康不同供能情况的补给物资上限!$A$2:$A$110*10000*(1+0.4*(ROUNDDOWN(CM78*(1+0.25*$B$6),0)-康康不同供能情况的补给物资上限!$A$2:$A$110)))</f>
        <v>4160100</v>
      </c>
      <c r="CP78">
        <f t="shared" si="345"/>
        <v>1</v>
      </c>
      <c r="CQ78">
        <f t="shared" si="346"/>
        <v>76</v>
      </c>
      <c r="CR78">
        <f t="shared" si="269"/>
        <v>1.1167129947092564</v>
      </c>
      <c r="CS78">
        <f t="shared" si="347"/>
        <v>51</v>
      </c>
      <c r="CT78">
        <f t="shared" si="348"/>
        <v>1170224.9505952063</v>
      </c>
      <c r="CU78">
        <f t="array" ref="CU78">MAX(100+康康不同供能情况的补给物资上限!$A$2:$A$110*10000*(1+0.4*(ROUNDDOWN(CS78*(1+0.25*$B$6),0)-康康不同供能情况的补给物资上限!$A$2:$A$110)))</f>
        <v>4290100</v>
      </c>
      <c r="CV78">
        <f t="shared" si="349"/>
        <v>1</v>
      </c>
      <c r="CW78">
        <f t="shared" si="350"/>
        <v>76</v>
      </c>
      <c r="CX78">
        <f t="shared" si="270"/>
        <v>1.1167129947092564</v>
      </c>
      <c r="CY78">
        <f t="shared" si="351"/>
        <v>52</v>
      </c>
      <c r="CZ78">
        <f t="shared" si="352"/>
        <v>1306805.4090626643</v>
      </c>
      <c r="DA78">
        <f t="array" ref="DA78">MAX(100+康康不同供能情况的补给物资上限!$A$2:$A$110*10000*(1+0.4*(ROUNDDOWN(CY78*(1+0.25*$B$6),0)-康康不同供能情况的补给物资上限!$A$2:$A$110)))</f>
        <v>4556100</v>
      </c>
      <c r="DB78">
        <f t="shared" si="353"/>
        <v>1</v>
      </c>
      <c r="DC78">
        <f t="shared" si="354"/>
        <v>76</v>
      </c>
      <c r="DD78">
        <f t="shared" si="271"/>
        <v>1.1167129947092564</v>
      </c>
      <c r="DE78">
        <f t="shared" si="355"/>
        <v>53</v>
      </c>
      <c r="DF78">
        <f t="shared" si="356"/>
        <v>1459326.5818566228</v>
      </c>
      <c r="DG78">
        <f t="array" ref="DG78">MAX(100+康康不同供能情况的补给物资上限!$A$2:$A$110*10000*(1+0.4*(ROUNDDOWN(DE78*(1+0.25*$B$6),0)-康康不同供能情况的补给物资上限!$A$2:$A$110)))</f>
        <v>4692100</v>
      </c>
      <c r="DH78">
        <f t="shared" si="357"/>
        <v>1</v>
      </c>
      <c r="DI78">
        <f t="shared" si="358"/>
        <v>76</v>
      </c>
      <c r="DJ78">
        <f t="shared" si="272"/>
        <v>1.1167129947092564</v>
      </c>
      <c r="DK78">
        <f t="shared" si="359"/>
        <v>54</v>
      </c>
      <c r="DL78">
        <f t="shared" si="360"/>
        <v>1629648.9574839319</v>
      </c>
      <c r="DM78">
        <f t="array" ref="DM78">MAX(100+康康不同供能情况的补给物资上限!$A$2:$A$110*10000*(1+0.4*(ROUNDDOWN(DK78*(1+0.25*$B$6),0)-康康不同供能情况的补给物资上限!$A$2:$A$110)))</f>
        <v>4830100</v>
      </c>
      <c r="DN78">
        <f t="shared" si="361"/>
        <v>1</v>
      </c>
      <c r="DO78">
        <f t="shared" si="362"/>
        <v>76</v>
      </c>
      <c r="DP78">
        <f t="shared" si="273"/>
        <v>1.1167129947092564</v>
      </c>
      <c r="DQ78">
        <f t="shared" si="363"/>
        <v>55</v>
      </c>
      <c r="DR78">
        <f t="shared" si="364"/>
        <v>1819850.1676366997</v>
      </c>
      <c r="DS78">
        <f t="array" ref="DS78">MAX(100+康康不同供能情况的补给物资上限!$A$2:$A$110*10000*(1+0.4*(ROUNDDOWN(DQ78*(1+0.25*$B$6),0)-康康不同供能情况的补给物资上限!$A$2:$A$110)))</f>
        <v>4970100</v>
      </c>
      <c r="DT78">
        <f t="shared" si="365"/>
        <v>1</v>
      </c>
      <c r="DU78">
        <f t="shared" si="366"/>
        <v>76</v>
      </c>
      <c r="DV78">
        <f t="shared" si="274"/>
        <v>1.1167129947092564</v>
      </c>
      <c r="DW78">
        <f t="shared" si="367"/>
        <v>56</v>
      </c>
      <c r="DX78">
        <f t="shared" si="368"/>
        <v>2032250.3306237212</v>
      </c>
      <c r="DY78">
        <f t="array" ref="DY78">MAX(100+康康不同供能情况的补给物资上限!$A$2:$A$110*10000*(1+0.4*(ROUNDDOWN(DW78*(1+0.25*$B$6),0)-康康不同供能情况的补给物资上限!$A$2:$A$110)))</f>
        <v>5256100.0000000009</v>
      </c>
      <c r="DZ78">
        <f t="shared" si="369"/>
        <v>1</v>
      </c>
      <c r="EA78">
        <f t="shared" si="370"/>
        <v>76</v>
      </c>
      <c r="EB78">
        <f t="shared" si="275"/>
        <v>1.1167129947092564</v>
      </c>
      <c r="EC78">
        <f t="shared" si="371"/>
        <v>57</v>
      </c>
      <c r="ED78">
        <f t="shared" si="372"/>
        <v>2269440.352709692</v>
      </c>
      <c r="EE78">
        <f t="array" ref="EE78">MAX(100+康康不同供能情况的补给物资上限!$A$2:$A$110*10000*(1+0.4*(ROUNDDOWN(EC78*(1+0.25*$B$6),0)-康康不同供能情况的补给物资上限!$A$2:$A$110)))</f>
        <v>5402100.0000000009</v>
      </c>
      <c r="EF78">
        <f t="shared" si="373"/>
        <v>1</v>
      </c>
      <c r="EG78">
        <f t="shared" si="374"/>
        <v>76</v>
      </c>
      <c r="EH78">
        <f t="shared" si="276"/>
        <v>1.1167129947092564</v>
      </c>
      <c r="EI78">
        <f t="shared" si="375"/>
        <v>58</v>
      </c>
      <c r="EJ78">
        <f t="shared" si="376"/>
        <v>2534313.5325884712</v>
      </c>
      <c r="EK78">
        <f t="array" ref="EK78">MAX(100+康康不同供能情况的补给物资上限!$A$2:$A$110*10000*(1+0.4*(ROUNDDOWN(EI78*(1+0.25*$B$6),0)-康康不同供能情况的补给物资上限!$A$2:$A$110)))</f>
        <v>5550100</v>
      </c>
      <c r="EL78">
        <f t="shared" si="377"/>
        <v>1</v>
      </c>
      <c r="EM78">
        <f t="shared" si="378"/>
        <v>76</v>
      </c>
      <c r="EN78">
        <f t="shared" si="277"/>
        <v>1.1167129947092564</v>
      </c>
      <c r="EO78">
        <f t="shared" si="379"/>
        <v>59</v>
      </c>
      <c r="EP78">
        <f t="shared" si="380"/>
        <v>2830100.8545090663</v>
      </c>
      <c r="EQ78">
        <f t="array" ref="EQ78">MAX(100+康康不同供能情况的补给物资上限!$A$2:$A$110*10000*(1+0.4*(ROUNDDOWN(EO78*(1+0.25*$B$6),0)-康康不同供能情况的补给物资上限!$A$2:$A$110)))</f>
        <v>5700100</v>
      </c>
      <c r="ER78">
        <f t="shared" si="381"/>
        <v>1</v>
      </c>
      <c r="ES78">
        <f t="shared" si="382"/>
        <v>76</v>
      </c>
      <c r="ET78">
        <f t="shared" si="278"/>
        <v>1.1167129947092564</v>
      </c>
      <c r="EU78">
        <f t="shared" si="383"/>
        <v>60</v>
      </c>
      <c r="EV78">
        <f t="shared" si="384"/>
        <v>3160410.4005680452</v>
      </c>
      <c r="EW78">
        <f t="array" ref="EW78">MAX(100+康康不同供能情况的补给物资上限!$A$2:$A$110*10000*(1+0.4*(ROUNDDOWN(EU78*(1+0.25*$B$6),0)-康康不同供能情况的补给物资上限!$A$2:$A$110)))</f>
        <v>6006100</v>
      </c>
      <c r="EX78">
        <f t="shared" si="385"/>
        <v>1</v>
      </c>
      <c r="EY78">
        <f t="shared" si="386"/>
        <v>76</v>
      </c>
      <c r="EZ78">
        <f t="shared" si="279"/>
        <v>1.1167129947092564</v>
      </c>
      <c r="FA78">
        <f t="shared" si="387"/>
        <v>61</v>
      </c>
      <c r="FB78">
        <f t="shared" si="388"/>
        <v>3529271.3629286233</v>
      </c>
      <c r="FC78">
        <f t="array" ref="FC78">MAX(100+康康不同供能情况的补给物资上限!$A$2:$A$110*10000*(1+0.4*(ROUNDDOWN(FA78*(1+0.25*$B$6),0)-康康不同供能情况的补给物资上限!$A$2:$A$110)))</f>
        <v>6162100</v>
      </c>
      <c r="FD78">
        <f t="shared" si="389"/>
        <v>1</v>
      </c>
      <c r="FE78">
        <f t="shared" si="390"/>
        <v>76</v>
      </c>
      <c r="FF78">
        <f t="shared" si="280"/>
        <v>1.1167129947092564</v>
      </c>
      <c r="FG78">
        <f t="shared" si="391"/>
        <v>62</v>
      </c>
      <c r="FH78">
        <f t="shared" si="392"/>
        <v>3941183.1928376416</v>
      </c>
      <c r="FI78">
        <f t="array" ref="FI78">MAX(100+康康不同供能情况的补给物资上限!$A$2:$A$110*10000*(1+0.4*(ROUNDDOWN(FG78*(1+0.25*$B$6),0)-康康不同供能情况的补给物资上限!$A$2:$A$110)))</f>
        <v>6320100</v>
      </c>
      <c r="FJ78">
        <f t="shared" si="393"/>
        <v>1</v>
      </c>
      <c r="FK78">
        <f t="shared" si="394"/>
        <v>76</v>
      </c>
      <c r="FL78">
        <f t="shared" si="281"/>
        <v>1.1167129947092564</v>
      </c>
      <c r="FM78">
        <f t="shared" si="395"/>
        <v>63</v>
      </c>
      <c r="FN78">
        <f t="shared" si="396"/>
        <v>4401170.4859715113</v>
      </c>
      <c r="FO78">
        <f t="array" ref="FO78">MAX(100+康康不同供能情况的补给物资上限!$A$2:$A$110*10000*(1+0.4*(ROUNDDOWN(FM78*(1+0.25*$B$6),0)-康康不同供能情况的补给物资上限!$A$2:$A$110)))</f>
        <v>6480100.0000000009</v>
      </c>
      <c r="FP78">
        <f t="shared" si="397"/>
        <v>1</v>
      </c>
      <c r="FQ78">
        <f t="shared" si="398"/>
        <v>76</v>
      </c>
      <c r="FR78">
        <f t="shared" si="282"/>
        <v>1.1167129947092564</v>
      </c>
      <c r="FS78">
        <f t="shared" si="399"/>
        <v>64</v>
      </c>
      <c r="FT78">
        <f t="shared" si="400"/>
        <v>4914844.2736152392</v>
      </c>
      <c r="FU78">
        <f t="array" ref="FU78">MAX(100+康康不同供能情况的补给物资上限!$A$2:$A$110*10000*(1+0.4*(ROUNDDOWN(FS78*(1+0.25*$B$6),0)-康康不同供能情况的补给物资上限!$A$2:$A$110)))</f>
        <v>6806100.0000000009</v>
      </c>
      <c r="FV78">
        <f t="shared" si="401"/>
        <v>1</v>
      </c>
      <c r="FW78">
        <f t="shared" si="402"/>
        <v>76</v>
      </c>
      <c r="FX78">
        <f t="shared" si="283"/>
        <v>1.1167129947092564</v>
      </c>
      <c r="FY78">
        <f t="shared" si="403"/>
        <v>65</v>
      </c>
      <c r="FZ78">
        <f t="shared" si="404"/>
        <v>5488470.4673185144</v>
      </c>
      <c r="GA78">
        <f t="array" ref="GA78">MAX(100+康康不同供能情况的补给物资上限!$A$2:$A$110*10000*(1+0.4*(ROUNDDOWN(FY78*(1+0.25*$B$6),0)-康康不同供能情况的补给物资上限!$A$2:$A$110)))</f>
        <v>6972100.0000000009</v>
      </c>
      <c r="GB78">
        <f t="shared" si="405"/>
        <v>1</v>
      </c>
      <c r="GC78">
        <f t="shared" si="406"/>
        <v>76</v>
      </c>
      <c r="GD78">
        <f t="shared" si="284"/>
        <v>1.1167129947092564</v>
      </c>
      <c r="GE78">
        <f t="shared" si="407"/>
        <v>66</v>
      </c>
      <c r="GF78">
        <f t="shared" si="408"/>
        <v>6129046.2919325698</v>
      </c>
      <c r="GG78">
        <f t="array" ref="GG78">MAX(100+康康不同供能情况的补给物资上限!$A$2:$A$110*10000*(1+0.4*(ROUNDDOWN(GE78*(1+0.25*$B$6),0)-康康不同供能情况的补给物资上限!$A$2:$A$110)))</f>
        <v>7140100</v>
      </c>
      <c r="GH78">
        <f t="shared" si="409"/>
        <v>1</v>
      </c>
      <c r="GI78">
        <f t="shared" si="410"/>
        <v>76</v>
      </c>
      <c r="GJ78">
        <f t="shared" si="285"/>
        <v>1.1167129947092564</v>
      </c>
      <c r="GK78">
        <f t="shared" si="411"/>
        <v>67</v>
      </c>
      <c r="GL78">
        <f t="shared" si="412"/>
        <v>6844385.6393756839</v>
      </c>
      <c r="GM78">
        <f t="array" ref="GM78">MAX(100+康康不同供能情况的补给物资上限!$A$2:$A$110*10000*(1+0.4*(ROUNDDOWN(GK78*(1+0.25*$B$6),0)-康康不同供能情况的补给物资上限!$A$2:$A$110)))</f>
        <v>7310100</v>
      </c>
      <c r="GN78">
        <f t="shared" si="413"/>
        <v>1</v>
      </c>
      <c r="GO78">
        <f t="shared" si="414"/>
        <v>76</v>
      </c>
      <c r="GP78">
        <f t="shared" si="286"/>
        <v>1.1167129947092564</v>
      </c>
      <c r="GQ78">
        <f t="shared" si="415"/>
        <v>68</v>
      </c>
      <c r="GR78">
        <f t="shared" si="416"/>
        <v>7643214.3842922477</v>
      </c>
      <c r="GS78">
        <f t="array" ref="GS78">MAX(100+康康不同供能情况的补给物资上限!$A$2:$A$110*10000*(1+0.4*(ROUNDDOWN(GQ78*(1+0.25*$B$6),0)-康康不同供能情况的补给物资上限!$A$2:$A$110)))</f>
        <v>7656100.0000000009</v>
      </c>
      <c r="GT78">
        <f t="shared" si="417"/>
        <v>1</v>
      </c>
      <c r="GU78">
        <f t="shared" si="418"/>
        <v>76</v>
      </c>
      <c r="GV78">
        <f t="shared" si="287"/>
        <v>1.1167129947092564</v>
      </c>
      <c r="GW78">
        <f t="shared" si="419"/>
        <v>69</v>
      </c>
      <c r="GX78">
        <f t="shared" si="420"/>
        <v>8535276.8242878616</v>
      </c>
      <c r="GY78">
        <f t="array" ref="GY78">MAX(100+康康不同供能情况的补给物资上限!$A$2:$A$110*10000*(1+0.4*(ROUNDDOWN(GW78*(1+0.25*$B$6),0)-康康不同供能情况的补给物资上限!$A$2:$A$110)))</f>
        <v>7832100</v>
      </c>
      <c r="GZ78">
        <f t="shared" si="421"/>
        <v>0</v>
      </c>
      <c r="HA78">
        <f t="shared" si="422"/>
        <v>76</v>
      </c>
      <c r="HB78">
        <f t="shared" si="288"/>
        <v>1.1167129947092564</v>
      </c>
      <c r="HC78">
        <f t="shared" si="423"/>
        <v>70</v>
      </c>
      <c r="HD78">
        <f t="shared" si="424"/>
        <v>9531454.5431230087</v>
      </c>
      <c r="HE78">
        <f t="array" ref="HE78">MAX(100+康康不同供能情况的补给物资上限!$A$2:$A$110*10000*(1+0.4*(ROUNDDOWN(HC78*(1+0.25*$B$6),0)-康康不同供能情况的补给物资上限!$A$2:$A$110)))</f>
        <v>8010100</v>
      </c>
      <c r="HF78">
        <f t="shared" si="425"/>
        <v>0</v>
      </c>
      <c r="HG78">
        <f t="shared" si="426"/>
        <v>76</v>
      </c>
      <c r="HH78">
        <f t="shared" si="289"/>
        <v>1.1167129947092564</v>
      </c>
      <c r="HI78">
        <f t="shared" si="427"/>
        <v>71</v>
      </c>
      <c r="HJ78">
        <f t="shared" si="428"/>
        <v>10643899.146786045</v>
      </c>
      <c r="HK78">
        <f t="array" ref="HK78">MAX(100+康康不同供能情况的补给物资上限!$A$2:$A$110*10000*(1+0.4*(ROUNDDOWN(HI78*(1+0.25*$B$6),0)-康康不同供能情况的补给物资上限!$A$2:$A$110)))</f>
        <v>8190100</v>
      </c>
      <c r="HL78">
        <f t="shared" si="429"/>
        <v>0</v>
      </c>
      <c r="HM78">
        <f t="shared" si="430"/>
        <v>76</v>
      </c>
      <c r="HN78">
        <f t="shared" si="290"/>
        <v>1.1167129947092564</v>
      </c>
      <c r="HO78">
        <f t="shared" si="431"/>
        <v>72</v>
      </c>
      <c r="HP78">
        <f t="shared" si="432"/>
        <v>11886180.491590744</v>
      </c>
      <c r="HQ78">
        <f t="array" ref="HQ78">MAX(100+康康不同供能情况的补给物资上限!$A$2:$A$110*10000*(1+0.4*(ROUNDDOWN(HO78*(1+0.25*$B$6),0)-康康不同供能情况的补给物资上限!$A$2:$A$110)))</f>
        <v>8556100</v>
      </c>
      <c r="HR78">
        <f t="shared" si="433"/>
        <v>0</v>
      </c>
      <c r="HS78">
        <f t="shared" si="434"/>
        <v>76</v>
      </c>
      <c r="HT78">
        <f t="shared" si="291"/>
        <v>1.1167129947092564</v>
      </c>
      <c r="HU78">
        <f t="shared" si="435"/>
        <v>73</v>
      </c>
      <c r="HV78">
        <f t="shared" si="436"/>
        <v>13273452.212419041</v>
      </c>
      <c r="HW78">
        <f t="array" ref="HW78">MAX(100+康康不同供能情况的补给物资上限!$A$2:$A$110*10000*(1+0.4*(ROUNDDOWN(HU78*(1+0.25*$B$6),0)-康康不同供能情况的补给物资上限!$A$2:$A$110)))</f>
        <v>8742100</v>
      </c>
      <c r="HX78">
        <f t="shared" si="437"/>
        <v>0</v>
      </c>
      <c r="HY78">
        <f t="shared" si="438"/>
        <v>76</v>
      </c>
      <c r="HZ78">
        <f t="shared" si="292"/>
        <v>1.1167129947092564</v>
      </c>
      <c r="IA78">
        <f t="shared" si="439"/>
        <v>74</v>
      </c>
      <c r="IB78">
        <f t="shared" si="440"/>
        <v>14822636.570260672</v>
      </c>
      <c r="IC78">
        <f t="array" ref="IC78">MAX(100+康康不同供能情况的补给物资上限!$A$2:$A$110*10000*(1+0.4*(ROUNDDOWN(IA78*(1+0.25*$B$6),0)-康康不同供能情况的补给物资上限!$A$2:$A$110)))</f>
        <v>8930100</v>
      </c>
      <c r="ID78">
        <f t="shared" si="441"/>
        <v>0</v>
      </c>
      <c r="IE78">
        <f t="shared" si="442"/>
        <v>76</v>
      </c>
      <c r="IF78">
        <f t="shared" si="293"/>
        <v>1.1167129947092564</v>
      </c>
      <c r="IG78">
        <f t="shared" si="443"/>
        <v>75</v>
      </c>
      <c r="IH78">
        <f t="shared" si="444"/>
        <v>16552630.873862734</v>
      </c>
      <c r="II78">
        <f t="array" ref="II78">MAX(100+康康不同供能情况的补给物资上限!$A$2:$A$110*10000*(1+0.4*(ROUNDDOWN(IG78*(1+0.25*$B$6),0)-康康不同供能情况的补给物资上限!$A$2:$A$110)))</f>
        <v>9120100</v>
      </c>
      <c r="IJ78">
        <f t="shared" si="445"/>
        <v>0</v>
      </c>
      <c r="IK78">
        <f t="shared" si="446"/>
        <v>76</v>
      </c>
      <c r="IL78">
        <f t="shared" si="294"/>
        <v>1.1167129947092564</v>
      </c>
      <c r="IM78">
        <f t="shared" si="447"/>
        <v>76</v>
      </c>
      <c r="IN78">
        <f t="shared" si="448"/>
        <v>18484537.99346815</v>
      </c>
      <c r="IO78">
        <f t="array" ref="IO78">MAX(100+康康不同供能情况的补给物资上限!$A$2:$A$110*10000*(1+0.4*(ROUNDDOWN(IM78*(1+0.25*$B$6),0)-康康不同供能情况的补给物资上限!$A$2:$A$110)))</f>
        <v>9506100.0000000019</v>
      </c>
      <c r="IP78">
        <f t="shared" si="449"/>
        <v>0</v>
      </c>
      <c r="IQ78">
        <f t="shared" si="450"/>
        <v>76</v>
      </c>
      <c r="IR78">
        <f t="shared" si="295"/>
        <v>1.1167129947092564</v>
      </c>
      <c r="IS78">
        <f t="shared" si="451"/>
        <v>77</v>
      </c>
      <c r="IT78">
        <f t="shared" si="452"/>
        <v>20641923.778502852</v>
      </c>
      <c r="IU78">
        <f t="array" ref="IU78">MAX(100+康康不同供能情况的补给物资上限!$A$2:$A$110*10000*(1+0.4*(ROUNDDOWN(IS78*(1+0.25*$B$6),0)-康康不同供能情况的补给物资上限!$A$2:$A$110)))</f>
        <v>9702100</v>
      </c>
      <c r="IV78">
        <f t="shared" si="453"/>
        <v>0</v>
      </c>
      <c r="IW78">
        <f t="shared" si="454"/>
        <v>76</v>
      </c>
      <c r="IX78">
        <f t="shared" si="296"/>
        <v>1.1167129947092564</v>
      </c>
      <c r="IY78">
        <f t="shared" si="455"/>
        <v>78</v>
      </c>
      <c r="IZ78">
        <f t="shared" si="456"/>
        <v>23051104.519252129</v>
      </c>
      <c r="JA78">
        <f t="array" ref="JA78">MAX(100+康康不同供能情况的补给物资上限!$A$2:$A$110*10000*(1+0.4*(ROUNDDOWN(IY78*(1+0.25*$B$6),0)-康康不同供能情况的补给物资上限!$A$2:$A$110)))</f>
        <v>9900100</v>
      </c>
      <c r="JB78">
        <f t="shared" si="457"/>
        <v>0</v>
      </c>
      <c r="JC78">
        <f t="shared" si="458"/>
        <v>76</v>
      </c>
      <c r="JD78">
        <f t="shared" si="297"/>
        <v>1.1167129947092564</v>
      </c>
      <c r="JE78">
        <f t="shared" si="459"/>
        <v>79</v>
      </c>
      <c r="JF78">
        <f t="shared" si="460"/>
        <v>25741467.959050119</v>
      </c>
      <c r="JG78">
        <f t="array" ref="JG78">MAX(100+康康不同供能情况的补给物资上限!$A$2:$A$110*10000*(1+0.4*(ROUNDDOWN(JE78*(1+0.25*$B$6),0)-康康不同供能情况的补给物资上限!$A$2:$A$110)))</f>
        <v>10100100.000000002</v>
      </c>
      <c r="JH78">
        <f t="shared" si="461"/>
        <v>0</v>
      </c>
      <c r="JI78">
        <f t="shared" si="462"/>
        <v>76</v>
      </c>
      <c r="JJ78">
        <f t="shared" si="298"/>
        <v>1.1167129947092564</v>
      </c>
      <c r="JK78">
        <f t="shared" si="463"/>
        <v>80</v>
      </c>
      <c r="JL78">
        <f t="shared" si="464"/>
        <v>28745831.772763226</v>
      </c>
      <c r="JM78">
        <f t="array" ref="JM78">MAX(100+康康不同供能情况的补给物资上限!$A$2:$A$110*10000*(1+0.4*(ROUNDDOWN(JK78*(1+0.25*$B$6),0)-康康不同供能情况的补给物资上限!$A$2:$A$110)))</f>
        <v>10506100</v>
      </c>
      <c r="JN78">
        <f t="shared" si="465"/>
        <v>0</v>
      </c>
      <c r="JO78">
        <f t="shared" si="466"/>
        <v>76</v>
      </c>
      <c r="JP78">
        <f t="shared" si="299"/>
        <v>1.1167129947092564</v>
      </c>
      <c r="JQ78">
        <f t="shared" si="467"/>
        <v>81</v>
      </c>
      <c r="JR78">
        <f t="shared" si="468"/>
        <v>32100843.884370916</v>
      </c>
      <c r="JS78">
        <f t="array" ref="JS78">MAX(100+康康不同供能情况的补给物资上限!$A$2:$A$110*10000*(1+0.4*(ROUNDDOWN(JQ78*(1+0.25*$B$6),0)-康康不同供能情况的补给物资上限!$A$2:$A$110)))</f>
        <v>10712100</v>
      </c>
      <c r="JT78">
        <f t="shared" si="469"/>
        <v>0</v>
      </c>
    </row>
    <row r="79" spans="6:280" x14ac:dyDescent="0.25">
      <c r="F79">
        <v>75</v>
      </c>
      <c r="G79">
        <f t="shared" si="301"/>
        <v>1.1171129947092564</v>
      </c>
      <c r="H79">
        <f t="shared" si="302"/>
        <v>55</v>
      </c>
      <c r="I79">
        <f t="shared" si="470"/>
        <v>1856051.385130432</v>
      </c>
      <c r="J79">
        <f t="array" ref="J79">MAX(100+康康不同供能情况的补给物资上限!$A$2:$A$110*10000*(1+0.4*(ROUNDDOWN(H79*(1+0.25*B$6),0)-康康不同供能情况的补给物资上限!$A$2:$A$110)))</f>
        <v>4970100</v>
      </c>
      <c r="K79">
        <f t="shared" si="471"/>
        <v>1</v>
      </c>
      <c r="AB79">
        <f t="shared" si="300"/>
        <v>69</v>
      </c>
      <c r="AC79">
        <v>77</v>
      </c>
      <c r="AD79">
        <f t="shared" si="0"/>
        <v>1.1163129947092565</v>
      </c>
      <c r="AE79">
        <f t="shared" si="303"/>
        <v>40</v>
      </c>
      <c r="AF79">
        <f t="shared" si="304"/>
        <v>342522.02395009436</v>
      </c>
      <c r="AG79">
        <f t="array" ref="AG79">MAX(100+康康不同供能情况的补给物资上限!$A$2:$A$110*10000*(1+0.4*(ROUNDDOWN(AE79*(1+0.25*B$6),0)-康康不同供能情况的补给物资上限!$A$2:$A$110)))</f>
        <v>2756100.0000000005</v>
      </c>
      <c r="AH79">
        <f t="shared" si="305"/>
        <v>1</v>
      </c>
      <c r="AI79">
        <f t="shared" si="306"/>
        <v>77</v>
      </c>
      <c r="AJ79">
        <f t="shared" si="45"/>
        <v>1.1163129947092565</v>
      </c>
      <c r="AK79">
        <f t="shared" si="307"/>
        <v>41</v>
      </c>
      <c r="AL79">
        <f t="shared" si="308"/>
        <v>382361.78630960552</v>
      </c>
      <c r="AM79">
        <f t="array" ref="AM79">MAX(100+康康不同供能情况的补给物资上限!$A$2:$A$110*10000*(1+0.4*(ROUNDDOWN(AK79*(1+0.25*$B$6),0)-康康不同供能情况的补给物资上限!$A$2:$A$110)))</f>
        <v>2862100.0000000005</v>
      </c>
      <c r="AN79">
        <f t="shared" si="309"/>
        <v>1</v>
      </c>
      <c r="AO79">
        <f t="shared" si="310"/>
        <v>77</v>
      </c>
      <c r="AP79">
        <f t="shared" si="260"/>
        <v>1.1163129947092565</v>
      </c>
      <c r="AQ79">
        <f t="shared" si="311"/>
        <v>42</v>
      </c>
      <c r="AR79">
        <f t="shared" si="312"/>
        <v>426835.43073765654</v>
      </c>
      <c r="AS79">
        <f t="array" ref="AS79">MAX(100+康康不同供能情况的补给物资上限!$A$2:$A$110*10000*(1+0.4*(ROUNDDOWN(AQ79*(1+0.25*$B$6),0)-康康不同供能情况的补给物资上限!$A$2:$A$110)))</f>
        <v>2970100</v>
      </c>
      <c r="AT79">
        <f t="shared" si="313"/>
        <v>1</v>
      </c>
      <c r="AU79">
        <f t="shared" si="314"/>
        <v>77</v>
      </c>
      <c r="AV79">
        <f t="shared" si="261"/>
        <v>1.1163129947092565</v>
      </c>
      <c r="AW79">
        <f t="shared" si="315"/>
        <v>43</v>
      </c>
      <c r="AX79">
        <f t="shared" si="316"/>
        <v>476481.93793476874</v>
      </c>
      <c r="AY79">
        <f t="array" ref="AY79">MAX(100+康康不同供能情况的补给物资上限!$A$2:$A$110*10000*(1+0.4*(ROUNDDOWN(AW79*(1+0.25*$B$6),0)-康康不同供能情况的补给物资上限!$A$2:$A$110)))</f>
        <v>3080100</v>
      </c>
      <c r="AZ79">
        <f t="shared" si="317"/>
        <v>1</v>
      </c>
      <c r="BA79">
        <f t="shared" si="318"/>
        <v>77</v>
      </c>
      <c r="BB79">
        <f t="shared" si="262"/>
        <v>1.1163129947092565</v>
      </c>
      <c r="BC79">
        <f t="shared" si="319"/>
        <v>44</v>
      </c>
      <c r="BD79">
        <f t="shared" si="320"/>
        <v>531902.97906083183</v>
      </c>
      <c r="BE79">
        <f t="array" ref="BE79">MAX(100+康康不同供能情况的补给物资上限!$A$2:$A$110*10000*(1+0.4*(ROUNDDOWN(BC79*(1+0.25*$B$6),0)-康康不同供能情况的补给物资上限!$A$2:$A$110)))</f>
        <v>3306100</v>
      </c>
      <c r="BF79">
        <f t="shared" si="321"/>
        <v>1</v>
      </c>
      <c r="BG79">
        <f t="shared" si="322"/>
        <v>77</v>
      </c>
      <c r="BH79">
        <f t="shared" si="263"/>
        <v>1.1163129947092565</v>
      </c>
      <c r="BI79">
        <f t="shared" si="323"/>
        <v>45</v>
      </c>
      <c r="BJ79">
        <f t="shared" si="324"/>
        <v>593770.20745017217</v>
      </c>
      <c r="BK79">
        <f t="array" ref="BK79">MAX(100+康康不同供能情况的补给物资上限!$A$2:$A$110*10000*(1+0.4*(ROUNDDOWN(BI79*(1+0.25*$B$6),0)-康康不同供能情况的补给物资上限!$A$2:$A$110)))</f>
        <v>3422100</v>
      </c>
      <c r="BL79">
        <f t="shared" si="325"/>
        <v>1</v>
      </c>
      <c r="BM79">
        <f t="shared" si="326"/>
        <v>77</v>
      </c>
      <c r="BN79">
        <f t="shared" si="264"/>
        <v>1.1163129947092565</v>
      </c>
      <c r="BO79">
        <f t="shared" si="327"/>
        <v>46</v>
      </c>
      <c r="BP79">
        <f t="shared" si="328"/>
        <v>662833.39844783815</v>
      </c>
      <c r="BQ79">
        <f t="array" ref="BQ79">MAX(100+康康不同供能情况的补给物资上限!$A$2:$A$110*10000*(1+0.4*(ROUNDDOWN(BO79*(1+0.25*$B$6),0)-康康不同供能情况的补给物资上限!$A$2:$A$110)))</f>
        <v>3540100</v>
      </c>
      <c r="BR79">
        <f t="shared" si="329"/>
        <v>1</v>
      </c>
      <c r="BS79">
        <f t="shared" si="330"/>
        <v>77</v>
      </c>
      <c r="BT79">
        <f t="shared" si="265"/>
        <v>1.1163129947092565</v>
      </c>
      <c r="BU79">
        <f t="shared" si="331"/>
        <v>47</v>
      </c>
      <c r="BV79">
        <f t="shared" si="332"/>
        <v>739929.5360146201</v>
      </c>
      <c r="BW79">
        <f t="array" ref="BW79">MAX(100+康康不同供能情况的补给物资上限!$A$2:$A$110*10000*(1+0.4*(ROUNDDOWN(BU79*(1+0.25*$B$6),0)-康康不同供能情况的补给物资上限!$A$2:$A$110)))</f>
        <v>3660100.0000000005</v>
      </c>
      <c r="BX79">
        <f t="shared" si="333"/>
        <v>1</v>
      </c>
      <c r="BY79">
        <f t="shared" si="334"/>
        <v>77</v>
      </c>
      <c r="BZ79">
        <f t="shared" si="266"/>
        <v>1.1163129947092565</v>
      </c>
      <c r="CA79">
        <f t="shared" si="335"/>
        <v>48</v>
      </c>
      <c r="CB79">
        <f t="shared" si="336"/>
        <v>825992.95622231124</v>
      </c>
      <c r="CC79">
        <f t="array" ref="CC79">MAX(100+康康不同供能情况的补给物资上限!$A$2:$A$110*10000*(1+0.4*(ROUNDDOWN(CA79*(1+0.25*$B$6),0)-康康不同供能情况的补给物资上限!$A$2:$A$110)))</f>
        <v>3906100.0000000005</v>
      </c>
      <c r="CD79">
        <f t="shared" si="337"/>
        <v>1</v>
      </c>
      <c r="CE79">
        <f t="shared" si="338"/>
        <v>77</v>
      </c>
      <c r="CF79">
        <f t="shared" si="267"/>
        <v>1.1163129947092565</v>
      </c>
      <c r="CG79">
        <f t="shared" si="339"/>
        <v>49</v>
      </c>
      <c r="CH79">
        <f t="shared" si="340"/>
        <v>922066.67056928005</v>
      </c>
      <c r="CI79">
        <f t="array" ref="CI79">MAX(100+康康不同供能情况的补给物资上限!$A$2:$A$110*10000*(1+0.4*(ROUNDDOWN(CG79*(1+0.25*$B$6),0)-康康不同供能情况的补给物资上限!$A$2:$A$110)))</f>
        <v>4032100.0000000005</v>
      </c>
      <c r="CJ79">
        <f t="shared" si="341"/>
        <v>1</v>
      </c>
      <c r="CK79">
        <f t="shared" si="342"/>
        <v>77</v>
      </c>
      <c r="CL79">
        <f t="shared" si="268"/>
        <v>1.1163129947092565</v>
      </c>
      <c r="CM79">
        <f t="shared" si="343"/>
        <v>50</v>
      </c>
      <c r="CN79">
        <f t="shared" si="344"/>
        <v>1029315.0063447865</v>
      </c>
      <c r="CO79">
        <f t="array" ref="CO79">MAX(100+康康不同供能情况的补给物资上限!$A$2:$A$110*10000*(1+0.4*(ROUNDDOWN(CM79*(1+0.25*$B$6),0)-康康不同供能情况的补给物资上限!$A$2:$A$110)))</f>
        <v>4160100</v>
      </c>
      <c r="CP79">
        <f t="shared" si="345"/>
        <v>1</v>
      </c>
      <c r="CQ79">
        <f t="shared" si="346"/>
        <v>77</v>
      </c>
      <c r="CR79">
        <f t="shared" si="269"/>
        <v>1.1163129947092565</v>
      </c>
      <c r="CS79">
        <f t="shared" si="347"/>
        <v>51</v>
      </c>
      <c r="CT79">
        <f t="shared" si="348"/>
        <v>1149037.7172319258</v>
      </c>
      <c r="CU79">
        <f t="array" ref="CU79">MAX(100+康康不同供能情况的补给物资上限!$A$2:$A$110*10000*(1+0.4*(ROUNDDOWN(CS79*(1+0.25*$B$6),0)-康康不同供能情况的补给物资上限!$A$2:$A$110)))</f>
        <v>4290100</v>
      </c>
      <c r="CV79">
        <f t="shared" si="349"/>
        <v>1</v>
      </c>
      <c r="CW79">
        <f t="shared" si="350"/>
        <v>77</v>
      </c>
      <c r="CX79">
        <f t="shared" si="270"/>
        <v>1.1163129947092565</v>
      </c>
      <c r="CY79">
        <f t="shared" si="351"/>
        <v>52</v>
      </c>
      <c r="CZ79">
        <f t="shared" si="352"/>
        <v>1282685.735157059</v>
      </c>
      <c r="DA79">
        <f t="array" ref="DA79">MAX(100+康康不同供能情况的补给物资上限!$A$2:$A$110*10000*(1+0.4*(ROUNDDOWN(CY79*(1+0.25*$B$6),0)-康康不同供能情况的补给物资上限!$A$2:$A$110)))</f>
        <v>4556100</v>
      </c>
      <c r="DB79">
        <f t="shared" si="353"/>
        <v>1</v>
      </c>
      <c r="DC79">
        <f t="shared" si="354"/>
        <v>77</v>
      </c>
      <c r="DD79">
        <f t="shared" si="271"/>
        <v>1.1163129947092565</v>
      </c>
      <c r="DE79">
        <f t="shared" si="355"/>
        <v>53</v>
      </c>
      <c r="DF79">
        <f t="shared" si="356"/>
        <v>1431878.7542840207</v>
      </c>
      <c r="DG79">
        <f t="array" ref="DG79">MAX(100+康康不同供能情况的补给物资上限!$A$2:$A$110*10000*(1+0.4*(ROUNDDOWN(DE79*(1+0.25*$B$6),0)-康康不同供能情况的补给物资上限!$A$2:$A$110)))</f>
        <v>4692100</v>
      </c>
      <c r="DH79">
        <f t="shared" si="357"/>
        <v>1</v>
      </c>
      <c r="DI79">
        <f t="shared" si="358"/>
        <v>77</v>
      </c>
      <c r="DJ79">
        <f t="shared" si="272"/>
        <v>1.1163129947092565</v>
      </c>
      <c r="DK79">
        <f t="shared" si="359"/>
        <v>54</v>
      </c>
      <c r="DL79">
        <f t="shared" si="360"/>
        <v>1598424.860255355</v>
      </c>
      <c r="DM79">
        <f t="array" ref="DM79">MAX(100+康康不同供能情况的补给物资上限!$A$2:$A$110*10000*(1+0.4*(ROUNDDOWN(DK79*(1+0.25*$B$6),0)-康康不同供能情况的补给物资上限!$A$2:$A$110)))</f>
        <v>4830100</v>
      </c>
      <c r="DN79">
        <f t="shared" si="361"/>
        <v>1</v>
      </c>
      <c r="DO79">
        <f t="shared" si="362"/>
        <v>77</v>
      </c>
      <c r="DP79">
        <f t="shared" si="273"/>
        <v>1.1163129947092565</v>
      </c>
      <c r="DQ79">
        <f t="shared" si="363"/>
        <v>55</v>
      </c>
      <c r="DR79">
        <f t="shared" si="364"/>
        <v>1784342.4425693799</v>
      </c>
      <c r="DS79">
        <f t="array" ref="DS79">MAX(100+康康不同供能情况的补给物资上限!$A$2:$A$110*10000*(1+0.4*(ROUNDDOWN(DQ79*(1+0.25*$B$6),0)-康康不同供能情况的补给物资上限!$A$2:$A$110)))</f>
        <v>4970100</v>
      </c>
      <c r="DT79">
        <f t="shared" si="365"/>
        <v>1</v>
      </c>
      <c r="DU79">
        <f t="shared" si="366"/>
        <v>77</v>
      </c>
      <c r="DV79">
        <f t="shared" si="274"/>
        <v>1.1163129947092565</v>
      </c>
      <c r="DW79">
        <f t="shared" si="367"/>
        <v>56</v>
      </c>
      <c r="DX79">
        <f t="shared" si="368"/>
        <v>1991884.6556514541</v>
      </c>
      <c r="DY79">
        <f t="array" ref="DY79">MAX(100+康康不同供能情况的补给物资上限!$A$2:$A$110*10000*(1+0.4*(ROUNDDOWN(DW79*(1+0.25*$B$6),0)-康康不同供能情况的补给物资上限!$A$2:$A$110)))</f>
        <v>5256100.0000000009</v>
      </c>
      <c r="DZ79">
        <f t="shared" si="369"/>
        <v>1</v>
      </c>
      <c r="EA79">
        <f t="shared" si="370"/>
        <v>77</v>
      </c>
      <c r="EB79">
        <f t="shared" si="275"/>
        <v>1.1163129947092565</v>
      </c>
      <c r="EC79">
        <f t="shared" si="371"/>
        <v>57</v>
      </c>
      <c r="ED79">
        <f t="shared" si="372"/>
        <v>2223566.7250656909</v>
      </c>
      <c r="EE79">
        <f t="array" ref="EE79">MAX(100+康康不同供能情况的补给物资上限!$A$2:$A$110*10000*(1+0.4*(ROUNDDOWN(EC79*(1+0.25*$B$6),0)-康康不同供能情况的补给物资上限!$A$2:$A$110)))</f>
        <v>5402100.0000000009</v>
      </c>
      <c r="EF79">
        <f t="shared" si="373"/>
        <v>1</v>
      </c>
      <c r="EG79">
        <f t="shared" si="374"/>
        <v>77</v>
      </c>
      <c r="EH79">
        <f t="shared" si="276"/>
        <v>1.1163129947092565</v>
      </c>
      <c r="EI79">
        <f t="shared" si="375"/>
        <v>58</v>
      </c>
      <c r="EJ79">
        <f t="shared" si="376"/>
        <v>2482196.4297939353</v>
      </c>
      <c r="EK79">
        <f t="array" ref="EK79">MAX(100+康康不同供能情况的补给物资上限!$A$2:$A$110*10000*(1+0.4*(ROUNDDOWN(EI79*(1+0.25*$B$6),0)-康康不同供能情况的补给物资上限!$A$2:$A$110)))</f>
        <v>5550100</v>
      </c>
      <c r="EL79">
        <f t="shared" si="377"/>
        <v>1</v>
      </c>
      <c r="EM79">
        <f t="shared" si="378"/>
        <v>77</v>
      </c>
      <c r="EN79">
        <f t="shared" si="277"/>
        <v>1.1163129947092565</v>
      </c>
      <c r="EO79">
        <f t="shared" si="379"/>
        <v>59</v>
      </c>
      <c r="EP79">
        <f t="shared" si="380"/>
        <v>2770908.1299998923</v>
      </c>
      <c r="EQ79">
        <f t="array" ref="EQ79">MAX(100+康康不同供能情况的补给物资上限!$A$2:$A$110*10000*(1+0.4*(ROUNDDOWN(EO79*(1+0.25*$B$6),0)-康康不同供能情况的补给物资上限!$A$2:$A$110)))</f>
        <v>5700100</v>
      </c>
      <c r="ER79">
        <f t="shared" si="381"/>
        <v>1</v>
      </c>
      <c r="ES79">
        <f t="shared" si="382"/>
        <v>77</v>
      </c>
      <c r="ET79">
        <f t="shared" si="278"/>
        <v>1.1163129947092565</v>
      </c>
      <c r="EU79">
        <f t="shared" si="383"/>
        <v>60</v>
      </c>
      <c r="EV79">
        <f t="shared" si="384"/>
        <v>3093200.7526644063</v>
      </c>
      <c r="EW79">
        <f t="array" ref="EW79">MAX(100+康康不同供能情况的补给物资上限!$A$2:$A$110*10000*(1+0.4*(ROUNDDOWN(EU79*(1+0.25*$B$6),0)-康康不同供能情况的补给物资上限!$A$2:$A$110)))</f>
        <v>6006100</v>
      </c>
      <c r="EX79">
        <f t="shared" si="385"/>
        <v>1</v>
      </c>
      <c r="EY79">
        <f t="shared" si="386"/>
        <v>77</v>
      </c>
      <c r="EZ79">
        <f t="shared" si="279"/>
        <v>1.1163129947092565</v>
      </c>
      <c r="FA79">
        <f t="shared" si="387"/>
        <v>61</v>
      </c>
      <c r="FB79">
        <f t="shared" si="388"/>
        <v>3452980.1954437299</v>
      </c>
      <c r="FC79">
        <f t="array" ref="FC79">MAX(100+康康不同供能情况的补给物资上限!$A$2:$A$110*10000*(1+0.4*(ROUNDDOWN(FA79*(1+0.25*$B$6),0)-康康不同供能情况的补给物资上限!$A$2:$A$110)))</f>
        <v>6162100</v>
      </c>
      <c r="FD79">
        <f t="shared" si="389"/>
        <v>1</v>
      </c>
      <c r="FE79">
        <f t="shared" si="390"/>
        <v>77</v>
      </c>
      <c r="FF79">
        <f t="shared" si="280"/>
        <v>1.1163129947092565</v>
      </c>
      <c r="FG79">
        <f t="shared" si="391"/>
        <v>62</v>
      </c>
      <c r="FH79">
        <f t="shared" si="392"/>
        <v>3854606.6626475435</v>
      </c>
      <c r="FI79">
        <f t="array" ref="FI79">MAX(100+康康不同供能情况的补给物资上限!$A$2:$A$110*10000*(1+0.4*(ROUNDDOWN(FG79*(1+0.25*$B$6),0)-康康不同供能情况的补给物资上限!$A$2:$A$110)))</f>
        <v>6320100</v>
      </c>
      <c r="FJ79">
        <f t="shared" si="393"/>
        <v>1</v>
      </c>
      <c r="FK79">
        <f t="shared" si="394"/>
        <v>77</v>
      </c>
      <c r="FL79">
        <f t="shared" si="281"/>
        <v>1.1163129947092565</v>
      </c>
      <c r="FM79">
        <f t="shared" si="395"/>
        <v>63</v>
      </c>
      <c r="FN79">
        <f t="shared" si="396"/>
        <v>4302947.5070063323</v>
      </c>
      <c r="FO79">
        <f t="array" ref="FO79">MAX(100+康康不同供能情况的补给物资上限!$A$2:$A$110*10000*(1+0.4*(ROUNDDOWN(FM79*(1+0.25*$B$6),0)-康康不同供能情况的补给物资上限!$A$2:$A$110)))</f>
        <v>6480100.0000000009</v>
      </c>
      <c r="FP79">
        <f t="shared" si="397"/>
        <v>1</v>
      </c>
      <c r="FQ79">
        <f t="shared" si="398"/>
        <v>77</v>
      </c>
      <c r="FR79">
        <f t="shared" si="282"/>
        <v>1.1163129947092565</v>
      </c>
      <c r="FS79">
        <f t="shared" si="399"/>
        <v>64</v>
      </c>
      <c r="FT79">
        <f t="shared" si="400"/>
        <v>4803436.2176229684</v>
      </c>
      <c r="FU79">
        <f t="array" ref="FU79">MAX(100+康康不同供能情况的补给物资上限!$A$2:$A$110*10000*(1+0.4*(ROUNDDOWN(FS79*(1+0.25*$B$6),0)-康康不同供能情况的补给物资上限!$A$2:$A$110)))</f>
        <v>6806100.0000000009</v>
      </c>
      <c r="FV79">
        <f t="shared" si="401"/>
        <v>1</v>
      </c>
      <c r="FW79">
        <f t="shared" si="402"/>
        <v>77</v>
      </c>
      <c r="FX79">
        <f t="shared" si="283"/>
        <v>1.1163129947092565</v>
      </c>
      <c r="FY79">
        <f t="shared" si="403"/>
        <v>65</v>
      </c>
      <c r="FZ79">
        <f t="shared" si="404"/>
        <v>5362138.2689895993</v>
      </c>
      <c r="GA79">
        <f t="array" ref="GA79">MAX(100+康康不同供能情况的补给物资上限!$A$2:$A$110*10000*(1+0.4*(ROUNDDOWN(FY79*(1+0.25*$B$6),0)-康康不同供能情况的补给物资上限!$A$2:$A$110)))</f>
        <v>6972100.0000000009</v>
      </c>
      <c r="GB79">
        <f t="shared" si="405"/>
        <v>1</v>
      </c>
      <c r="GC79">
        <f t="shared" si="406"/>
        <v>77</v>
      </c>
      <c r="GD79">
        <f t="shared" si="284"/>
        <v>1.1163129947092565</v>
      </c>
      <c r="GE79">
        <f t="shared" si="407"/>
        <v>66</v>
      </c>
      <c r="GF79">
        <f t="shared" si="408"/>
        <v>5985824.629100889</v>
      </c>
      <c r="GG79">
        <f t="array" ref="GG79">MAX(100+康康不同供能情况的补给物资上限!$A$2:$A$110*10000*(1+0.4*(ROUNDDOWN(GE79*(1+0.25*$B$6),0)-康康不同供能情况的补给物资上限!$A$2:$A$110)))</f>
        <v>7140100</v>
      </c>
      <c r="GH79">
        <f t="shared" si="409"/>
        <v>1</v>
      </c>
      <c r="GI79">
        <f t="shared" si="410"/>
        <v>77</v>
      </c>
      <c r="GJ79">
        <f t="shared" si="285"/>
        <v>1.1163129947092565</v>
      </c>
      <c r="GK79">
        <f t="shared" si="411"/>
        <v>67</v>
      </c>
      <c r="GL79">
        <f t="shared" si="412"/>
        <v>6682053.8175160373</v>
      </c>
      <c r="GM79">
        <f t="array" ref="GM79">MAX(100+康康不同供能情况的补给物资上限!$A$2:$A$110*10000*(1+0.4*(ROUNDDOWN(GK79*(1+0.25*$B$6),0)-康康不同供能情况的补给物资上限!$A$2:$A$110)))</f>
        <v>7310100</v>
      </c>
      <c r="GN79">
        <f t="shared" si="413"/>
        <v>1</v>
      </c>
      <c r="GO79">
        <f t="shared" si="414"/>
        <v>77</v>
      </c>
      <c r="GP79">
        <f t="shared" si="286"/>
        <v>1.1163129947092565</v>
      </c>
      <c r="GQ79">
        <f t="shared" si="415"/>
        <v>68</v>
      </c>
      <c r="GR79">
        <f t="shared" si="416"/>
        <v>7459263.5078397468</v>
      </c>
      <c r="GS79">
        <f t="array" ref="GS79">MAX(100+康康不同供能情况的补给物资上限!$A$2:$A$110*10000*(1+0.4*(ROUNDDOWN(GQ79*(1+0.25*$B$6),0)-康康不同供能情况的补给物资上限!$A$2:$A$110)))</f>
        <v>7656100.0000000009</v>
      </c>
      <c r="GT79">
        <f t="shared" si="417"/>
        <v>1</v>
      </c>
      <c r="GU79">
        <f t="shared" si="418"/>
        <v>77</v>
      </c>
      <c r="GV79">
        <f t="shared" si="287"/>
        <v>1.1163129947092565</v>
      </c>
      <c r="GW79">
        <f t="shared" si="419"/>
        <v>69</v>
      </c>
      <c r="GX79">
        <f t="shared" si="420"/>
        <v>8326872.7847620612</v>
      </c>
      <c r="GY79">
        <f t="array" ref="GY79">MAX(100+康康不同供能情况的补给物资上限!$A$2:$A$110*10000*(1+0.4*(ROUNDDOWN(GW79*(1+0.25*$B$6),0)-康康不同供能情况的补给物资上限!$A$2:$A$110)))</f>
        <v>7832100</v>
      </c>
      <c r="GZ79">
        <f t="shared" si="421"/>
        <v>0</v>
      </c>
      <c r="HA79">
        <f t="shared" si="422"/>
        <v>77</v>
      </c>
      <c r="HB79">
        <f t="shared" si="288"/>
        <v>1.1163129947092565</v>
      </c>
      <c r="HC79">
        <f t="shared" si="423"/>
        <v>70</v>
      </c>
      <c r="HD79">
        <f t="shared" si="424"/>
        <v>9295396.2949207444</v>
      </c>
      <c r="HE79">
        <f t="array" ref="HE79">MAX(100+康康不同供能情况的补给物资上限!$A$2:$A$110*10000*(1+0.4*(ROUNDDOWN(HC79*(1+0.25*$B$6),0)-康康不同供能情况的补给物资上限!$A$2:$A$110)))</f>
        <v>8010100</v>
      </c>
      <c r="HF79">
        <f t="shared" si="425"/>
        <v>0</v>
      </c>
      <c r="HG79">
        <f t="shared" si="426"/>
        <v>77</v>
      </c>
      <c r="HH79">
        <f t="shared" si="289"/>
        <v>1.1163129947092565</v>
      </c>
      <c r="HI79">
        <f t="shared" si="427"/>
        <v>71</v>
      </c>
      <c r="HJ79">
        <f t="shared" si="428"/>
        <v>10376571.674992302</v>
      </c>
      <c r="HK79">
        <f t="array" ref="HK79">MAX(100+康康不同供能情况的补给物资上限!$A$2:$A$110*10000*(1+0.4*(ROUNDDOWN(HI79*(1+0.25*$B$6),0)-康康不同供能情况的补给物资上限!$A$2:$A$110)))</f>
        <v>8190100</v>
      </c>
      <c r="HL79">
        <f t="shared" si="429"/>
        <v>0</v>
      </c>
      <c r="HM79">
        <f t="shared" si="430"/>
        <v>77</v>
      </c>
      <c r="HN79">
        <f t="shared" si="290"/>
        <v>1.1163129947092565</v>
      </c>
      <c r="HO79">
        <f t="shared" si="431"/>
        <v>72</v>
      </c>
      <c r="HP79">
        <f t="shared" si="432"/>
        <v>11583501.801325904</v>
      </c>
      <c r="HQ79">
        <f t="array" ref="HQ79">MAX(100+康康不同供能情况的补给物资上限!$A$2:$A$110*10000*(1+0.4*(ROUNDDOWN(HO79*(1+0.25*$B$6),0)-康康不同供能情况的补给物资上限!$A$2:$A$110)))</f>
        <v>8556100</v>
      </c>
      <c r="HR79">
        <f t="shared" si="433"/>
        <v>0</v>
      </c>
      <c r="HS79">
        <f t="shared" si="434"/>
        <v>77</v>
      </c>
      <c r="HT79">
        <f t="shared" si="291"/>
        <v>1.1163129947092565</v>
      </c>
      <c r="HU79">
        <f t="shared" si="435"/>
        <v>73</v>
      </c>
      <c r="HV79">
        <f t="shared" si="436"/>
        <v>12930813.585058188</v>
      </c>
      <c r="HW79">
        <f t="array" ref="HW79">MAX(100+康康不同供能情况的补给物资上限!$A$2:$A$110*10000*(1+0.4*(ROUNDDOWN(HU79*(1+0.25*$B$6),0)-康康不同供能情况的补给物资上限!$A$2:$A$110)))</f>
        <v>8742100</v>
      </c>
      <c r="HX79">
        <f t="shared" si="437"/>
        <v>0</v>
      </c>
      <c r="HY79">
        <f t="shared" si="438"/>
        <v>77</v>
      </c>
      <c r="HZ79">
        <f t="shared" si="292"/>
        <v>1.1163129947092565</v>
      </c>
      <c r="IA79">
        <f t="shared" si="439"/>
        <v>74</v>
      </c>
      <c r="IB79">
        <f t="shared" si="440"/>
        <v>14434835.237163441</v>
      </c>
      <c r="IC79">
        <f t="array" ref="IC79">MAX(100+康康不同供能情况的补给物资上限!$A$2:$A$110*10000*(1+0.4*(ROUNDDOWN(IA79*(1+0.25*$B$6),0)-康康不同供能情况的补给物资上限!$A$2:$A$110)))</f>
        <v>8930100</v>
      </c>
      <c r="ID79">
        <f t="shared" si="441"/>
        <v>0</v>
      </c>
      <c r="IE79">
        <f t="shared" si="442"/>
        <v>77</v>
      </c>
      <c r="IF79">
        <f t="shared" si="293"/>
        <v>1.1163129947092565</v>
      </c>
      <c r="IG79">
        <f t="shared" si="443"/>
        <v>75</v>
      </c>
      <c r="IH79">
        <f t="shared" si="444"/>
        <v>16113794.151732622</v>
      </c>
      <c r="II79">
        <f t="array" ref="II79">MAX(100+康康不同供能情况的补给物资上限!$A$2:$A$110*10000*(1+0.4*(ROUNDDOWN(IG79*(1+0.25*$B$6),0)-康康不同供能情况的补给物资上限!$A$2:$A$110)))</f>
        <v>9120100</v>
      </c>
      <c r="IJ79">
        <f t="shared" si="445"/>
        <v>0</v>
      </c>
      <c r="IK79">
        <f t="shared" si="446"/>
        <v>77</v>
      </c>
      <c r="IL79">
        <f t="shared" si="294"/>
        <v>1.1163129947092565</v>
      </c>
      <c r="IM79">
        <f t="shared" si="447"/>
        <v>76</v>
      </c>
      <c r="IN79">
        <f t="shared" si="448"/>
        <v>17988037.805649146</v>
      </c>
      <c r="IO79">
        <f t="array" ref="IO79">MAX(100+康康不同供能情况的补给物资上限!$A$2:$A$110*10000*(1+0.4*(ROUNDDOWN(IM79*(1+0.25*$B$6),0)-康康不同供能情况的补给物资上限!$A$2:$A$110)))</f>
        <v>9506100.0000000019</v>
      </c>
      <c r="IP79">
        <f t="shared" si="449"/>
        <v>0</v>
      </c>
      <c r="IQ79">
        <f t="shared" si="450"/>
        <v>77</v>
      </c>
      <c r="IR79">
        <f t="shared" si="295"/>
        <v>1.1163129947092565</v>
      </c>
      <c r="IS79">
        <f t="shared" si="451"/>
        <v>77</v>
      </c>
      <c r="IT79">
        <f t="shared" si="452"/>
        <v>20080280.351767521</v>
      </c>
      <c r="IU79">
        <f t="array" ref="IU79">MAX(100+康康不同供能情况的补给物资上限!$A$2:$A$110*10000*(1+0.4*(ROUNDDOWN(IS79*(1+0.25*$B$6),0)-康康不同供能情况的补给物资上限!$A$2:$A$110)))</f>
        <v>9702100</v>
      </c>
      <c r="IV79">
        <f t="shared" si="453"/>
        <v>0</v>
      </c>
      <c r="IW79">
        <f t="shared" si="454"/>
        <v>77</v>
      </c>
      <c r="IX79">
        <f t="shared" si="296"/>
        <v>1.1163129947092565</v>
      </c>
      <c r="IY79">
        <f t="shared" si="455"/>
        <v>78</v>
      </c>
      <c r="IZ79">
        <f t="shared" si="456"/>
        <v>22415877.894083045</v>
      </c>
      <c r="JA79">
        <f t="array" ref="JA79">MAX(100+康康不同供能情况的补给物资上限!$A$2:$A$110*10000*(1+0.4*(ROUNDDOWN(IY79*(1+0.25*$B$6),0)-康康不同供能情况的补给物资上限!$A$2:$A$110)))</f>
        <v>9900100</v>
      </c>
      <c r="JB79">
        <f t="shared" si="457"/>
        <v>0</v>
      </c>
      <c r="JC79">
        <f t="shared" si="458"/>
        <v>77</v>
      </c>
      <c r="JD79">
        <f t="shared" si="297"/>
        <v>1.1163129947092565</v>
      </c>
      <c r="JE79">
        <f t="shared" si="459"/>
        <v>79</v>
      </c>
      <c r="JF79">
        <f t="shared" si="460"/>
        <v>25023135.780980866</v>
      </c>
      <c r="JG79">
        <f t="array" ref="JG79">MAX(100+康康不同供能情况的补给物资上限!$A$2:$A$110*10000*(1+0.4*(ROUNDDOWN(JE79*(1+0.25*$B$6),0)-康康不同供能情况的补给物资上限!$A$2:$A$110)))</f>
        <v>10100100.000000002</v>
      </c>
      <c r="JH79">
        <f t="shared" si="461"/>
        <v>0</v>
      </c>
      <c r="JI79">
        <f t="shared" si="462"/>
        <v>77</v>
      </c>
      <c r="JJ79">
        <f t="shared" si="298"/>
        <v>1.1163129947092565</v>
      </c>
      <c r="JK79">
        <f t="shared" si="463"/>
        <v>80</v>
      </c>
      <c r="JL79">
        <f t="shared" si="464"/>
        <v>27933651.6406831</v>
      </c>
      <c r="JM79">
        <f t="array" ref="JM79">MAX(100+康康不同供能情况的补给物资上限!$A$2:$A$110*10000*(1+0.4*(ROUNDDOWN(JK79*(1+0.25*$B$6),0)-康康不同供能情况的补给物资上限!$A$2:$A$110)))</f>
        <v>10506100</v>
      </c>
      <c r="JN79">
        <f t="shared" si="465"/>
        <v>0</v>
      </c>
      <c r="JO79">
        <f t="shared" si="466"/>
        <v>77</v>
      </c>
      <c r="JP79">
        <f t="shared" si="299"/>
        <v>1.1163129947092565</v>
      </c>
      <c r="JQ79">
        <f t="shared" si="467"/>
        <v>81</v>
      </c>
      <c r="JR79">
        <f t="shared" si="468"/>
        <v>31182698.316176087</v>
      </c>
      <c r="JS79">
        <f t="array" ref="JS79">MAX(100+康康不同供能情况的补给物资上限!$A$2:$A$110*10000*(1+0.4*(ROUNDDOWN(JQ79*(1+0.25*$B$6),0)-康康不同供能情况的补给物资上限!$A$2:$A$110)))</f>
        <v>10712100</v>
      </c>
      <c r="JT79">
        <f t="shared" si="469"/>
        <v>0</v>
      </c>
    </row>
    <row r="80" spans="6:280" x14ac:dyDescent="0.25">
      <c r="F80">
        <v>76</v>
      </c>
      <c r="G80">
        <f t="shared" si="301"/>
        <v>1.1167129947092564</v>
      </c>
      <c r="H80">
        <f t="shared" si="302"/>
        <v>55</v>
      </c>
      <c r="I80">
        <f t="shared" si="470"/>
        <v>1819850.1676366997</v>
      </c>
      <c r="J80">
        <f t="array" ref="J80">MAX(100+康康不同供能情况的补给物资上限!$A$2:$A$110*10000*(1+0.4*(ROUNDDOWN(H80*(1+0.25*B$6),0)-康康不同供能情况的补给物资上限!$A$2:$A$110)))</f>
        <v>4970100</v>
      </c>
      <c r="K80">
        <f t="shared" si="471"/>
        <v>1</v>
      </c>
      <c r="AB80">
        <f t="shared" si="300"/>
        <v>69</v>
      </c>
      <c r="AC80">
        <v>78</v>
      </c>
      <c r="AD80">
        <f t="shared" si="0"/>
        <v>1.1159129947092565</v>
      </c>
      <c r="AE80">
        <f t="shared" si="303"/>
        <v>40</v>
      </c>
      <c r="AF80">
        <f t="shared" si="304"/>
        <v>337646.83855193702</v>
      </c>
      <c r="AG80">
        <f t="array" ref="AG80">MAX(100+康康不同供能情况的补给物资上限!$A$2:$A$110*10000*(1+0.4*(ROUNDDOWN(AE80*(1+0.25*B$6),0)-康康不同供能情况的补给物资上限!$A$2:$A$110)))</f>
        <v>2756100.0000000005</v>
      </c>
      <c r="AH80">
        <f t="shared" si="305"/>
        <v>1</v>
      </c>
      <c r="AI80">
        <f t="shared" si="306"/>
        <v>78</v>
      </c>
      <c r="AJ80">
        <f t="shared" si="45"/>
        <v>1.1159129947092565</v>
      </c>
      <c r="AK80">
        <f t="shared" si="307"/>
        <v>41</v>
      </c>
      <c r="AL80">
        <f t="shared" si="308"/>
        <v>376784.49476260494</v>
      </c>
      <c r="AM80">
        <f t="array" ref="AM80">MAX(100+康康不同供能情况的补给物资上限!$A$2:$A$110*10000*(1+0.4*(ROUNDDOWN(AK80*(1+0.25*$B$6),0)-康康不同供能情况的补给物资上限!$A$2:$A$110)))</f>
        <v>2862100.0000000005</v>
      </c>
      <c r="AN80">
        <f t="shared" si="309"/>
        <v>1</v>
      </c>
      <c r="AO80">
        <f t="shared" si="310"/>
        <v>78</v>
      </c>
      <c r="AP80">
        <f t="shared" si="260"/>
        <v>1.1159129947092565</v>
      </c>
      <c r="AQ80">
        <f t="shared" si="311"/>
        <v>42</v>
      </c>
      <c r="AR80">
        <f t="shared" si="312"/>
        <v>420458.71391055267</v>
      </c>
      <c r="AS80">
        <f t="array" ref="AS80">MAX(100+康康不同供能情况的补给物资上限!$A$2:$A$110*10000*(1+0.4*(ROUNDDOWN(AQ80*(1+0.25*$B$6),0)-康康不同供能情况的补给物资上限!$A$2:$A$110)))</f>
        <v>2970100</v>
      </c>
      <c r="AT80">
        <f t="shared" si="313"/>
        <v>1</v>
      </c>
      <c r="AU80">
        <f t="shared" si="314"/>
        <v>78</v>
      </c>
      <c r="AV80">
        <f t="shared" si="261"/>
        <v>1.1159129947092565</v>
      </c>
      <c r="AW80">
        <f t="shared" si="315"/>
        <v>43</v>
      </c>
      <c r="AX80">
        <f t="shared" si="316"/>
        <v>469195.34259152738</v>
      </c>
      <c r="AY80">
        <f t="array" ref="AY80">MAX(100+康康不同供能情况的补给物资上限!$A$2:$A$110*10000*(1+0.4*(ROUNDDOWN(AW80*(1+0.25*$B$6),0)-康康不同供能情况的补给物资上限!$A$2:$A$110)))</f>
        <v>3080100</v>
      </c>
      <c r="AZ80">
        <f t="shared" si="317"/>
        <v>1</v>
      </c>
      <c r="BA80">
        <f t="shared" si="318"/>
        <v>78</v>
      </c>
      <c r="BB80">
        <f t="shared" si="262"/>
        <v>1.1159129947092565</v>
      </c>
      <c r="BC80">
        <f t="shared" si="319"/>
        <v>44</v>
      </c>
      <c r="BD80">
        <f t="shared" si="320"/>
        <v>523581.17985494685</v>
      </c>
      <c r="BE80">
        <f t="array" ref="BE80">MAX(100+康康不同供能情况的补给物资上限!$A$2:$A$110*10000*(1+0.4*(ROUNDDOWN(BC80*(1+0.25*$B$6),0)-康康不同供能情况的补给物资上限!$A$2:$A$110)))</f>
        <v>3306100</v>
      </c>
      <c r="BF80">
        <f t="shared" si="321"/>
        <v>1</v>
      </c>
      <c r="BG80">
        <f t="shared" si="322"/>
        <v>78</v>
      </c>
      <c r="BH80">
        <f t="shared" si="263"/>
        <v>1.1159129947092565</v>
      </c>
      <c r="BI80">
        <f t="shared" si="323"/>
        <v>45</v>
      </c>
      <c r="BJ80">
        <f t="shared" si="324"/>
        <v>584271.04238533962</v>
      </c>
      <c r="BK80">
        <f t="array" ref="BK80">MAX(100+康康不同供能情况的补给物资上限!$A$2:$A$110*10000*(1+0.4*(ROUNDDOWN(BI80*(1+0.25*$B$6),0)-康康不同供能情况的补给物资上限!$A$2:$A$110)))</f>
        <v>3422100</v>
      </c>
      <c r="BL80">
        <f t="shared" si="325"/>
        <v>1</v>
      </c>
      <c r="BM80">
        <f t="shared" si="326"/>
        <v>78</v>
      </c>
      <c r="BN80">
        <f t="shared" si="264"/>
        <v>1.1159129947092565</v>
      </c>
      <c r="BO80">
        <f t="shared" si="327"/>
        <v>46</v>
      </c>
      <c r="BP80">
        <f t="shared" si="328"/>
        <v>651995.64863012335</v>
      </c>
      <c r="BQ80">
        <f t="array" ref="BQ80">MAX(100+康康不同供能情况的补给物资上限!$A$2:$A$110*10000*(1+0.4*(ROUNDDOWN(BO80*(1+0.25*$B$6),0)-康康不同供能情况的补给物资上限!$A$2:$A$110)))</f>
        <v>3540100</v>
      </c>
      <c r="BR80">
        <f t="shared" si="329"/>
        <v>1</v>
      </c>
      <c r="BS80">
        <f t="shared" si="330"/>
        <v>78</v>
      </c>
      <c r="BT80">
        <f t="shared" si="265"/>
        <v>1.1159129947092565</v>
      </c>
      <c r="BU80">
        <f t="shared" si="331"/>
        <v>47</v>
      </c>
      <c r="BV80">
        <f t="shared" si="332"/>
        <v>727570.41680024518</v>
      </c>
      <c r="BW80">
        <f t="array" ref="BW80">MAX(100+康康不同供能情况的补给物资上限!$A$2:$A$110*10000*(1+0.4*(ROUNDDOWN(BU80*(1+0.25*$B$6),0)-康康不同供能情况的补给物资上限!$A$2:$A$110)))</f>
        <v>3660100.0000000005</v>
      </c>
      <c r="BX80">
        <f t="shared" si="333"/>
        <v>1</v>
      </c>
      <c r="BY80">
        <f t="shared" si="334"/>
        <v>78</v>
      </c>
      <c r="BZ80">
        <f t="shared" si="266"/>
        <v>1.1159129947092565</v>
      </c>
      <c r="CA80">
        <f t="shared" si="335"/>
        <v>48</v>
      </c>
      <c r="CB80">
        <f t="shared" si="336"/>
        <v>811905.28267342353</v>
      </c>
      <c r="CC80">
        <f t="array" ref="CC80">MAX(100+康康不同供能情况的补给物资上限!$A$2:$A$110*10000*(1+0.4*(ROUNDDOWN(CA80*(1+0.25*$B$6),0)-康康不同供能情况的补给物资上限!$A$2:$A$110)))</f>
        <v>3906100.0000000005</v>
      </c>
      <c r="CD80">
        <f t="shared" si="337"/>
        <v>1</v>
      </c>
      <c r="CE80">
        <f t="shared" si="338"/>
        <v>78</v>
      </c>
      <c r="CF80">
        <f t="shared" si="267"/>
        <v>1.1159129947092565</v>
      </c>
      <c r="CG80">
        <f t="shared" si="339"/>
        <v>49</v>
      </c>
      <c r="CH80">
        <f t="shared" si="340"/>
        <v>906015.65540836554</v>
      </c>
      <c r="CI80">
        <f t="array" ref="CI80">MAX(100+康康不同供能情况的补给物资上限!$A$2:$A$110*10000*(1+0.4*(ROUNDDOWN(CG80*(1+0.25*$B$6),0)-康康不同供能情况的补给物资上限!$A$2:$A$110)))</f>
        <v>4032100.0000000005</v>
      </c>
      <c r="CJ80">
        <f t="shared" si="341"/>
        <v>1</v>
      </c>
      <c r="CK80">
        <f t="shared" si="342"/>
        <v>78</v>
      </c>
      <c r="CL80">
        <f t="shared" si="268"/>
        <v>1.1159129947092565</v>
      </c>
      <c r="CM80">
        <f t="shared" si="343"/>
        <v>50</v>
      </c>
      <c r="CN80">
        <f t="shared" si="344"/>
        <v>1011034.6432802192</v>
      </c>
      <c r="CO80">
        <f t="array" ref="CO80">MAX(100+康康不同供能情况的补给物资上限!$A$2:$A$110*10000*(1+0.4*(ROUNDDOWN(CM80*(1+0.25*$B$6),0)-康康不同供能情况的补给物资上限!$A$2:$A$110)))</f>
        <v>4160100</v>
      </c>
      <c r="CP80">
        <f t="shared" si="345"/>
        <v>1</v>
      </c>
      <c r="CQ80">
        <f t="shared" si="346"/>
        <v>78</v>
      </c>
      <c r="CR80">
        <f t="shared" si="269"/>
        <v>1.1159129947092565</v>
      </c>
      <c r="CS80">
        <f t="shared" si="347"/>
        <v>51</v>
      </c>
      <c r="CT80">
        <f t="shared" si="348"/>
        <v>1128226.6965376344</v>
      </c>
      <c r="CU80">
        <f t="array" ref="CU80">MAX(100+康康不同供能情况的补给物资上限!$A$2:$A$110*10000*(1+0.4*(ROUNDDOWN(CS80*(1+0.25*$B$6),0)-康康不同供能情况的补给物资上限!$A$2:$A$110)))</f>
        <v>4290100</v>
      </c>
      <c r="CV80">
        <f t="shared" si="349"/>
        <v>1</v>
      </c>
      <c r="CW80">
        <f t="shared" si="350"/>
        <v>78</v>
      </c>
      <c r="CX80">
        <f t="shared" si="270"/>
        <v>1.1159129947092565</v>
      </c>
      <c r="CY80">
        <f t="shared" si="351"/>
        <v>52</v>
      </c>
      <c r="CZ80">
        <f t="shared" si="352"/>
        <v>1259002.8316442431</v>
      </c>
      <c r="DA80">
        <f t="array" ref="DA80">MAX(100+康康不同供能情况的补给物资上限!$A$2:$A$110*10000*(1+0.4*(ROUNDDOWN(CY80*(1+0.25*$B$6),0)-康康不同供能情况的补给物资上限!$A$2:$A$110)))</f>
        <v>4556100</v>
      </c>
      <c r="DB80">
        <f t="shared" si="353"/>
        <v>1</v>
      </c>
      <c r="DC80">
        <f t="shared" si="354"/>
        <v>78</v>
      </c>
      <c r="DD80">
        <f t="shared" si="271"/>
        <v>1.1159129947092565</v>
      </c>
      <c r="DE80">
        <f t="shared" si="355"/>
        <v>53</v>
      </c>
      <c r="DF80">
        <f t="shared" si="356"/>
        <v>1404937.6202075614</v>
      </c>
      <c r="DG80">
        <f t="array" ref="DG80">MAX(100+康康不同供能情况的补给物资上限!$A$2:$A$110*10000*(1+0.4*(ROUNDDOWN(DE80*(1+0.25*$B$6),0)-康康不同供能情况的补给物资上限!$A$2:$A$110)))</f>
        <v>4692100</v>
      </c>
      <c r="DH80">
        <f t="shared" si="357"/>
        <v>1</v>
      </c>
      <c r="DI80">
        <f t="shared" si="358"/>
        <v>78</v>
      </c>
      <c r="DJ80">
        <f t="shared" si="272"/>
        <v>1.1159129947092565</v>
      </c>
      <c r="DK80">
        <f t="shared" si="359"/>
        <v>54</v>
      </c>
      <c r="DL80">
        <f t="shared" si="360"/>
        <v>1567788.1471455158</v>
      </c>
      <c r="DM80">
        <f t="array" ref="DM80">MAX(100+康康不同供能情况的补给物资上限!$A$2:$A$110*10000*(1+0.4*(ROUNDDOWN(DK80*(1+0.25*$B$6),0)-康康不同供能情况的补给物资上限!$A$2:$A$110)))</f>
        <v>4830100</v>
      </c>
      <c r="DN80">
        <f t="shared" si="361"/>
        <v>1</v>
      </c>
      <c r="DO80">
        <f t="shared" si="362"/>
        <v>78</v>
      </c>
      <c r="DP80">
        <f t="shared" si="273"/>
        <v>1.1159129947092565</v>
      </c>
      <c r="DQ80">
        <f t="shared" si="363"/>
        <v>55</v>
      </c>
      <c r="DR80">
        <f t="shared" si="364"/>
        <v>1749515.1663508292</v>
      </c>
      <c r="DS80">
        <f t="array" ref="DS80">MAX(100+康康不同供能情况的补给物资上限!$A$2:$A$110*10000*(1+0.4*(ROUNDDOWN(DQ80*(1+0.25*$B$6),0)-康康不同供能情况的补给物资上限!$A$2:$A$110)))</f>
        <v>4970100</v>
      </c>
      <c r="DT80">
        <f t="shared" si="365"/>
        <v>1</v>
      </c>
      <c r="DU80">
        <f t="shared" si="366"/>
        <v>78</v>
      </c>
      <c r="DV80">
        <f t="shared" si="274"/>
        <v>1.1159129947092565</v>
      </c>
      <c r="DW80">
        <f t="shared" si="367"/>
        <v>56</v>
      </c>
      <c r="DX80">
        <f t="shared" si="368"/>
        <v>1952306.7085718166</v>
      </c>
      <c r="DY80">
        <f t="array" ref="DY80">MAX(100+康康不同供能情况的补给物资上限!$A$2:$A$110*10000*(1+0.4*(ROUNDDOWN(DW80*(1+0.25*$B$6),0)-康康不同供能情况的补给物资上限!$A$2:$A$110)))</f>
        <v>5256100.0000000009</v>
      </c>
      <c r="DZ80">
        <f t="shared" si="369"/>
        <v>1</v>
      </c>
      <c r="EA80">
        <f t="shared" si="370"/>
        <v>78</v>
      </c>
      <c r="EB80">
        <f t="shared" si="275"/>
        <v>1.1159129947092565</v>
      </c>
      <c r="EC80">
        <f t="shared" si="371"/>
        <v>57</v>
      </c>
      <c r="ED80">
        <f t="shared" si="372"/>
        <v>2178604.425753348</v>
      </c>
      <c r="EE80">
        <f t="array" ref="EE80">MAX(100+康康不同供能情况的补给物资上限!$A$2:$A$110*10000*(1+0.4*(ROUNDDOWN(EC80*(1+0.25*$B$6),0)-康康不同供能情况的补给物资上限!$A$2:$A$110)))</f>
        <v>5402100.0000000009</v>
      </c>
      <c r="EF80">
        <f t="shared" si="373"/>
        <v>1</v>
      </c>
      <c r="EG80">
        <f t="shared" si="374"/>
        <v>78</v>
      </c>
      <c r="EH80">
        <f t="shared" si="276"/>
        <v>1.1159129947092565</v>
      </c>
      <c r="EI80">
        <f t="shared" si="375"/>
        <v>58</v>
      </c>
      <c r="EJ80">
        <f t="shared" si="376"/>
        <v>2431132.9890292585</v>
      </c>
      <c r="EK80">
        <f t="array" ref="EK80">MAX(100+康康不同供能情况的补给物资上限!$A$2:$A$110*10000*(1+0.4*(ROUNDDOWN(EI80*(1+0.25*$B$6),0)-康康不同供能情况的补给物资上限!$A$2:$A$110)))</f>
        <v>5550100</v>
      </c>
      <c r="EL80">
        <f t="shared" si="377"/>
        <v>1</v>
      </c>
      <c r="EM80">
        <f t="shared" si="378"/>
        <v>78</v>
      </c>
      <c r="EN80">
        <f t="shared" si="277"/>
        <v>1.1159129947092565</v>
      </c>
      <c r="EO80">
        <f t="shared" si="379"/>
        <v>59</v>
      </c>
      <c r="EP80">
        <f t="shared" si="380"/>
        <v>2712932.8943241057</v>
      </c>
      <c r="EQ80">
        <f t="array" ref="EQ80">MAX(100+康康不同供能情况的补给物资上限!$A$2:$A$110*10000*(1+0.4*(ROUNDDOWN(EO80*(1+0.25*$B$6),0)-康康不同供能情况的补给物资上限!$A$2:$A$110)))</f>
        <v>5700100</v>
      </c>
      <c r="ER80">
        <f t="shared" si="381"/>
        <v>1</v>
      </c>
      <c r="ES80">
        <f t="shared" si="382"/>
        <v>78</v>
      </c>
      <c r="ET80">
        <f t="shared" si="278"/>
        <v>1.1159129947092565</v>
      </c>
      <c r="EU80">
        <f t="shared" si="383"/>
        <v>60</v>
      </c>
      <c r="EV80">
        <f t="shared" si="384"/>
        <v>3027397.0705504641</v>
      </c>
      <c r="EW80">
        <f t="array" ref="EW80">MAX(100+康康不同供能情况的补给物资上限!$A$2:$A$110*10000*(1+0.4*(ROUNDDOWN(EU80*(1+0.25*$B$6),0)-康康不同供能情况的补给物资上限!$A$2:$A$110)))</f>
        <v>6006100</v>
      </c>
      <c r="EX80">
        <f t="shared" si="385"/>
        <v>1</v>
      </c>
      <c r="EY80">
        <f t="shared" si="386"/>
        <v>78</v>
      </c>
      <c r="EZ80">
        <f t="shared" si="279"/>
        <v>1.1159129947092565</v>
      </c>
      <c r="FA80">
        <f t="shared" si="387"/>
        <v>61</v>
      </c>
      <c r="FB80">
        <f t="shared" si="388"/>
        <v>3378311.7311719991</v>
      </c>
      <c r="FC80">
        <f t="array" ref="FC80">MAX(100+康康不同供能情况的补给物资上限!$A$2:$A$110*10000*(1+0.4*(ROUNDDOWN(FA80*(1+0.25*$B$6),0)-康康不同供能情况的补给物资上限!$A$2:$A$110)))</f>
        <v>6162100</v>
      </c>
      <c r="FD80">
        <f t="shared" si="389"/>
        <v>1</v>
      </c>
      <c r="FE80">
        <f t="shared" si="390"/>
        <v>78</v>
      </c>
      <c r="FF80">
        <f t="shared" si="280"/>
        <v>1.1159129947092565</v>
      </c>
      <c r="FG80">
        <f t="shared" si="391"/>
        <v>62</v>
      </c>
      <c r="FH80">
        <f t="shared" si="392"/>
        <v>3769901.9609935586</v>
      </c>
      <c r="FI80">
        <f t="array" ref="FI80">MAX(100+康康不同供能情况的补给物资上限!$A$2:$A$110*10000*(1+0.4*(ROUNDDOWN(FG80*(1+0.25*$B$6),0)-康康不同供能情况的补给物资上限!$A$2:$A$110)))</f>
        <v>6320100</v>
      </c>
      <c r="FJ80">
        <f t="shared" si="393"/>
        <v>1</v>
      </c>
      <c r="FK80">
        <f t="shared" si="394"/>
        <v>78</v>
      </c>
      <c r="FL80">
        <f t="shared" si="281"/>
        <v>1.1159129947092565</v>
      </c>
      <c r="FM80">
        <f t="shared" si="395"/>
        <v>63</v>
      </c>
      <c r="FN80">
        <f t="shared" si="396"/>
        <v>4206882.5870526209</v>
      </c>
      <c r="FO80">
        <f t="array" ref="FO80">MAX(100+康康不同供能情况的补给物资上限!$A$2:$A$110*10000*(1+0.4*(ROUNDDOWN(FM80*(1+0.25*$B$6),0)-康康不同供能情况的补给物资上限!$A$2:$A$110)))</f>
        <v>6480100.0000000009</v>
      </c>
      <c r="FP80">
        <f t="shared" si="397"/>
        <v>1</v>
      </c>
      <c r="FQ80">
        <f t="shared" si="398"/>
        <v>78</v>
      </c>
      <c r="FR80">
        <f t="shared" si="282"/>
        <v>1.1159129947092565</v>
      </c>
      <c r="FS80">
        <f t="shared" si="399"/>
        <v>64</v>
      </c>
      <c r="FT80">
        <f t="shared" si="400"/>
        <v>4694514.9461081158</v>
      </c>
      <c r="FU80">
        <f t="array" ref="FU80">MAX(100+康康不同供能情况的补给物资上限!$A$2:$A$110*10000*(1+0.4*(ROUNDDOWN(FS80*(1+0.25*$B$6),0)-康康不同供能情况的补给物资上限!$A$2:$A$110)))</f>
        <v>6806100.0000000009</v>
      </c>
      <c r="FV80">
        <f t="shared" si="401"/>
        <v>1</v>
      </c>
      <c r="FW80">
        <f t="shared" si="402"/>
        <v>78</v>
      </c>
      <c r="FX80">
        <f t="shared" si="283"/>
        <v>1.1159129947092565</v>
      </c>
      <c r="FY80">
        <f t="shared" si="403"/>
        <v>65</v>
      </c>
      <c r="FZ80">
        <f t="shared" si="404"/>
        <v>5238670.2322188718</v>
      </c>
      <c r="GA80">
        <f t="array" ref="GA80">MAX(100+康康不同供能情况的补给物资上限!$A$2:$A$110*10000*(1+0.4*(ROUNDDOWN(FY80*(1+0.25*$B$6),0)-康康不同供能情况的补给物资上限!$A$2:$A$110)))</f>
        <v>6972100.0000000009</v>
      </c>
      <c r="GB80">
        <f t="shared" si="405"/>
        <v>1</v>
      </c>
      <c r="GC80">
        <f t="shared" si="406"/>
        <v>78</v>
      </c>
      <c r="GD80">
        <f t="shared" si="284"/>
        <v>1.1159129947092565</v>
      </c>
      <c r="GE80">
        <f t="shared" si="407"/>
        <v>66</v>
      </c>
      <c r="GF80">
        <f t="shared" si="408"/>
        <v>5845900.1871295972</v>
      </c>
      <c r="GG80">
        <f t="array" ref="GG80">MAX(100+康康不同供能情况的补给物资上限!$A$2:$A$110*10000*(1+0.4*(ROUNDDOWN(GE80*(1+0.25*$B$6),0)-康康不同供能情况的补给物资上限!$A$2:$A$110)))</f>
        <v>7140100</v>
      </c>
      <c r="GH80">
        <f t="shared" si="409"/>
        <v>1</v>
      </c>
      <c r="GI80">
        <f t="shared" si="410"/>
        <v>78</v>
      </c>
      <c r="GJ80">
        <f t="shared" si="285"/>
        <v>1.1159129947092565</v>
      </c>
      <c r="GK80">
        <f t="shared" si="411"/>
        <v>67</v>
      </c>
      <c r="GL80">
        <f t="shared" si="412"/>
        <v>6523515.9845911926</v>
      </c>
      <c r="GM80">
        <f t="array" ref="GM80">MAX(100+康康不同供能情况的补给物资上限!$A$2:$A$110*10000*(1+0.4*(ROUNDDOWN(GK80*(1+0.25*$B$6),0)-康康不同供能情况的补给物资上限!$A$2:$A$110)))</f>
        <v>7310100</v>
      </c>
      <c r="GN80">
        <f t="shared" si="413"/>
        <v>1</v>
      </c>
      <c r="GO80">
        <f t="shared" si="414"/>
        <v>78</v>
      </c>
      <c r="GP80">
        <f t="shared" si="286"/>
        <v>1.1159129947092565</v>
      </c>
      <c r="GQ80">
        <f t="shared" si="415"/>
        <v>68</v>
      </c>
      <c r="GR80">
        <f t="shared" si="416"/>
        <v>7279676.2583988626</v>
      </c>
      <c r="GS80">
        <f t="array" ref="GS80">MAX(100+康康不同供能情况的补给物资上限!$A$2:$A$110*10000*(1+0.4*(ROUNDDOWN(GQ80*(1+0.25*$B$6),0)-康康不同供能情况的补给物资上限!$A$2:$A$110)))</f>
        <v>7656100.0000000009</v>
      </c>
      <c r="GT80">
        <f t="shared" si="417"/>
        <v>1</v>
      </c>
      <c r="GU80">
        <f t="shared" si="418"/>
        <v>78</v>
      </c>
      <c r="GV80">
        <f t="shared" si="287"/>
        <v>1.1159129947092565</v>
      </c>
      <c r="GW80">
        <f t="shared" si="419"/>
        <v>69</v>
      </c>
      <c r="GX80">
        <f t="shared" si="420"/>
        <v>8123485.3340237495</v>
      </c>
      <c r="GY80">
        <f t="array" ref="GY80">MAX(100+康康不同供能情况的补给物资上限!$A$2:$A$110*10000*(1+0.4*(ROUNDDOWN(GW80*(1+0.25*$B$6),0)-康康不同供能情况的补给物资上限!$A$2:$A$110)))</f>
        <v>7832100</v>
      </c>
      <c r="GZ80">
        <f t="shared" si="421"/>
        <v>0</v>
      </c>
      <c r="HA80">
        <f t="shared" si="422"/>
        <v>78</v>
      </c>
      <c r="HB80">
        <f t="shared" si="288"/>
        <v>1.1159129947092565</v>
      </c>
      <c r="HC80">
        <f t="shared" si="423"/>
        <v>70</v>
      </c>
      <c r="HD80">
        <f t="shared" si="424"/>
        <v>9065102.8465671688</v>
      </c>
      <c r="HE80">
        <f t="array" ref="HE80">MAX(100+康康不同供能情况的补给物资上限!$A$2:$A$110*10000*(1+0.4*(ROUNDDOWN(HC80*(1+0.25*$B$6),0)-康康不同供能情况的补给物资上限!$A$2:$A$110)))</f>
        <v>8010100</v>
      </c>
      <c r="HF80">
        <f t="shared" si="425"/>
        <v>0</v>
      </c>
      <c r="HG80">
        <f t="shared" si="426"/>
        <v>78</v>
      </c>
      <c r="HH80">
        <f t="shared" si="289"/>
        <v>1.1159129947092565</v>
      </c>
      <c r="HI80">
        <f t="shared" si="427"/>
        <v>71</v>
      </c>
      <c r="HJ80">
        <f t="shared" si="428"/>
        <v>10115866.064860176</v>
      </c>
      <c r="HK80">
        <f t="array" ref="HK80">MAX(100+康康不同供能情况的补给物资上限!$A$2:$A$110*10000*(1+0.4*(ROUNDDOWN(HI80*(1+0.25*$B$6),0)-康康不同供能情况的补给物资上限!$A$2:$A$110)))</f>
        <v>8190100</v>
      </c>
      <c r="HL80">
        <f t="shared" si="429"/>
        <v>0</v>
      </c>
      <c r="HM80">
        <f t="shared" si="430"/>
        <v>78</v>
      </c>
      <c r="HN80">
        <f t="shared" si="290"/>
        <v>1.1159129947092565</v>
      </c>
      <c r="HO80">
        <f t="shared" si="431"/>
        <v>72</v>
      </c>
      <c r="HP80">
        <f t="shared" si="432"/>
        <v>11288426.394515861</v>
      </c>
      <c r="HQ80">
        <f t="array" ref="HQ80">MAX(100+康康不同供能情况的补给物资上限!$A$2:$A$110*10000*(1+0.4*(ROUNDDOWN(HO80*(1+0.25*$B$6),0)-康康不同供能情况的补给物资上限!$A$2:$A$110)))</f>
        <v>8556100</v>
      </c>
      <c r="HR80">
        <f t="shared" si="433"/>
        <v>0</v>
      </c>
      <c r="HS80">
        <f t="shared" si="434"/>
        <v>78</v>
      </c>
      <c r="HT80">
        <f t="shared" si="291"/>
        <v>1.1159129947092565</v>
      </c>
      <c r="HU80">
        <f t="shared" si="435"/>
        <v>73</v>
      </c>
      <c r="HV80">
        <f t="shared" si="436"/>
        <v>12596901.703459209</v>
      </c>
      <c r="HW80">
        <f t="array" ref="HW80">MAX(100+康康不同供能情况的补给物资上限!$A$2:$A$110*10000*(1+0.4*(ROUNDDOWN(HU80*(1+0.25*$B$6),0)-康康不同供能情况的补给物资上限!$A$2:$A$110)))</f>
        <v>8742100</v>
      </c>
      <c r="HX80">
        <f t="shared" si="437"/>
        <v>0</v>
      </c>
      <c r="HY80">
        <f t="shared" si="438"/>
        <v>78</v>
      </c>
      <c r="HZ80">
        <f t="shared" si="292"/>
        <v>1.1159129947092565</v>
      </c>
      <c r="IA80">
        <f t="shared" si="439"/>
        <v>74</v>
      </c>
      <c r="IB80">
        <f t="shared" si="440"/>
        <v>14057046.303965304</v>
      </c>
      <c r="IC80">
        <f t="array" ref="IC80">MAX(100+康康不同供能情况的补给物资上限!$A$2:$A$110*10000*(1+0.4*(ROUNDDOWN(IA80*(1+0.25*$B$6),0)-康康不同供能情况的补给物资上限!$A$2:$A$110)))</f>
        <v>8930100</v>
      </c>
      <c r="ID80">
        <f t="shared" si="441"/>
        <v>0</v>
      </c>
      <c r="IE80">
        <f t="shared" si="442"/>
        <v>78</v>
      </c>
      <c r="IF80">
        <f t="shared" si="293"/>
        <v>1.1159129947092565</v>
      </c>
      <c r="IG80">
        <f t="shared" si="443"/>
        <v>75</v>
      </c>
      <c r="IH80">
        <f t="shared" si="444"/>
        <v>15686440.637824604</v>
      </c>
      <c r="II80">
        <f t="array" ref="II80">MAX(100+康康不同供能情况的补给物资上限!$A$2:$A$110*10000*(1+0.4*(ROUNDDOWN(IG80*(1+0.25*$B$6),0)-康康不同供能情况的补给物资上限!$A$2:$A$110)))</f>
        <v>9120100</v>
      </c>
      <c r="IJ80">
        <f t="shared" si="445"/>
        <v>0</v>
      </c>
      <c r="IK80">
        <f t="shared" si="446"/>
        <v>78</v>
      </c>
      <c r="IL80">
        <f t="shared" si="294"/>
        <v>1.1159129947092565</v>
      </c>
      <c r="IM80">
        <f t="shared" si="447"/>
        <v>76</v>
      </c>
      <c r="IN80">
        <f t="shared" si="448"/>
        <v>17504702.948483836</v>
      </c>
      <c r="IO80">
        <f t="array" ref="IO80">MAX(100+康康不同供能情况的补给物资上限!$A$2:$A$110*10000*(1+0.4*(ROUNDDOWN(IM80*(1+0.25*$B$6),0)-康康不同供能情况的补给物资上限!$A$2:$A$110)))</f>
        <v>9506100.0000000019</v>
      </c>
      <c r="IP80">
        <f t="shared" si="449"/>
        <v>0</v>
      </c>
      <c r="IQ80">
        <f t="shared" si="450"/>
        <v>78</v>
      </c>
      <c r="IR80">
        <f t="shared" si="295"/>
        <v>1.1159129947092565</v>
      </c>
      <c r="IS80">
        <f t="shared" si="451"/>
        <v>77</v>
      </c>
      <c r="IT80">
        <f t="shared" si="452"/>
        <v>19533725.488738552</v>
      </c>
      <c r="IU80">
        <f t="array" ref="IU80">MAX(100+康康不同供能情况的补给物资上限!$A$2:$A$110*10000*(1+0.4*(ROUNDDOWN(IS80*(1+0.25*$B$6),0)-康康不同供能情况的补给物资上限!$A$2:$A$110)))</f>
        <v>9702100</v>
      </c>
      <c r="IV80">
        <f t="shared" si="453"/>
        <v>0</v>
      </c>
      <c r="IW80">
        <f t="shared" si="454"/>
        <v>78</v>
      </c>
      <c r="IX80">
        <f t="shared" si="296"/>
        <v>1.1159129947092565</v>
      </c>
      <c r="IY80">
        <f t="shared" si="455"/>
        <v>78</v>
      </c>
      <c r="IZ80">
        <f t="shared" si="456"/>
        <v>21797938.107966773</v>
      </c>
      <c r="JA80">
        <f t="array" ref="JA80">MAX(100+康康不同供能情况的补给物资上限!$A$2:$A$110*10000*(1+0.4*(ROUNDDOWN(IY80*(1+0.25*$B$6),0)-康康不同供能情况的补给物资上限!$A$2:$A$110)))</f>
        <v>9900100</v>
      </c>
      <c r="JB80">
        <f t="shared" si="457"/>
        <v>0</v>
      </c>
      <c r="JC80">
        <f t="shared" si="458"/>
        <v>78</v>
      </c>
      <c r="JD80">
        <f t="shared" si="297"/>
        <v>1.1159129947092565</v>
      </c>
      <c r="JE80">
        <f t="shared" si="459"/>
        <v>79</v>
      </c>
      <c r="JF80">
        <f t="shared" si="460"/>
        <v>24324602.39254823</v>
      </c>
      <c r="JG80">
        <f t="array" ref="JG80">MAX(100+康康不同供能情况的补给物资上限!$A$2:$A$110*10000*(1+0.4*(ROUNDDOWN(JE80*(1+0.25*$B$6),0)-康康不同供能情况的补给物资上限!$A$2:$A$110)))</f>
        <v>10100100.000000002</v>
      </c>
      <c r="JH80">
        <f t="shared" si="461"/>
        <v>0</v>
      </c>
      <c r="JI80">
        <f t="shared" si="462"/>
        <v>78</v>
      </c>
      <c r="JJ80">
        <f t="shared" si="298"/>
        <v>1.1159129947092565</v>
      </c>
      <c r="JK80">
        <f t="shared" si="463"/>
        <v>80</v>
      </c>
      <c r="JL80">
        <f t="shared" si="464"/>
        <v>27144139.900980439</v>
      </c>
      <c r="JM80">
        <f t="array" ref="JM80">MAX(100+康康不同供能情况的补给物资上限!$A$2:$A$110*10000*(1+0.4*(ROUNDDOWN(JK80*(1+0.25*$B$6),0)-康康不同供能情况的补给物资上限!$A$2:$A$110)))</f>
        <v>10506100</v>
      </c>
      <c r="JN80">
        <f t="shared" si="465"/>
        <v>0</v>
      </c>
      <c r="JO80">
        <f t="shared" si="466"/>
        <v>78</v>
      </c>
      <c r="JP80">
        <f t="shared" si="299"/>
        <v>1.1159129947092565</v>
      </c>
      <c r="JQ80">
        <f t="shared" si="467"/>
        <v>81</v>
      </c>
      <c r="JR80">
        <f t="shared" si="468"/>
        <v>30290498.445710108</v>
      </c>
      <c r="JS80">
        <f t="array" ref="JS80">MAX(100+康康不同供能情况的补给物资上限!$A$2:$A$110*10000*(1+0.4*(ROUNDDOWN(JQ80*(1+0.25*$B$6),0)-康康不同供能情况的补给物资上限!$A$2:$A$110)))</f>
        <v>10712100</v>
      </c>
      <c r="JT80">
        <f t="shared" si="469"/>
        <v>0</v>
      </c>
    </row>
    <row r="81" spans="6:280" x14ac:dyDescent="0.25">
      <c r="F81">
        <v>77</v>
      </c>
      <c r="G81">
        <f t="shared" si="301"/>
        <v>1.1163129947092565</v>
      </c>
      <c r="H81">
        <f t="shared" si="302"/>
        <v>55</v>
      </c>
      <c r="I81">
        <f t="shared" si="470"/>
        <v>1784342.4425693799</v>
      </c>
      <c r="J81">
        <f t="array" ref="J81">MAX(100+康康不同供能情况的补给物资上限!$A$2:$A$110*10000*(1+0.4*(ROUNDDOWN(H81*(1+0.25*B$6),0)-康康不同供能情况的补给物资上限!$A$2:$A$110)))</f>
        <v>4970100</v>
      </c>
      <c r="K81">
        <f t="shared" si="471"/>
        <v>1</v>
      </c>
      <c r="AB81">
        <f t="shared" si="300"/>
        <v>69</v>
      </c>
      <c r="AC81">
        <v>79</v>
      </c>
      <c r="AD81">
        <f t="shared" si="0"/>
        <v>1.1155129947092566</v>
      </c>
      <c r="AE81">
        <f t="shared" si="303"/>
        <v>40</v>
      </c>
      <c r="AF81">
        <f t="shared" si="304"/>
        <v>332839.33202969684</v>
      </c>
      <c r="AG81">
        <f t="array" ref="AG81">MAX(100+康康不同供能情况的补给物资上限!$A$2:$A$110*10000*(1+0.4*(ROUNDDOWN(AE81*(1+0.25*B$6),0)-康康不同供能情况的补给物资上限!$A$2:$A$110)))</f>
        <v>2756100.0000000005</v>
      </c>
      <c r="AH81">
        <f t="shared" si="305"/>
        <v>1</v>
      </c>
      <c r="AI81">
        <f t="shared" si="306"/>
        <v>79</v>
      </c>
      <c r="AJ81">
        <f t="shared" si="45"/>
        <v>1.1155129947092566</v>
      </c>
      <c r="AK81">
        <f t="shared" si="307"/>
        <v>41</v>
      </c>
      <c r="AL81">
        <f t="shared" si="308"/>
        <v>371286.60002947575</v>
      </c>
      <c r="AM81">
        <f t="array" ref="AM81">MAX(100+康康不同供能情况的补给物资上限!$A$2:$A$110*10000*(1+0.4*(ROUNDDOWN(AK81*(1+0.25*$B$6),0)-康康不同供能情况的补给物资上限!$A$2:$A$110)))</f>
        <v>2862100.0000000005</v>
      </c>
      <c r="AN81">
        <f t="shared" si="309"/>
        <v>1</v>
      </c>
      <c r="AO81">
        <f t="shared" si="310"/>
        <v>79</v>
      </c>
      <c r="AP81">
        <f t="shared" si="260"/>
        <v>1.1155129947092566</v>
      </c>
      <c r="AQ81">
        <f t="shared" si="311"/>
        <v>42</v>
      </c>
      <c r="AR81">
        <f t="shared" si="312"/>
        <v>414175.02709429839</v>
      </c>
      <c r="AS81">
        <f t="array" ref="AS81">MAX(100+康康不同供能情况的补给物资上限!$A$2:$A$110*10000*(1+0.4*(ROUNDDOWN(AQ81*(1+0.25*$B$6),0)-康康不同供能情况的补给物资上限!$A$2:$A$110)))</f>
        <v>2970100</v>
      </c>
      <c r="AT81">
        <f t="shared" si="313"/>
        <v>1</v>
      </c>
      <c r="AU81">
        <f t="shared" si="314"/>
        <v>79</v>
      </c>
      <c r="AV81">
        <f t="shared" si="261"/>
        <v>1.1155129947092566</v>
      </c>
      <c r="AW81">
        <f t="shared" si="315"/>
        <v>43</v>
      </c>
      <c r="AX81">
        <f t="shared" si="316"/>
        <v>462017.6248077483</v>
      </c>
      <c r="AY81">
        <f t="array" ref="AY81">MAX(100+康康不同供能情况的补给物资上限!$A$2:$A$110*10000*(1+0.4*(ROUNDDOWN(AW81*(1+0.25*$B$6),0)-康康不同供能情况的补给物资上限!$A$2:$A$110)))</f>
        <v>3080100</v>
      </c>
      <c r="AZ81">
        <f t="shared" si="317"/>
        <v>1</v>
      </c>
      <c r="BA81">
        <f t="shared" si="318"/>
        <v>79</v>
      </c>
      <c r="BB81">
        <f t="shared" si="262"/>
        <v>1.1155129947092566</v>
      </c>
      <c r="BC81">
        <f t="shared" si="319"/>
        <v>44</v>
      </c>
      <c r="BD81">
        <f t="shared" si="320"/>
        <v>515386.66425774898</v>
      </c>
      <c r="BE81">
        <f t="array" ref="BE81">MAX(100+康康不同供能情况的补给物资上限!$A$2:$A$110*10000*(1+0.4*(ROUNDDOWN(BC81*(1+0.25*$B$6),0)-康康不同供能情况的补给物资上限!$A$2:$A$110)))</f>
        <v>3306100</v>
      </c>
      <c r="BF81">
        <f t="shared" si="321"/>
        <v>1</v>
      </c>
      <c r="BG81">
        <f t="shared" si="322"/>
        <v>79</v>
      </c>
      <c r="BH81">
        <f t="shared" si="263"/>
        <v>1.1155129947092566</v>
      </c>
      <c r="BI81">
        <f t="shared" si="323"/>
        <v>45</v>
      </c>
      <c r="BJ81">
        <f t="shared" si="324"/>
        <v>574920.52127937577</v>
      </c>
      <c r="BK81">
        <f t="array" ref="BK81">MAX(100+康康不同供能情况的补给物资上限!$A$2:$A$110*10000*(1+0.4*(ROUNDDOWN(BI81*(1+0.25*$B$6),0)-康康不同供能情况的补给物资上限!$A$2:$A$110)))</f>
        <v>3422100</v>
      </c>
      <c r="BL81">
        <f t="shared" si="325"/>
        <v>1</v>
      </c>
      <c r="BM81">
        <f t="shared" si="326"/>
        <v>79</v>
      </c>
      <c r="BN81">
        <f t="shared" si="264"/>
        <v>1.1155129947092566</v>
      </c>
      <c r="BO81">
        <f t="shared" si="327"/>
        <v>46</v>
      </c>
      <c r="BP81">
        <f t="shared" si="328"/>
        <v>641331.31241216324</v>
      </c>
      <c r="BQ81">
        <f t="array" ref="BQ81">MAX(100+康康不同供能情况的补给物资上限!$A$2:$A$110*10000*(1+0.4*(ROUNDDOWN(BO81*(1+0.25*$B$6),0)-康康不同供能情况的补给物资上限!$A$2:$A$110)))</f>
        <v>3540100</v>
      </c>
      <c r="BR81">
        <f t="shared" si="329"/>
        <v>1</v>
      </c>
      <c r="BS81">
        <f t="shared" si="330"/>
        <v>79</v>
      </c>
      <c r="BT81">
        <f t="shared" si="265"/>
        <v>1.1155129947092566</v>
      </c>
      <c r="BU81">
        <f t="shared" si="331"/>
        <v>47</v>
      </c>
      <c r="BV81">
        <f t="shared" si="332"/>
        <v>715413.4129097102</v>
      </c>
      <c r="BW81">
        <f t="array" ref="BW81">MAX(100+康康不同供能情况的补给物资上限!$A$2:$A$110*10000*(1+0.4*(ROUNDDOWN(BU81*(1+0.25*$B$6),0)-康康不同供能情况的补给物资上限!$A$2:$A$110)))</f>
        <v>3660100.0000000005</v>
      </c>
      <c r="BX81">
        <f t="shared" si="333"/>
        <v>1</v>
      </c>
      <c r="BY81">
        <f t="shared" si="334"/>
        <v>79</v>
      </c>
      <c r="BZ81">
        <f t="shared" si="266"/>
        <v>1.1155129947092566</v>
      </c>
      <c r="CA81">
        <f t="shared" si="335"/>
        <v>48</v>
      </c>
      <c r="CB81">
        <f t="shared" si="336"/>
        <v>798052.95869008056</v>
      </c>
      <c r="CC81">
        <f t="array" ref="CC81">MAX(100+康康不同供能情况的补给物资上限!$A$2:$A$110*10000*(1+0.4*(ROUNDDOWN(CA81*(1+0.25*$B$6),0)-康康不同供能情况的补给物资上限!$A$2:$A$110)))</f>
        <v>3906100.0000000005</v>
      </c>
      <c r="CD81">
        <f t="shared" si="337"/>
        <v>1</v>
      </c>
      <c r="CE81">
        <f t="shared" si="338"/>
        <v>79</v>
      </c>
      <c r="CF81">
        <f t="shared" si="267"/>
        <v>1.1155129947092566</v>
      </c>
      <c r="CG81">
        <f t="shared" si="339"/>
        <v>49</v>
      </c>
      <c r="CH81">
        <f t="shared" si="340"/>
        <v>890238.44588495442</v>
      </c>
      <c r="CI81">
        <f t="array" ref="CI81">MAX(100+康康不同供能情况的补给物资上限!$A$2:$A$110*10000*(1+0.4*(ROUNDDOWN(CG81*(1+0.25*$B$6),0)-康康不同供能情况的补给物资上限!$A$2:$A$110)))</f>
        <v>4032100.0000000005</v>
      </c>
      <c r="CJ81">
        <f t="shared" si="341"/>
        <v>1</v>
      </c>
      <c r="CK81">
        <f t="shared" si="342"/>
        <v>79</v>
      </c>
      <c r="CL81">
        <f t="shared" si="268"/>
        <v>1.1155129947092566</v>
      </c>
      <c r="CM81">
        <f t="shared" si="343"/>
        <v>50</v>
      </c>
      <c r="CN81">
        <f t="shared" si="344"/>
        <v>993072.55477443989</v>
      </c>
      <c r="CO81">
        <f t="array" ref="CO81">MAX(100+康康不同供能情况的补给物资上限!$A$2:$A$110*10000*(1+0.4*(ROUNDDOWN(CM81*(1+0.25*$B$6),0)-康康不同供能情况的补给物资上限!$A$2:$A$110)))</f>
        <v>4160100</v>
      </c>
      <c r="CP81">
        <f t="shared" si="345"/>
        <v>1</v>
      </c>
      <c r="CQ81">
        <f t="shared" si="346"/>
        <v>79</v>
      </c>
      <c r="CR81">
        <f t="shared" si="269"/>
        <v>1.1155129947092566</v>
      </c>
      <c r="CS81">
        <f t="shared" si="347"/>
        <v>51</v>
      </c>
      <c r="CT81">
        <f t="shared" si="348"/>
        <v>1107785.3395400078</v>
      </c>
      <c r="CU81">
        <f t="array" ref="CU81">MAX(100+康康不同供能情况的补给物资上限!$A$2:$A$110*10000*(1+0.4*(ROUNDDOWN(CS81*(1+0.25*$B$6),0)-康康不同供能情况的补给物资上限!$A$2:$A$110)))</f>
        <v>4290100</v>
      </c>
      <c r="CV81">
        <f t="shared" si="349"/>
        <v>1</v>
      </c>
      <c r="CW81">
        <f t="shared" si="350"/>
        <v>79</v>
      </c>
      <c r="CX81">
        <f t="shared" si="270"/>
        <v>1.1155129947092566</v>
      </c>
      <c r="CY81">
        <f t="shared" si="351"/>
        <v>52</v>
      </c>
      <c r="CZ81">
        <f t="shared" si="352"/>
        <v>1235748.9416052843</v>
      </c>
      <c r="DA81">
        <f t="array" ref="DA81">MAX(100+康康不同供能情况的补给物资上限!$A$2:$A$110*10000*(1+0.4*(ROUNDDOWN(CY81*(1+0.25*$B$6),0)-康康不同供能情况的补给物资上限!$A$2:$A$110)))</f>
        <v>4556100</v>
      </c>
      <c r="DB81">
        <f t="shared" si="353"/>
        <v>1</v>
      </c>
      <c r="DC81">
        <f t="shared" si="354"/>
        <v>79</v>
      </c>
      <c r="DD81">
        <f t="shared" si="271"/>
        <v>1.1155129947092566</v>
      </c>
      <c r="DE81">
        <f t="shared" si="355"/>
        <v>53</v>
      </c>
      <c r="DF81">
        <f t="shared" si="356"/>
        <v>1378494.0025589052</v>
      </c>
      <c r="DG81">
        <f t="array" ref="DG81">MAX(100+康康不同供能情况的补给物资上限!$A$2:$A$110*10000*(1+0.4*(ROUNDDOWN(DE81*(1+0.25*$B$6),0)-康康不同供能情况的补给物资上限!$A$2:$A$110)))</f>
        <v>4692100</v>
      </c>
      <c r="DH81">
        <f t="shared" si="357"/>
        <v>1</v>
      </c>
      <c r="DI81">
        <f t="shared" si="358"/>
        <v>79</v>
      </c>
      <c r="DJ81">
        <f t="shared" si="272"/>
        <v>1.1155129947092566</v>
      </c>
      <c r="DK81">
        <f t="shared" si="359"/>
        <v>54</v>
      </c>
      <c r="DL81">
        <f t="shared" si="360"/>
        <v>1537727.9729832339</v>
      </c>
      <c r="DM81">
        <f t="array" ref="DM81">MAX(100+康康不同供能情况的补给物资上限!$A$2:$A$110*10000*(1+0.4*(ROUNDDOWN(DK81*(1+0.25*$B$6),0)-康康不同供能情况的补给物资上限!$A$2:$A$110)))</f>
        <v>4830100</v>
      </c>
      <c r="DN81">
        <f t="shared" si="361"/>
        <v>1</v>
      </c>
      <c r="DO81">
        <f t="shared" si="362"/>
        <v>79</v>
      </c>
      <c r="DP81">
        <f t="shared" si="273"/>
        <v>1.1155129947092566</v>
      </c>
      <c r="DQ81">
        <f t="shared" si="363"/>
        <v>55</v>
      </c>
      <c r="DR81">
        <f t="shared" si="364"/>
        <v>1715355.5361907221</v>
      </c>
      <c r="DS81">
        <f t="array" ref="DS81">MAX(100+康康不同供能情况的补给物资上限!$A$2:$A$110*10000*(1+0.4*(ROUNDDOWN(DQ81*(1+0.25*$B$6),0)-康康不同供能情况的补给物资上限!$A$2:$A$110)))</f>
        <v>4970100</v>
      </c>
      <c r="DT81">
        <f t="shared" si="365"/>
        <v>1</v>
      </c>
      <c r="DU81">
        <f t="shared" si="366"/>
        <v>79</v>
      </c>
      <c r="DV81">
        <f t="shared" si="274"/>
        <v>1.1155129947092566</v>
      </c>
      <c r="DW81">
        <f t="shared" si="367"/>
        <v>56</v>
      </c>
      <c r="DX81">
        <f t="shared" si="368"/>
        <v>1913501.3911672148</v>
      </c>
      <c r="DY81">
        <f t="array" ref="DY81">MAX(100+康康不同供能情况的补给物资上限!$A$2:$A$110*10000*(1+0.4*(ROUNDDOWN(DW81*(1+0.25*$B$6),0)-康康不同供能情况的补给物资上限!$A$2:$A$110)))</f>
        <v>5256100.0000000009</v>
      </c>
      <c r="DZ81">
        <f t="shared" si="369"/>
        <v>1</v>
      </c>
      <c r="EA81">
        <f t="shared" si="370"/>
        <v>79</v>
      </c>
      <c r="EB81">
        <f t="shared" si="275"/>
        <v>1.1155129947092566</v>
      </c>
      <c r="EC81">
        <f t="shared" si="371"/>
        <v>57</v>
      </c>
      <c r="ED81">
        <f t="shared" si="372"/>
        <v>2134535.6672412683</v>
      </c>
      <c r="EE81">
        <f t="array" ref="EE81">MAX(100+康康不同供能情况的补给物资上限!$A$2:$A$110*10000*(1+0.4*(ROUNDDOWN(EC81*(1+0.25*$B$6),0)-康康不同供能情况的补给物资上限!$A$2:$A$110)))</f>
        <v>5402100.0000000009</v>
      </c>
      <c r="EF81">
        <f t="shared" si="373"/>
        <v>1</v>
      </c>
      <c r="EG81">
        <f t="shared" si="374"/>
        <v>79</v>
      </c>
      <c r="EH81">
        <f t="shared" si="276"/>
        <v>1.1155129947092566</v>
      </c>
      <c r="EI81">
        <f t="shared" si="375"/>
        <v>58</v>
      </c>
      <c r="EJ81">
        <f t="shared" si="376"/>
        <v>2381102.2744780281</v>
      </c>
      <c r="EK81">
        <f t="array" ref="EK81">MAX(100+康康不同供能情况的补给物资上限!$A$2:$A$110*10000*(1+0.4*(ROUNDDOWN(EI81*(1+0.25*$B$6),0)-康康不同供能情况的补给物资上限!$A$2:$A$110)))</f>
        <v>5550100</v>
      </c>
      <c r="EL81">
        <f t="shared" si="377"/>
        <v>1</v>
      </c>
      <c r="EM81">
        <f t="shared" si="378"/>
        <v>79</v>
      </c>
      <c r="EN81">
        <f t="shared" si="277"/>
        <v>1.1155129947092566</v>
      </c>
      <c r="EO81">
        <f t="shared" si="379"/>
        <v>59</v>
      </c>
      <c r="EP81">
        <f t="shared" si="380"/>
        <v>2656150.5289120078</v>
      </c>
      <c r="EQ81">
        <f t="array" ref="EQ81">MAX(100+康康不同供能情况的补给物资上限!$A$2:$A$110*10000*(1+0.4*(ROUNDDOWN(EO81*(1+0.25*$B$6),0)-康康不同供能情况的补给物资上限!$A$2:$A$110)))</f>
        <v>5700100</v>
      </c>
      <c r="ER81">
        <f t="shared" si="381"/>
        <v>1</v>
      </c>
      <c r="ES81">
        <f t="shared" si="382"/>
        <v>79</v>
      </c>
      <c r="ET81">
        <f t="shared" si="278"/>
        <v>1.1155129947092566</v>
      </c>
      <c r="EU81">
        <f t="shared" si="383"/>
        <v>60</v>
      </c>
      <c r="EV81">
        <f t="shared" si="384"/>
        <v>2962970.4309052094</v>
      </c>
      <c r="EW81">
        <f t="array" ref="EW81">MAX(100+康康不同供能情况的补给物资上限!$A$2:$A$110*10000*(1+0.4*(ROUNDDOWN(EU81*(1+0.25*$B$6),0)-康康不同供能情况的补给物资上限!$A$2:$A$110)))</f>
        <v>6006100</v>
      </c>
      <c r="EX81">
        <f t="shared" si="385"/>
        <v>1</v>
      </c>
      <c r="EY81">
        <f t="shared" si="386"/>
        <v>79</v>
      </c>
      <c r="EZ81">
        <f t="shared" si="279"/>
        <v>1.1155129947092566</v>
      </c>
      <c r="FA81">
        <f t="shared" si="387"/>
        <v>61</v>
      </c>
      <c r="FB81">
        <f t="shared" si="388"/>
        <v>3305232.0186140467</v>
      </c>
      <c r="FC81">
        <f t="array" ref="FC81">MAX(100+康康不同供能情况的补给物资上限!$A$2:$A$110*10000*(1+0.4*(ROUNDDOWN(FA81*(1+0.25*$B$6),0)-康康不同供能情况的补给物资上限!$A$2:$A$110)))</f>
        <v>6162100</v>
      </c>
      <c r="FD81">
        <f t="shared" si="389"/>
        <v>1</v>
      </c>
      <c r="FE81">
        <f t="shared" si="390"/>
        <v>79</v>
      </c>
      <c r="FF81">
        <f t="shared" si="280"/>
        <v>1.1155129947092566</v>
      </c>
      <c r="FG81">
        <f t="shared" si="391"/>
        <v>62</v>
      </c>
      <c r="FH81">
        <f t="shared" si="392"/>
        <v>3687029.267293076</v>
      </c>
      <c r="FI81">
        <f t="array" ref="FI81">MAX(100+康康不同供能情况的补给物资上限!$A$2:$A$110*10000*(1+0.4*(ROUNDDOWN(FG81*(1+0.25*$B$6),0)-康康不同供能情况的补给物资上限!$A$2:$A$110)))</f>
        <v>6320100</v>
      </c>
      <c r="FJ81">
        <f t="shared" si="393"/>
        <v>1</v>
      </c>
      <c r="FK81">
        <f t="shared" si="394"/>
        <v>79</v>
      </c>
      <c r="FL81">
        <f t="shared" si="281"/>
        <v>1.1155129947092566</v>
      </c>
      <c r="FM81">
        <f t="shared" si="395"/>
        <v>63</v>
      </c>
      <c r="FN81">
        <f t="shared" si="396"/>
        <v>4112929.0595387756</v>
      </c>
      <c r="FO81">
        <f t="array" ref="FO81">MAX(100+康康不同供能情况的补给物资上限!$A$2:$A$110*10000*(1+0.4*(ROUNDDOWN(FM81*(1+0.25*$B$6),0)-康康不同供能情况的补给物资上限!$A$2:$A$110)))</f>
        <v>6480100.0000000009</v>
      </c>
      <c r="FP81">
        <f t="shared" si="397"/>
        <v>1</v>
      </c>
      <c r="FQ81">
        <f t="shared" si="398"/>
        <v>79</v>
      </c>
      <c r="FR81">
        <f t="shared" si="282"/>
        <v>1.1155129947092566</v>
      </c>
      <c r="FS81">
        <f t="shared" si="399"/>
        <v>64</v>
      </c>
      <c r="FT81">
        <f t="shared" si="400"/>
        <v>4588025.8122328259</v>
      </c>
      <c r="FU81">
        <f t="array" ref="FU81">MAX(100+康康不同供能情况的补给物资上限!$A$2:$A$110*10000*(1+0.4*(ROUNDDOWN(FS81*(1+0.25*$B$6),0)-康康不同供能情况的补给物资上限!$A$2:$A$110)))</f>
        <v>6806100.0000000009</v>
      </c>
      <c r="FV81">
        <f t="shared" si="401"/>
        <v>1</v>
      </c>
      <c r="FW81">
        <f t="shared" si="402"/>
        <v>79</v>
      </c>
      <c r="FX81">
        <f t="shared" si="283"/>
        <v>1.1155129947092566</v>
      </c>
      <c r="FY81">
        <f t="shared" si="403"/>
        <v>65</v>
      </c>
      <c r="FZ81">
        <f t="shared" si="404"/>
        <v>5118002.4136072081</v>
      </c>
      <c r="GA81">
        <f t="array" ref="GA81">MAX(100+康康不同供能情况的补给物资上限!$A$2:$A$110*10000*(1+0.4*(ROUNDDOWN(FY81*(1+0.25*$B$6),0)-康康不同供能情况的补给物资上限!$A$2:$A$110)))</f>
        <v>6972100.0000000009</v>
      </c>
      <c r="GB81">
        <f t="shared" si="405"/>
        <v>1</v>
      </c>
      <c r="GC81">
        <f t="shared" si="406"/>
        <v>79</v>
      </c>
      <c r="GD81">
        <f t="shared" si="284"/>
        <v>1.1155129947092566</v>
      </c>
      <c r="GE81">
        <f t="shared" si="407"/>
        <v>66</v>
      </c>
      <c r="GF81">
        <f t="shared" si="408"/>
        <v>5709198.1993321804</v>
      </c>
      <c r="GG81">
        <f t="array" ref="GG81">MAX(100+康康不同供能情况的补给物资上限!$A$2:$A$110*10000*(1+0.4*(ROUNDDOWN(GE81*(1+0.25*$B$6),0)-康康不同供能情况的补给物资上限!$A$2:$A$110)))</f>
        <v>7140100</v>
      </c>
      <c r="GH81">
        <f t="shared" si="409"/>
        <v>1</v>
      </c>
      <c r="GI81">
        <f t="shared" si="410"/>
        <v>79</v>
      </c>
      <c r="GJ81">
        <f t="shared" si="285"/>
        <v>1.1155129947092566</v>
      </c>
      <c r="GK81">
        <f t="shared" si="411"/>
        <v>67</v>
      </c>
      <c r="GL81">
        <f t="shared" si="412"/>
        <v>6368684.7807257362</v>
      </c>
      <c r="GM81">
        <f t="array" ref="GM81">MAX(100+康康不同供能情况的补给物资上限!$A$2:$A$110*10000*(1+0.4*(ROUNDDOWN(GK81*(1+0.25*$B$6),0)-康康不同供能情况的补给物资上限!$A$2:$A$110)))</f>
        <v>7310100</v>
      </c>
      <c r="GN81">
        <f t="shared" si="413"/>
        <v>1</v>
      </c>
      <c r="GO81">
        <f t="shared" si="414"/>
        <v>79</v>
      </c>
      <c r="GP81">
        <f t="shared" si="286"/>
        <v>1.1155129947092566</v>
      </c>
      <c r="GQ81">
        <f t="shared" si="415"/>
        <v>68</v>
      </c>
      <c r="GR81">
        <f t="shared" si="416"/>
        <v>7104350.6321066301</v>
      </c>
      <c r="GS81">
        <f t="array" ref="GS81">MAX(100+康康不同供能情况的补给物资上限!$A$2:$A$110*10000*(1+0.4*(ROUNDDOWN(GQ81*(1+0.25*$B$6),0)-康康不同供能情况的补给物资上限!$A$2:$A$110)))</f>
        <v>7656100.0000000009</v>
      </c>
      <c r="GT81">
        <f t="shared" si="417"/>
        <v>1</v>
      </c>
      <c r="GU81">
        <f t="shared" si="418"/>
        <v>79</v>
      </c>
      <c r="GV81">
        <f t="shared" si="287"/>
        <v>1.1155129947092566</v>
      </c>
      <c r="GW81">
        <f t="shared" si="419"/>
        <v>69</v>
      </c>
      <c r="GX81">
        <f t="shared" si="420"/>
        <v>7924995.4490858661</v>
      </c>
      <c r="GY81">
        <f t="array" ref="GY81">MAX(100+康康不同供能情况的补给物资上限!$A$2:$A$110*10000*(1+0.4*(ROUNDDOWN(GW81*(1+0.25*$B$6),0)-康康不同供能情况的补给物资上限!$A$2:$A$110)))</f>
        <v>7832100</v>
      </c>
      <c r="GZ81">
        <f t="shared" si="421"/>
        <v>0</v>
      </c>
      <c r="HA81">
        <f t="shared" si="422"/>
        <v>79</v>
      </c>
      <c r="HB81">
        <f t="shared" si="288"/>
        <v>1.1155129947092566</v>
      </c>
      <c r="HC81">
        <f t="shared" si="423"/>
        <v>70</v>
      </c>
      <c r="HD81">
        <f t="shared" si="424"/>
        <v>8840435.4064670037</v>
      </c>
      <c r="HE81">
        <f t="array" ref="HE81">MAX(100+康康不同供能情况的补给物资上限!$A$2:$A$110*10000*(1+0.4*(ROUNDDOWN(HC81*(1+0.25*$B$6),0)-康康不同供能情况的补给物资上限!$A$2:$A$110)))</f>
        <v>8010100</v>
      </c>
      <c r="HF81">
        <f t="shared" si="425"/>
        <v>0</v>
      </c>
      <c r="HG81">
        <f t="shared" si="426"/>
        <v>79</v>
      </c>
      <c r="HH81">
        <f t="shared" si="289"/>
        <v>1.1155129947092566</v>
      </c>
      <c r="HI81">
        <f t="shared" si="427"/>
        <v>71</v>
      </c>
      <c r="HJ81">
        <f t="shared" si="428"/>
        <v>9861620.5748017542</v>
      </c>
      <c r="HK81">
        <f t="array" ref="HK81">MAX(100+康康不同供能情况的补给物资上限!$A$2:$A$110*10000*(1+0.4*(ROUNDDOWN(HI81*(1+0.25*$B$6),0)-康康不同供能情况的补给物资上限!$A$2:$A$110)))</f>
        <v>8190100</v>
      </c>
      <c r="HL81">
        <f t="shared" si="429"/>
        <v>0</v>
      </c>
      <c r="HM81">
        <f t="shared" si="430"/>
        <v>79</v>
      </c>
      <c r="HN81">
        <f t="shared" si="290"/>
        <v>1.1155129947092566</v>
      </c>
      <c r="HO81">
        <f t="shared" si="431"/>
        <v>72</v>
      </c>
      <c r="HP81">
        <f t="shared" si="432"/>
        <v>11000765.900083523</v>
      </c>
      <c r="HQ81">
        <f t="array" ref="HQ81">MAX(100+康康不同供能情况的补给物资上限!$A$2:$A$110*10000*(1+0.4*(ROUNDDOWN(HO81*(1+0.25*$B$6),0)-康康不同供能情况的补给物资上限!$A$2:$A$110)))</f>
        <v>8556100</v>
      </c>
      <c r="HR81">
        <f t="shared" si="433"/>
        <v>0</v>
      </c>
      <c r="HS81">
        <f t="shared" si="434"/>
        <v>79</v>
      </c>
      <c r="HT81">
        <f t="shared" si="291"/>
        <v>1.1155129947092566</v>
      </c>
      <c r="HU81">
        <f t="shared" si="435"/>
        <v>73</v>
      </c>
      <c r="HV81">
        <f t="shared" si="436"/>
        <v>12271497.313297641</v>
      </c>
      <c r="HW81">
        <f t="array" ref="HW81">MAX(100+康康不同供能情况的补给物资上限!$A$2:$A$110*10000*(1+0.4*(ROUNDDOWN(HU81*(1+0.25*$B$6),0)-康康不同供能情况的补给物资上限!$A$2:$A$110)))</f>
        <v>8742100</v>
      </c>
      <c r="HX81">
        <f t="shared" si="437"/>
        <v>0</v>
      </c>
      <c r="HY81">
        <f t="shared" si="438"/>
        <v>79</v>
      </c>
      <c r="HZ81">
        <f t="shared" si="292"/>
        <v>1.1155129947092566</v>
      </c>
      <c r="IA81">
        <f t="shared" si="439"/>
        <v>74</v>
      </c>
      <c r="IB81">
        <f t="shared" si="440"/>
        <v>13689014.717523247</v>
      </c>
      <c r="IC81">
        <f t="array" ref="IC81">MAX(100+康康不同供能情况的补给物资上限!$A$2:$A$110*10000*(1+0.4*(ROUNDDOWN(IA81*(1+0.25*$B$6),0)-康康不同供能情况的补给物资上限!$A$2:$A$110)))</f>
        <v>8930100</v>
      </c>
      <c r="ID81">
        <f t="shared" si="441"/>
        <v>0</v>
      </c>
      <c r="IE81">
        <f t="shared" si="442"/>
        <v>79</v>
      </c>
      <c r="IF81">
        <f t="shared" si="293"/>
        <v>1.1155129947092566</v>
      </c>
      <c r="IG81">
        <f t="shared" si="443"/>
        <v>75</v>
      </c>
      <c r="IH81">
        <f t="shared" si="444"/>
        <v>15270273.802163444</v>
      </c>
      <c r="II81">
        <f t="array" ref="II81">MAX(100+康康不同供能情况的补给物资上限!$A$2:$A$110*10000*(1+0.4*(ROUNDDOWN(IG81*(1+0.25*$B$6),0)-康康不同供能情况的补给物资上限!$A$2:$A$110)))</f>
        <v>9120100</v>
      </c>
      <c r="IJ81">
        <f t="shared" si="445"/>
        <v>0</v>
      </c>
      <c r="IK81">
        <f t="shared" si="446"/>
        <v>79</v>
      </c>
      <c r="IL81">
        <f t="shared" si="294"/>
        <v>1.1155129947092566</v>
      </c>
      <c r="IM81">
        <f t="shared" si="447"/>
        <v>76</v>
      </c>
      <c r="IN81">
        <f t="shared" si="448"/>
        <v>17034188.859081648</v>
      </c>
      <c r="IO81">
        <f t="array" ref="IO81">MAX(100+康康不同供能情况的补给物资上限!$A$2:$A$110*10000*(1+0.4*(ROUNDDOWN(IM81*(1+0.25*$B$6),0)-康康不同供能情况的补给物资上限!$A$2:$A$110)))</f>
        <v>9506100.0000000019</v>
      </c>
      <c r="IP81">
        <f t="shared" si="449"/>
        <v>0</v>
      </c>
      <c r="IQ81">
        <f t="shared" si="450"/>
        <v>79</v>
      </c>
      <c r="IR81">
        <f t="shared" si="295"/>
        <v>1.1155129947092566</v>
      </c>
      <c r="IS81">
        <f t="shared" si="451"/>
        <v>77</v>
      </c>
      <c r="IT81">
        <f t="shared" si="452"/>
        <v>19001859.026637226</v>
      </c>
      <c r="IU81">
        <f t="array" ref="IU81">MAX(100+康康不同供能情况的补给物资上限!$A$2:$A$110*10000*(1+0.4*(ROUNDDOWN(IS81*(1+0.25*$B$6),0)-康康不同供能情况的补给物资上限!$A$2:$A$110)))</f>
        <v>9702100</v>
      </c>
      <c r="IV81">
        <f t="shared" si="453"/>
        <v>0</v>
      </c>
      <c r="IW81">
        <f t="shared" si="454"/>
        <v>79</v>
      </c>
      <c r="IX81">
        <f t="shared" si="296"/>
        <v>1.1155129947092566</v>
      </c>
      <c r="IY81">
        <f t="shared" si="455"/>
        <v>78</v>
      </c>
      <c r="IZ81">
        <f t="shared" si="456"/>
        <v>21196820.667847209</v>
      </c>
      <c r="JA81">
        <f t="array" ref="JA81">MAX(100+康康不同供能情况的补给物资上限!$A$2:$A$110*10000*(1+0.4*(ROUNDDOWN(IY81*(1+0.25*$B$6),0)-康康不同供能情况的补给物资上限!$A$2:$A$110)))</f>
        <v>9900100</v>
      </c>
      <c r="JB81">
        <f t="shared" si="457"/>
        <v>0</v>
      </c>
      <c r="JC81">
        <f t="shared" si="458"/>
        <v>79</v>
      </c>
      <c r="JD81">
        <f t="shared" si="297"/>
        <v>1.1155129947092566</v>
      </c>
      <c r="JE81">
        <f t="shared" si="459"/>
        <v>79</v>
      </c>
      <c r="JF81">
        <f t="shared" si="460"/>
        <v>23645328.901505306</v>
      </c>
      <c r="JG81">
        <f t="array" ref="JG81">MAX(100+康康不同供能情况的补给物资上限!$A$2:$A$110*10000*(1+0.4*(ROUNDDOWN(JE81*(1+0.25*$B$6),0)-康康不同供能情况的补给物资上限!$A$2:$A$110)))</f>
        <v>10100100.000000002</v>
      </c>
      <c r="JH81">
        <f t="shared" si="461"/>
        <v>0</v>
      </c>
      <c r="JI81">
        <f t="shared" si="462"/>
        <v>79</v>
      </c>
      <c r="JJ81">
        <f t="shared" si="298"/>
        <v>1.1155129947092566</v>
      </c>
      <c r="JK81">
        <f t="shared" si="463"/>
        <v>80</v>
      </c>
      <c r="JL81">
        <f t="shared" si="464"/>
        <v>26376671.653803516</v>
      </c>
      <c r="JM81">
        <f t="array" ref="JM81">MAX(100+康康不同供能情况的补给物资上限!$A$2:$A$110*10000*(1+0.4*(ROUNDDOWN(JK81*(1+0.25*$B$6),0)-康康不同供能情况的补给物资上限!$A$2:$A$110)))</f>
        <v>10506100</v>
      </c>
      <c r="JN81">
        <f t="shared" si="465"/>
        <v>0</v>
      </c>
      <c r="JO81">
        <f t="shared" si="466"/>
        <v>79</v>
      </c>
      <c r="JP81">
        <f t="shared" si="299"/>
        <v>1.1155129947092566</v>
      </c>
      <c r="JQ81">
        <f t="shared" si="467"/>
        <v>81</v>
      </c>
      <c r="JR81">
        <f t="shared" si="468"/>
        <v>29423519.986997124</v>
      </c>
      <c r="JS81">
        <f t="array" ref="JS81">MAX(100+康康不同供能情况的补给物资上限!$A$2:$A$110*10000*(1+0.4*(ROUNDDOWN(JQ81*(1+0.25*$B$6),0)-康康不同供能情况的补给物资上限!$A$2:$A$110)))</f>
        <v>10712100</v>
      </c>
      <c r="JT81">
        <f t="shared" si="469"/>
        <v>0</v>
      </c>
    </row>
    <row r="82" spans="6:280" x14ac:dyDescent="0.25">
      <c r="F82">
        <v>78</v>
      </c>
      <c r="G82">
        <f t="shared" si="301"/>
        <v>1.1159129947092565</v>
      </c>
      <c r="H82">
        <f t="shared" si="302"/>
        <v>55</v>
      </c>
      <c r="I82">
        <f t="shared" si="470"/>
        <v>1749515.1663508292</v>
      </c>
      <c r="J82">
        <f t="array" ref="J82">MAX(100+康康不同供能情况的补给物资上限!$A$2:$A$110*10000*(1+0.4*(ROUNDDOWN(H82*(1+0.25*B$6),0)-康康不同供能情况的补给物资上限!$A$2:$A$110)))</f>
        <v>4970100</v>
      </c>
      <c r="K82">
        <f t="shared" si="471"/>
        <v>1</v>
      </c>
      <c r="AB82">
        <f t="shared" si="300"/>
        <v>70</v>
      </c>
      <c r="AC82">
        <v>80</v>
      </c>
      <c r="AD82">
        <f t="shared" si="0"/>
        <v>1.1151129947092564</v>
      </c>
      <c r="AE82">
        <f t="shared" si="303"/>
        <v>40</v>
      </c>
      <c r="AF82">
        <f t="shared" si="304"/>
        <v>328098.58860805753</v>
      </c>
      <c r="AG82">
        <f t="array" ref="AG82">MAX(100+康康不同供能情况的补给物资上限!$A$2:$A$110*10000*(1+0.4*(ROUNDDOWN(AE82*(1+0.25*B$6),0)-康康不同供能情况的补给物资上限!$A$2:$A$110)))</f>
        <v>2756100.0000000005</v>
      </c>
      <c r="AH82">
        <f t="shared" si="305"/>
        <v>1</v>
      </c>
      <c r="AI82">
        <f t="shared" si="306"/>
        <v>80</v>
      </c>
      <c r="AJ82">
        <f t="shared" si="45"/>
        <v>1.1151129947092564</v>
      </c>
      <c r="AK82">
        <f t="shared" si="307"/>
        <v>41</v>
      </c>
      <c r="AL82">
        <f t="shared" si="308"/>
        <v>365866.99970261136</v>
      </c>
      <c r="AM82">
        <f t="array" ref="AM82">MAX(100+康康不同供能情况的补给物资上限!$A$2:$A$110*10000*(1+0.4*(ROUNDDOWN(AK82*(1+0.25*$B$6),0)-康康不同供能情况的补给物资上限!$A$2:$A$110)))</f>
        <v>2862100.0000000005</v>
      </c>
      <c r="AN82">
        <f t="shared" si="309"/>
        <v>1</v>
      </c>
      <c r="AO82">
        <f t="shared" si="310"/>
        <v>80</v>
      </c>
      <c r="AP82">
        <f t="shared" si="260"/>
        <v>1.1151129947092564</v>
      </c>
      <c r="AQ82">
        <f t="shared" si="311"/>
        <v>42</v>
      </c>
      <c r="AR82">
        <f t="shared" si="312"/>
        <v>407983.04570366949</v>
      </c>
      <c r="AS82">
        <f t="array" ref="AS82">MAX(100+康康不同供能情况的补给物资上限!$A$2:$A$110*10000*(1+0.4*(ROUNDDOWN(AQ82*(1+0.25*$B$6),0)-康康不同供能情况的补给物资上限!$A$2:$A$110)))</f>
        <v>2970100</v>
      </c>
      <c r="AT82">
        <f t="shared" si="313"/>
        <v>1</v>
      </c>
      <c r="AU82">
        <f t="shared" si="314"/>
        <v>80</v>
      </c>
      <c r="AV82">
        <f t="shared" si="261"/>
        <v>1.1151129947092564</v>
      </c>
      <c r="AW82">
        <f t="shared" si="315"/>
        <v>43</v>
      </c>
      <c r="AX82">
        <f t="shared" si="316"/>
        <v>454947.19588522235</v>
      </c>
      <c r="AY82">
        <f t="array" ref="AY82">MAX(100+康康不同供能情况的补给物资上限!$A$2:$A$110*10000*(1+0.4*(ROUNDDOWN(AW82*(1+0.25*$B$6),0)-康康不同供能情况的补给物资上限!$A$2:$A$110)))</f>
        <v>3080100</v>
      </c>
      <c r="AZ82">
        <f t="shared" si="317"/>
        <v>1</v>
      </c>
      <c r="BA82">
        <f t="shared" si="318"/>
        <v>80</v>
      </c>
      <c r="BB82">
        <f t="shared" si="262"/>
        <v>1.1151129947092564</v>
      </c>
      <c r="BC82">
        <f t="shared" si="319"/>
        <v>44</v>
      </c>
      <c r="BD82">
        <f t="shared" si="320"/>
        <v>507317.53003814904</v>
      </c>
      <c r="BE82">
        <f t="array" ref="BE82">MAX(100+康康不同供能情况的补给物资上限!$A$2:$A$110*10000*(1+0.4*(ROUNDDOWN(BC82*(1+0.25*$B$6),0)-康康不同供能情况的补给物资上限!$A$2:$A$110)))</f>
        <v>3306100</v>
      </c>
      <c r="BF82">
        <f t="shared" si="321"/>
        <v>1</v>
      </c>
      <c r="BG82">
        <f t="shared" si="322"/>
        <v>80</v>
      </c>
      <c r="BH82">
        <f t="shared" si="263"/>
        <v>1.1151129947092564</v>
      </c>
      <c r="BI82">
        <f t="shared" si="323"/>
        <v>45</v>
      </c>
      <c r="BJ82">
        <f t="shared" si="324"/>
        <v>565716.37018934358</v>
      </c>
      <c r="BK82">
        <f t="array" ref="BK82">MAX(100+康康不同供能情况的补给物资上限!$A$2:$A$110*10000*(1+0.4*(ROUNDDOWN(BI82*(1+0.25*$B$6),0)-康康不同供能情况的补给物资上限!$A$2:$A$110)))</f>
        <v>3422100</v>
      </c>
      <c r="BL82">
        <f t="shared" si="325"/>
        <v>1</v>
      </c>
      <c r="BM82">
        <f t="shared" si="326"/>
        <v>80</v>
      </c>
      <c r="BN82">
        <f t="shared" si="264"/>
        <v>1.1151129947092564</v>
      </c>
      <c r="BO82">
        <f t="shared" si="327"/>
        <v>46</v>
      </c>
      <c r="BP82">
        <f t="shared" si="328"/>
        <v>630837.6757178891</v>
      </c>
      <c r="BQ82">
        <f t="array" ref="BQ82">MAX(100+康康不同供能情况的补给物资上限!$A$2:$A$110*10000*(1+0.4*(ROUNDDOWN(BO82*(1+0.25*$B$6),0)-康康不同供能情况的补给物资上限!$A$2:$A$110)))</f>
        <v>3540100</v>
      </c>
      <c r="BR82">
        <f t="shared" si="329"/>
        <v>1</v>
      </c>
      <c r="BS82">
        <f t="shared" si="330"/>
        <v>80</v>
      </c>
      <c r="BT82">
        <f t="shared" si="265"/>
        <v>1.1151129947092564</v>
      </c>
      <c r="BU82">
        <f t="shared" si="331"/>
        <v>47</v>
      </c>
      <c r="BV82">
        <f t="shared" si="332"/>
        <v>703455.28974520206</v>
      </c>
      <c r="BW82">
        <f t="array" ref="BW82">MAX(100+康康不同供能情况的补给物资上限!$A$2:$A$110*10000*(1+0.4*(ROUNDDOWN(BU82*(1+0.25*$B$6),0)-康康不同供能情况的补给物资上限!$A$2:$A$110)))</f>
        <v>3660100.0000000005</v>
      </c>
      <c r="BX82">
        <f t="shared" si="333"/>
        <v>1</v>
      </c>
      <c r="BY82">
        <f t="shared" si="334"/>
        <v>80</v>
      </c>
      <c r="BZ82">
        <f t="shared" si="266"/>
        <v>1.1151129947092564</v>
      </c>
      <c r="CA82">
        <f t="shared" si="335"/>
        <v>48</v>
      </c>
      <c r="CB82">
        <f t="shared" si="336"/>
        <v>784432.13479183998</v>
      </c>
      <c r="CC82">
        <f t="array" ref="CC82">MAX(100+康康不同供能情况的补给物资上限!$A$2:$A$110*10000*(1+0.4*(ROUNDDOWN(CA82*(1+0.25*$B$6),0)-康康不同供能情况的补给物资上限!$A$2:$A$110)))</f>
        <v>3906100.0000000005</v>
      </c>
      <c r="CD82">
        <f t="shared" si="337"/>
        <v>1</v>
      </c>
      <c r="CE82">
        <f t="shared" si="338"/>
        <v>80</v>
      </c>
      <c r="CF82">
        <f t="shared" si="267"/>
        <v>1.1151129947092564</v>
      </c>
      <c r="CG82">
        <f t="shared" si="339"/>
        <v>49</v>
      </c>
      <c r="CH82">
        <f t="shared" si="340"/>
        <v>874730.46697390371</v>
      </c>
      <c r="CI82">
        <f t="array" ref="CI82">MAX(100+康康不同供能情况的补给物资上限!$A$2:$A$110*10000*(1+0.4*(ROUNDDOWN(CG82*(1+0.25*$B$6),0)-康康不同供能情况的补给物资上限!$A$2:$A$110)))</f>
        <v>4032100.0000000005</v>
      </c>
      <c r="CJ82">
        <f t="shared" si="341"/>
        <v>1</v>
      </c>
      <c r="CK82">
        <f t="shared" si="342"/>
        <v>80</v>
      </c>
      <c r="CL82">
        <f t="shared" si="268"/>
        <v>1.1151129947092564</v>
      </c>
      <c r="CM82">
        <f t="shared" si="343"/>
        <v>50</v>
      </c>
      <c r="CN82">
        <f t="shared" si="344"/>
        <v>975423.31059069594</v>
      </c>
      <c r="CO82">
        <f t="array" ref="CO82">MAX(100+康康不同供能情况的补给物资上限!$A$2:$A$110*10000*(1+0.4*(ROUNDDOWN(CM82*(1+0.25*$B$6),0)-康康不同供能情况的补给物资上限!$A$2:$A$110)))</f>
        <v>4160100</v>
      </c>
      <c r="CP82">
        <f t="shared" si="345"/>
        <v>1</v>
      </c>
      <c r="CQ82">
        <f t="shared" si="346"/>
        <v>80</v>
      </c>
      <c r="CR82">
        <f t="shared" si="269"/>
        <v>1.1151129947092564</v>
      </c>
      <c r="CS82">
        <f t="shared" si="347"/>
        <v>51</v>
      </c>
      <c r="CT82">
        <f t="shared" si="348"/>
        <v>1087707.2089820083</v>
      </c>
      <c r="CU82">
        <f t="array" ref="CU82">MAX(100+康康不同供能情况的补给物资上限!$A$2:$A$110*10000*(1+0.4*(ROUNDDOWN(CS82*(1+0.25*$B$6),0)-康康不同供能情况的补给物资上限!$A$2:$A$110)))</f>
        <v>4290100</v>
      </c>
      <c r="CV82">
        <f t="shared" si="349"/>
        <v>1</v>
      </c>
      <c r="CW82">
        <f t="shared" si="350"/>
        <v>80</v>
      </c>
      <c r="CX82">
        <f t="shared" si="270"/>
        <v>1.1151129947092564</v>
      </c>
      <c r="CY82">
        <f t="shared" si="351"/>
        <v>52</v>
      </c>
      <c r="CZ82">
        <f t="shared" si="352"/>
        <v>1212916.4431747743</v>
      </c>
      <c r="DA82">
        <f t="array" ref="DA82">MAX(100+康康不同供能情况的补给物资上限!$A$2:$A$110*10000*(1+0.4*(ROUNDDOWN(CY82*(1+0.25*$B$6),0)-康康不同供能情况的补给物资上限!$A$2:$A$110)))</f>
        <v>4556100</v>
      </c>
      <c r="DB82">
        <f t="shared" si="353"/>
        <v>1</v>
      </c>
      <c r="DC82">
        <f t="shared" si="354"/>
        <v>80</v>
      </c>
      <c r="DD82">
        <f t="shared" si="271"/>
        <v>1.1151129947092564</v>
      </c>
      <c r="DE82">
        <f t="shared" si="355"/>
        <v>53</v>
      </c>
      <c r="DF82">
        <f t="shared" si="356"/>
        <v>1352538.8872807219</v>
      </c>
      <c r="DG82">
        <f t="array" ref="DG82">MAX(100+康康不同供能情况的补给物资上限!$A$2:$A$110*10000*(1+0.4*(ROUNDDOWN(DE82*(1+0.25*$B$6),0)-康康不同供能情况的补给物资上限!$A$2:$A$110)))</f>
        <v>4692100</v>
      </c>
      <c r="DH82">
        <f t="shared" si="357"/>
        <v>1</v>
      </c>
      <c r="DI82">
        <f t="shared" si="358"/>
        <v>80</v>
      </c>
      <c r="DJ82">
        <f t="shared" si="272"/>
        <v>1.1151129947092564</v>
      </c>
      <c r="DK82">
        <f t="shared" si="359"/>
        <v>54</v>
      </c>
      <c r="DL82">
        <f t="shared" si="360"/>
        <v>1508233.6890563313</v>
      </c>
      <c r="DM82">
        <f t="array" ref="DM82">MAX(100+康康不同供能情况的补给物资上限!$A$2:$A$110*10000*(1+0.4*(ROUNDDOWN(DK82*(1+0.25*$B$6),0)-康康不同供能情况的补给物资上限!$A$2:$A$110)))</f>
        <v>4830100</v>
      </c>
      <c r="DN82">
        <f t="shared" si="361"/>
        <v>1</v>
      </c>
      <c r="DO82">
        <f t="shared" si="362"/>
        <v>80</v>
      </c>
      <c r="DP82">
        <f t="shared" si="273"/>
        <v>1.1151129947092564</v>
      </c>
      <c r="DQ82">
        <f t="shared" si="363"/>
        <v>55</v>
      </c>
      <c r="DR82">
        <f t="shared" si="364"/>
        <v>1681850.9857249949</v>
      </c>
      <c r="DS82">
        <f t="array" ref="DS82">MAX(100+康康不同供能情况的补给物资上限!$A$2:$A$110*10000*(1+0.4*(ROUNDDOWN(DQ82*(1+0.25*$B$6),0)-康康不同供能情况的补给物资上限!$A$2:$A$110)))</f>
        <v>4970100</v>
      </c>
      <c r="DT82">
        <f t="shared" si="365"/>
        <v>1</v>
      </c>
      <c r="DU82">
        <f t="shared" si="366"/>
        <v>80</v>
      </c>
      <c r="DV82">
        <f t="shared" si="274"/>
        <v>1.1151129947092564</v>
      </c>
      <c r="DW82">
        <f t="shared" si="367"/>
        <v>56</v>
      </c>
      <c r="DX82">
        <f t="shared" si="368"/>
        <v>1875453.8893465141</v>
      </c>
      <c r="DY82">
        <f t="array" ref="DY82">MAX(100+康康不同供能情况的补给物资上限!$A$2:$A$110*10000*(1+0.4*(ROUNDDOWN(DW82*(1+0.25*$B$6),0)-康康不同供能情况的补给物资上限!$A$2:$A$110)))</f>
        <v>5256100.0000000009</v>
      </c>
      <c r="DZ82">
        <f t="shared" si="369"/>
        <v>1</v>
      </c>
      <c r="EA82">
        <f t="shared" si="370"/>
        <v>80</v>
      </c>
      <c r="EB82">
        <f t="shared" si="275"/>
        <v>1.1151129947092564</v>
      </c>
      <c r="EC82">
        <f t="shared" si="371"/>
        <v>57</v>
      </c>
      <c r="ED82">
        <f t="shared" si="372"/>
        <v>2091343.0029883136</v>
      </c>
      <c r="EE82">
        <f t="array" ref="EE82">MAX(100+康康不同供能情况的补给物资上限!$A$2:$A$110*10000*(1+0.4*(ROUNDDOWN(EC82*(1+0.25*$B$6),0)-康康不同供能情况的补给物资上限!$A$2:$A$110)))</f>
        <v>5402100.0000000009</v>
      </c>
      <c r="EF82">
        <f t="shared" si="373"/>
        <v>1</v>
      </c>
      <c r="EG82">
        <f t="shared" si="374"/>
        <v>80</v>
      </c>
      <c r="EH82">
        <f t="shared" si="276"/>
        <v>1.1151129947092564</v>
      </c>
      <c r="EI82">
        <f t="shared" si="375"/>
        <v>58</v>
      </c>
      <c r="EJ82">
        <f t="shared" si="376"/>
        <v>2332083.7590265479</v>
      </c>
      <c r="EK82">
        <f t="array" ref="EK82">MAX(100+康康不同供能情况的补给物资上限!$A$2:$A$110*10000*(1+0.4*(ROUNDDOWN(EI82*(1+0.25*$B$6),0)-康康不同供能情况的补给物资上限!$A$2:$A$110)))</f>
        <v>5550100</v>
      </c>
      <c r="EL82">
        <f t="shared" si="377"/>
        <v>1</v>
      </c>
      <c r="EM82">
        <f t="shared" si="378"/>
        <v>80</v>
      </c>
      <c r="EN82">
        <f t="shared" si="277"/>
        <v>1.1151129947092564</v>
      </c>
      <c r="EO82">
        <f t="shared" si="379"/>
        <v>59</v>
      </c>
      <c r="EP82">
        <f t="shared" si="380"/>
        <v>2600536.9044409133</v>
      </c>
      <c r="EQ82">
        <f t="array" ref="EQ82">MAX(100+康康不同供能情况的补给物资上限!$A$2:$A$110*10000*(1+0.4*(ROUNDDOWN(EO82*(1+0.25*$B$6),0)-康康不同供能情况的补给物资上限!$A$2:$A$110)))</f>
        <v>5700100</v>
      </c>
      <c r="ER82">
        <f t="shared" si="381"/>
        <v>1</v>
      </c>
      <c r="ES82">
        <f t="shared" si="382"/>
        <v>80</v>
      </c>
      <c r="ET82">
        <f t="shared" si="278"/>
        <v>1.1151129947092564</v>
      </c>
      <c r="EU82">
        <f t="shared" si="383"/>
        <v>60</v>
      </c>
      <c r="EV82">
        <f t="shared" si="384"/>
        <v>2899892.4953630469</v>
      </c>
      <c r="EW82">
        <f t="array" ref="EW82">MAX(100+康康不同供能情况的补给物资上限!$A$2:$A$110*10000*(1+0.4*(ROUNDDOWN(EU82*(1+0.25*$B$6),0)-康康不同供能情况的补给物资上限!$A$2:$A$110)))</f>
        <v>6006100</v>
      </c>
      <c r="EX82">
        <f t="shared" si="385"/>
        <v>1</v>
      </c>
      <c r="EY82">
        <f t="shared" si="386"/>
        <v>80</v>
      </c>
      <c r="EZ82">
        <f t="shared" si="279"/>
        <v>1.1151129947092564</v>
      </c>
      <c r="FA82">
        <f t="shared" si="387"/>
        <v>61</v>
      </c>
      <c r="FB82">
        <f t="shared" si="388"/>
        <v>3233707.8048391854</v>
      </c>
      <c r="FC82">
        <f t="array" ref="FC82">MAX(100+康康不同供能情况的补给物资上限!$A$2:$A$110*10000*(1+0.4*(ROUNDDOWN(FA82*(1+0.25*$B$6),0)-康康不同供能情况的补给物资上限!$A$2:$A$110)))</f>
        <v>6162100</v>
      </c>
      <c r="FD82">
        <f t="shared" si="389"/>
        <v>1</v>
      </c>
      <c r="FE82">
        <f t="shared" si="390"/>
        <v>80</v>
      </c>
      <c r="FF82">
        <f t="shared" si="280"/>
        <v>1.1151129947092564</v>
      </c>
      <c r="FG82">
        <f t="shared" si="391"/>
        <v>62</v>
      </c>
      <c r="FH82">
        <f t="shared" si="392"/>
        <v>3605949.5942689194</v>
      </c>
      <c r="FI82">
        <f t="array" ref="FI82">MAX(100+康康不同供能情况的补给物资上限!$A$2:$A$110*10000*(1+0.4*(ROUNDDOWN(FG82*(1+0.25*$B$6),0)-康康不同供能情况的补给物资上限!$A$2:$A$110)))</f>
        <v>6320100</v>
      </c>
      <c r="FJ82">
        <f t="shared" si="393"/>
        <v>1</v>
      </c>
      <c r="FK82">
        <f t="shared" si="394"/>
        <v>80</v>
      </c>
      <c r="FL82">
        <f t="shared" si="281"/>
        <v>1.1151129947092564</v>
      </c>
      <c r="FM82">
        <f t="shared" si="395"/>
        <v>63</v>
      </c>
      <c r="FN82">
        <f t="shared" si="396"/>
        <v>4021041.2508358429</v>
      </c>
      <c r="FO82">
        <f t="array" ref="FO82">MAX(100+康康不同供能情况的补给物资上限!$A$2:$A$110*10000*(1+0.4*(ROUNDDOWN(FM82*(1+0.25*$B$6),0)-康康不同供能情况的补给物资上限!$A$2:$A$110)))</f>
        <v>6480100.0000000009</v>
      </c>
      <c r="FP82">
        <f t="shared" si="397"/>
        <v>1</v>
      </c>
      <c r="FQ82">
        <f t="shared" si="398"/>
        <v>80</v>
      </c>
      <c r="FR82">
        <f t="shared" si="282"/>
        <v>1.1151129947092564</v>
      </c>
      <c r="FS82">
        <f t="shared" si="399"/>
        <v>64</v>
      </c>
      <c r="FT82">
        <f t="shared" si="400"/>
        <v>4483915.3510690117</v>
      </c>
      <c r="FU82">
        <f t="array" ref="FU82">MAX(100+康康不同供能情况的补给物资上限!$A$2:$A$110*10000*(1+0.4*(ROUNDDOWN(FS82*(1+0.25*$B$6),0)-康康不同供能情况的补给物资上限!$A$2:$A$110)))</f>
        <v>6806100.0000000009</v>
      </c>
      <c r="FV82">
        <f t="shared" si="401"/>
        <v>1</v>
      </c>
      <c r="FW82">
        <f t="shared" si="402"/>
        <v>80</v>
      </c>
      <c r="FX82">
        <f t="shared" si="283"/>
        <v>1.1151129947092564</v>
      </c>
      <c r="FY82">
        <f t="shared" si="403"/>
        <v>65</v>
      </c>
      <c r="FZ82">
        <f t="shared" si="404"/>
        <v>5000072.2751533724</v>
      </c>
      <c r="GA82">
        <f t="array" ref="GA82">MAX(100+康康不同供能情况的补给物资上限!$A$2:$A$110*10000*(1+0.4*(ROUNDDOWN(FY82*(1+0.25*$B$6),0)-康康不同供能情况的补给物资上限!$A$2:$A$110)))</f>
        <v>6972100.0000000009</v>
      </c>
      <c r="GB82">
        <f t="shared" si="405"/>
        <v>1</v>
      </c>
      <c r="GC82">
        <f t="shared" si="406"/>
        <v>80</v>
      </c>
      <c r="GD82">
        <f t="shared" si="284"/>
        <v>1.1151129947092564</v>
      </c>
      <c r="GE82">
        <f t="shared" si="407"/>
        <v>66</v>
      </c>
      <c r="GF82">
        <f t="shared" si="408"/>
        <v>5575645.5685090022</v>
      </c>
      <c r="GG82">
        <f t="array" ref="GG82">MAX(100+康康不同供能情况的补给物资上限!$A$2:$A$110*10000*(1+0.4*(ROUNDDOWN(GE82*(1+0.25*$B$6),0)-康康不同供能情况的补给物资上限!$A$2:$A$110)))</f>
        <v>7140100</v>
      </c>
      <c r="GH82">
        <f t="shared" si="409"/>
        <v>1</v>
      </c>
      <c r="GI82">
        <f t="shared" si="410"/>
        <v>80</v>
      </c>
      <c r="GJ82">
        <f t="shared" si="285"/>
        <v>1.1151129947092564</v>
      </c>
      <c r="GK82">
        <f t="shared" si="411"/>
        <v>67</v>
      </c>
      <c r="GL82">
        <f t="shared" si="412"/>
        <v>6217474.827337468</v>
      </c>
      <c r="GM82">
        <f t="array" ref="GM82">MAX(100+康康不同供能情况的补给物资上限!$A$2:$A$110*10000*(1+0.4*(ROUNDDOWN(GK82*(1+0.25*$B$6),0)-康康不同供能情况的补给物资上限!$A$2:$A$110)))</f>
        <v>7310100</v>
      </c>
      <c r="GN82">
        <f t="shared" si="413"/>
        <v>1</v>
      </c>
      <c r="GO82">
        <f t="shared" si="414"/>
        <v>80</v>
      </c>
      <c r="GP82">
        <f t="shared" si="286"/>
        <v>1.1151129947092564</v>
      </c>
      <c r="GQ82">
        <f t="shared" si="415"/>
        <v>68</v>
      </c>
      <c r="GR82">
        <f t="shared" si="416"/>
        <v>6933186.9742417</v>
      </c>
      <c r="GS82">
        <f t="array" ref="GS82">MAX(100+康康不同供能情况的补给物资上限!$A$2:$A$110*10000*(1+0.4*(ROUNDDOWN(GQ82*(1+0.25*$B$6),0)-康康不同供能情况的补给物资上限!$A$2:$A$110)))</f>
        <v>7656100.0000000009</v>
      </c>
      <c r="GT82">
        <f t="shared" si="417"/>
        <v>1</v>
      </c>
      <c r="GU82">
        <f t="shared" si="418"/>
        <v>80</v>
      </c>
      <c r="GV82">
        <f t="shared" si="287"/>
        <v>1.1151129947092564</v>
      </c>
      <c r="GW82">
        <f t="shared" si="419"/>
        <v>69</v>
      </c>
      <c r="GX82">
        <f t="shared" si="420"/>
        <v>7731286.8897258714</v>
      </c>
      <c r="GY82">
        <f t="array" ref="GY82">MAX(100+康康不同供能情况的补给物资上限!$A$2:$A$110*10000*(1+0.4*(ROUNDDOWN(GW82*(1+0.25*$B$6),0)-康康不同供能情况的补给物资上限!$A$2:$A$110)))</f>
        <v>7832100</v>
      </c>
      <c r="GZ82">
        <f t="shared" si="421"/>
        <v>1</v>
      </c>
      <c r="HA82">
        <f t="shared" si="422"/>
        <v>80</v>
      </c>
      <c r="HB82">
        <f t="shared" si="288"/>
        <v>1.1151129947092564</v>
      </c>
      <c r="HC82">
        <f t="shared" si="423"/>
        <v>70</v>
      </c>
      <c r="HD82">
        <f t="shared" si="424"/>
        <v>8621258.4765586276</v>
      </c>
      <c r="HE82">
        <f t="array" ref="HE82">MAX(100+康康不同供能情况的补给物资上限!$A$2:$A$110*10000*(1+0.4*(ROUNDDOWN(HC82*(1+0.25*$B$6),0)-康康不同供能情况的补给物资上限!$A$2:$A$110)))</f>
        <v>8010100</v>
      </c>
      <c r="HF82">
        <f t="shared" si="425"/>
        <v>0</v>
      </c>
      <c r="HG82">
        <f t="shared" si="426"/>
        <v>80</v>
      </c>
      <c r="HH82">
        <f t="shared" si="289"/>
        <v>1.1151129947092564</v>
      </c>
      <c r="HI82">
        <f t="shared" si="427"/>
        <v>71</v>
      </c>
      <c r="HJ82">
        <f t="shared" si="428"/>
        <v>9613677.357957853</v>
      </c>
      <c r="HK82">
        <f t="array" ref="HK82">MAX(100+康康不同供能情况的补给物资上限!$A$2:$A$110*10000*(1+0.4*(ROUNDDOWN(HI82*(1+0.25*$B$6),0)-康康不同供能情况的补给物资上限!$A$2:$A$110)))</f>
        <v>8190100</v>
      </c>
      <c r="HL82">
        <f t="shared" si="429"/>
        <v>0</v>
      </c>
      <c r="HM82">
        <f t="shared" si="430"/>
        <v>80</v>
      </c>
      <c r="HN82">
        <f t="shared" si="290"/>
        <v>1.1151129947092564</v>
      </c>
      <c r="HO82">
        <f t="shared" si="431"/>
        <v>72</v>
      </c>
      <c r="HP82">
        <f t="shared" si="432"/>
        <v>10720336.548800955</v>
      </c>
      <c r="HQ82">
        <f t="array" ref="HQ82">MAX(100+康康不同供能情况的补给物资上限!$A$2:$A$110*10000*(1+0.4*(ROUNDDOWN(HO82*(1+0.25*$B$6),0)-康康不同供能情况的补给物资上限!$A$2:$A$110)))</f>
        <v>8556100</v>
      </c>
      <c r="HR82">
        <f t="shared" si="433"/>
        <v>0</v>
      </c>
      <c r="HS82">
        <f t="shared" si="434"/>
        <v>80</v>
      </c>
      <c r="HT82">
        <f t="shared" si="291"/>
        <v>1.1151129947092564</v>
      </c>
      <c r="HU82">
        <f t="shared" si="435"/>
        <v>73</v>
      </c>
      <c r="HV82">
        <f t="shared" si="436"/>
        <v>11954386.593224525</v>
      </c>
      <c r="HW82">
        <f t="array" ref="HW82">MAX(100+康康不同供能情况的补给物资上限!$A$2:$A$110*10000*(1+0.4*(ROUNDDOWN(HU82*(1+0.25*$B$6),0)-康康不同供能情况的补给物资上限!$A$2:$A$110)))</f>
        <v>8742100</v>
      </c>
      <c r="HX82">
        <f t="shared" si="437"/>
        <v>0</v>
      </c>
      <c r="HY82">
        <f t="shared" si="438"/>
        <v>80</v>
      </c>
      <c r="HZ82">
        <f t="shared" si="292"/>
        <v>1.1151129947092564</v>
      </c>
      <c r="IA82">
        <f t="shared" si="439"/>
        <v>74</v>
      </c>
      <c r="IB82">
        <f t="shared" si="440"/>
        <v>13330491.833882786</v>
      </c>
      <c r="IC82">
        <f t="array" ref="IC82">MAX(100+康康不同供能情况的补给物资上限!$A$2:$A$110*10000*(1+0.4*(ROUNDDOWN(IA82*(1+0.25*$B$6),0)-康康不同供能情况的补给物资上限!$A$2:$A$110)))</f>
        <v>8930100</v>
      </c>
      <c r="ID82">
        <f t="shared" si="441"/>
        <v>0</v>
      </c>
      <c r="IE82">
        <f t="shared" si="442"/>
        <v>80</v>
      </c>
      <c r="IF82">
        <f t="shared" si="293"/>
        <v>1.1151129947092564</v>
      </c>
      <c r="IG82">
        <f t="shared" si="443"/>
        <v>75</v>
      </c>
      <c r="IH82">
        <f t="shared" si="444"/>
        <v>14865004.66982832</v>
      </c>
      <c r="II82">
        <f t="array" ref="II82">MAX(100+康康不同供能情况的补给物资上限!$A$2:$A$110*10000*(1+0.4*(ROUNDDOWN(IG82*(1+0.25*$B$6),0)-康康不同供能情况的补给物资上限!$A$2:$A$110)))</f>
        <v>9120100</v>
      </c>
      <c r="IJ82">
        <f t="shared" si="445"/>
        <v>0</v>
      </c>
      <c r="IK82">
        <f t="shared" si="446"/>
        <v>80</v>
      </c>
      <c r="IL82">
        <f t="shared" si="294"/>
        <v>1.1151129947092564</v>
      </c>
      <c r="IM82">
        <f t="shared" si="447"/>
        <v>76</v>
      </c>
      <c r="IN82">
        <f t="shared" si="448"/>
        <v>16576159.873739341</v>
      </c>
      <c r="IO82">
        <f t="array" ref="IO82">MAX(100+康康不同供能情况的补给物资上限!$A$2:$A$110*10000*(1+0.4*(ROUNDDOWN(IM82*(1+0.25*$B$6),0)-康康不同供能情况的补给物资上限!$A$2:$A$110)))</f>
        <v>9506100.0000000019</v>
      </c>
      <c r="IP82">
        <f t="shared" si="449"/>
        <v>0</v>
      </c>
      <c r="IQ82">
        <f t="shared" si="450"/>
        <v>80</v>
      </c>
      <c r="IR82">
        <f t="shared" si="295"/>
        <v>1.1151129947092564</v>
      </c>
      <c r="IS82">
        <f t="shared" si="451"/>
        <v>77</v>
      </c>
      <c r="IT82">
        <f t="shared" si="452"/>
        <v>18484291.277584888</v>
      </c>
      <c r="IU82">
        <f t="array" ref="IU82">MAX(100+康康不同供能情况的补给物资上限!$A$2:$A$110*10000*(1+0.4*(ROUNDDOWN(IS82*(1+0.25*$B$6),0)-康康不同供能情况的补给物资上限!$A$2:$A$110)))</f>
        <v>9702100</v>
      </c>
      <c r="IV82">
        <f t="shared" si="453"/>
        <v>0</v>
      </c>
      <c r="IW82">
        <f t="shared" si="454"/>
        <v>80</v>
      </c>
      <c r="IX82">
        <f t="shared" si="296"/>
        <v>1.1151129947092564</v>
      </c>
      <c r="IY82">
        <f t="shared" si="455"/>
        <v>78</v>
      </c>
      <c r="IZ82">
        <f t="shared" si="456"/>
        <v>20612073.401625872</v>
      </c>
      <c r="JA82">
        <f t="array" ref="JA82">MAX(100+康康不同供能情况的补给物资上限!$A$2:$A$110*10000*(1+0.4*(ROUNDDOWN(IY82*(1+0.25*$B$6),0)-康康不同供能情况的补给物资上限!$A$2:$A$110)))</f>
        <v>9900100</v>
      </c>
      <c r="JB82">
        <f t="shared" si="457"/>
        <v>0</v>
      </c>
      <c r="JC82">
        <f t="shared" si="458"/>
        <v>80</v>
      </c>
      <c r="JD82">
        <f t="shared" si="297"/>
        <v>1.1151129947092564</v>
      </c>
      <c r="JE82">
        <f t="shared" si="459"/>
        <v>79</v>
      </c>
      <c r="JF82">
        <f t="shared" si="460"/>
        <v>22984790.898054034</v>
      </c>
      <c r="JG82">
        <f t="array" ref="JG82">MAX(100+康康不同供能情况的补给物资上限!$A$2:$A$110*10000*(1+0.4*(ROUNDDOWN(JE82*(1+0.25*$B$6),0)-康康不同供能情况的补给物资上限!$A$2:$A$110)))</f>
        <v>10100100.000000002</v>
      </c>
      <c r="JH82">
        <f t="shared" si="461"/>
        <v>0</v>
      </c>
      <c r="JI82">
        <f t="shared" si="462"/>
        <v>80</v>
      </c>
      <c r="JJ82">
        <f t="shared" si="298"/>
        <v>1.1151129947092564</v>
      </c>
      <c r="JK82">
        <f t="shared" si="463"/>
        <v>80</v>
      </c>
      <c r="JL82">
        <f t="shared" si="464"/>
        <v>25630639.011095088</v>
      </c>
      <c r="JM82">
        <f t="array" ref="JM82">MAX(100+康康不同供能情况的补给物资上限!$A$2:$A$110*10000*(1+0.4*(ROUNDDOWN(JK82*(1+0.25*$B$6),0)-康康不同供能情况的补给物资上限!$A$2:$A$110)))</f>
        <v>10506100</v>
      </c>
      <c r="JN82">
        <f t="shared" si="465"/>
        <v>0</v>
      </c>
      <c r="JO82">
        <f t="shared" si="466"/>
        <v>80</v>
      </c>
      <c r="JP82">
        <f t="shared" si="299"/>
        <v>1.1151129947092564</v>
      </c>
      <c r="JQ82">
        <f t="shared" si="467"/>
        <v>81</v>
      </c>
      <c r="JR82">
        <f t="shared" si="468"/>
        <v>28581058.623974137</v>
      </c>
      <c r="JS82">
        <f t="array" ref="JS82">MAX(100+康康不同供能情况的补给物资上限!$A$2:$A$110*10000*(1+0.4*(ROUNDDOWN(JQ82*(1+0.25*$B$6),0)-康康不同供能情况的补给物资上限!$A$2:$A$110)))</f>
        <v>10712100</v>
      </c>
      <c r="JT82">
        <f t="shared" si="469"/>
        <v>0</v>
      </c>
    </row>
    <row r="83" spans="6:280" x14ac:dyDescent="0.25">
      <c r="F83">
        <v>79</v>
      </c>
      <c r="G83">
        <f t="shared" si="301"/>
        <v>1.1155129947092566</v>
      </c>
      <c r="H83">
        <f t="shared" si="302"/>
        <v>55</v>
      </c>
      <c r="I83">
        <f t="shared" si="470"/>
        <v>1715355.5361907221</v>
      </c>
      <c r="J83">
        <f t="array" ref="J83">MAX(100+康康不同供能情况的补给物资上限!$A$2:$A$110*10000*(1+0.4*(ROUNDDOWN(H83*(1+0.25*B$6),0)-康康不同供能情况的补给物资上限!$A$2:$A$110)))</f>
        <v>4970100</v>
      </c>
      <c r="K83">
        <f t="shared" si="471"/>
        <v>1</v>
      </c>
      <c r="AB83">
        <f t="shared" si="300"/>
        <v>70</v>
      </c>
      <c r="AC83">
        <v>81</v>
      </c>
      <c r="AD83">
        <f t="shared" si="0"/>
        <v>1.1147129947092564</v>
      </c>
      <c r="AE83">
        <f t="shared" si="303"/>
        <v>40</v>
      </c>
      <c r="AF83">
        <f t="shared" si="304"/>
        <v>323423.70458144241</v>
      </c>
      <c r="AG83">
        <f t="array" ref="AG83">MAX(100+康康不同供能情况的补给物资上限!$A$2:$A$110*10000*(1+0.4*(ROUNDDOWN(AE83*(1+0.25*B$6),0)-康康不同供能情况的补给物资上限!$A$2:$A$110)))</f>
        <v>2756100.0000000005</v>
      </c>
      <c r="AH83">
        <f t="shared" si="305"/>
        <v>1</v>
      </c>
      <c r="AI83">
        <f t="shared" si="306"/>
        <v>81</v>
      </c>
      <c r="AJ83">
        <f t="shared" si="45"/>
        <v>1.1147129947092564</v>
      </c>
      <c r="AK83">
        <f t="shared" si="307"/>
        <v>41</v>
      </c>
      <c r="AL83">
        <f t="shared" si="308"/>
        <v>360524.60629394156</v>
      </c>
      <c r="AM83">
        <f t="array" ref="AM83">MAX(100+康康不同供能情况的补给物资上限!$A$2:$A$110*10000*(1+0.4*(ROUNDDOWN(AK83*(1+0.25*$B$6),0)-康康不同供能情况的补给物资上限!$A$2:$A$110)))</f>
        <v>2862100.0000000005</v>
      </c>
      <c r="AN83">
        <f t="shared" si="309"/>
        <v>1</v>
      </c>
      <c r="AO83">
        <f t="shared" si="310"/>
        <v>81</v>
      </c>
      <c r="AP83">
        <f t="shared" si="260"/>
        <v>1.1147129947092564</v>
      </c>
      <c r="AQ83">
        <f t="shared" si="311"/>
        <v>42</v>
      </c>
      <c r="AR83">
        <f t="shared" si="312"/>
        <v>401881.4635482952</v>
      </c>
      <c r="AS83">
        <f t="array" ref="AS83">MAX(100+康康不同供能情况的补给物资上限!$A$2:$A$110*10000*(1+0.4*(ROUNDDOWN(AQ83*(1+0.25*$B$6),0)-康康不同供能情况的补给物资上限!$A$2:$A$110)))</f>
        <v>2970100</v>
      </c>
      <c r="AT83">
        <f t="shared" si="313"/>
        <v>1</v>
      </c>
      <c r="AU83">
        <f t="shared" si="314"/>
        <v>81</v>
      </c>
      <c r="AV83">
        <f t="shared" si="261"/>
        <v>1.1147129947092564</v>
      </c>
      <c r="AW83">
        <f t="shared" si="315"/>
        <v>43</v>
      </c>
      <c r="AX83">
        <f t="shared" si="316"/>
        <v>447982.48975005909</v>
      </c>
      <c r="AY83">
        <f t="array" ref="AY83">MAX(100+康康不同供能情况的补给物资上限!$A$2:$A$110*10000*(1+0.4*(ROUNDDOWN(AW83*(1+0.25*$B$6),0)-康康不同供能情况的补给物资上限!$A$2:$A$110)))</f>
        <v>3080100</v>
      </c>
      <c r="AZ83">
        <f t="shared" si="317"/>
        <v>1</v>
      </c>
      <c r="BA83">
        <f t="shared" si="318"/>
        <v>81</v>
      </c>
      <c r="BB83">
        <f t="shared" si="262"/>
        <v>1.1147129947092564</v>
      </c>
      <c r="BC83">
        <f t="shared" si="319"/>
        <v>44</v>
      </c>
      <c r="BD83">
        <f t="shared" si="320"/>
        <v>499371.90272659715</v>
      </c>
      <c r="BE83">
        <f t="array" ref="BE83">MAX(100+康康不同供能情况的补给物资上限!$A$2:$A$110*10000*(1+0.4*(ROUNDDOWN(BC83*(1+0.25*$B$6),0)-康康不同供能情况的补给物资上限!$A$2:$A$110)))</f>
        <v>3306100</v>
      </c>
      <c r="BF83">
        <f t="shared" si="321"/>
        <v>1</v>
      </c>
      <c r="BG83">
        <f t="shared" si="322"/>
        <v>81</v>
      </c>
      <c r="BH83">
        <f t="shared" si="263"/>
        <v>1.1147129947092564</v>
      </c>
      <c r="BI83">
        <f t="shared" si="323"/>
        <v>45</v>
      </c>
      <c r="BJ83">
        <f t="shared" si="324"/>
        <v>556656.34916202456</v>
      </c>
      <c r="BK83">
        <f t="array" ref="BK83">MAX(100+康康不同供能情况的补给物资上限!$A$2:$A$110*10000*(1+0.4*(ROUNDDOWN(BI83*(1+0.25*$B$6),0)-康康不同供能情况的补给物资上限!$A$2:$A$110)))</f>
        <v>3422100</v>
      </c>
      <c r="BL83">
        <f t="shared" si="325"/>
        <v>1</v>
      </c>
      <c r="BM83">
        <f t="shared" si="326"/>
        <v>81</v>
      </c>
      <c r="BN83">
        <f t="shared" si="264"/>
        <v>1.1147129947092564</v>
      </c>
      <c r="BO83">
        <f t="shared" si="327"/>
        <v>46</v>
      </c>
      <c r="BP83">
        <f t="shared" si="328"/>
        <v>620512.06599832198</v>
      </c>
      <c r="BQ83">
        <f t="array" ref="BQ83">MAX(100+康康不同供能情况的补给物资上限!$A$2:$A$110*10000*(1+0.4*(ROUNDDOWN(BO83*(1+0.25*$B$6),0)-康康不同供能情况的补给物资上限!$A$2:$A$110)))</f>
        <v>3540100</v>
      </c>
      <c r="BR83">
        <f t="shared" si="329"/>
        <v>1</v>
      </c>
      <c r="BS83">
        <f t="shared" si="330"/>
        <v>81</v>
      </c>
      <c r="BT83">
        <f t="shared" si="265"/>
        <v>1.1147129947092564</v>
      </c>
      <c r="BU83">
        <f t="shared" si="331"/>
        <v>47</v>
      </c>
      <c r="BV83">
        <f t="shared" si="332"/>
        <v>691692.8633422174</v>
      </c>
      <c r="BW83">
        <f t="array" ref="BW83">MAX(100+康康不同供能情况的补给物资上限!$A$2:$A$110*10000*(1+0.4*(ROUNDDOWN(BU83*(1+0.25*$B$6),0)-康康不同供能情况的补给物资上限!$A$2:$A$110)))</f>
        <v>3660100.0000000005</v>
      </c>
      <c r="BX83">
        <f t="shared" si="333"/>
        <v>1</v>
      </c>
      <c r="BY83">
        <f t="shared" si="334"/>
        <v>81</v>
      </c>
      <c r="BZ83">
        <f t="shared" si="266"/>
        <v>1.1147129947092564</v>
      </c>
      <c r="CA83">
        <f t="shared" si="335"/>
        <v>48</v>
      </c>
      <c r="CB83">
        <f t="shared" si="336"/>
        <v>771039.02311522351</v>
      </c>
      <c r="CC83">
        <f t="array" ref="CC83">MAX(100+康康不同供能情况的补给物资上限!$A$2:$A$110*10000*(1+0.4*(ROUNDDOWN(CA83*(1+0.25*$B$6),0)-康康不同供能情况的补给物资上限!$A$2:$A$110)))</f>
        <v>3906100.0000000005</v>
      </c>
      <c r="CD83">
        <f t="shared" si="337"/>
        <v>1</v>
      </c>
      <c r="CE83">
        <f t="shared" si="338"/>
        <v>81</v>
      </c>
      <c r="CF83">
        <f t="shared" si="267"/>
        <v>1.1147129947092564</v>
      </c>
      <c r="CG83">
        <f t="shared" si="339"/>
        <v>49</v>
      </c>
      <c r="CH83">
        <f t="shared" si="340"/>
        <v>859487.21849447035</v>
      </c>
      <c r="CI83">
        <f t="array" ref="CI83">MAX(100+康康不同供能情况的补给物资上限!$A$2:$A$110*10000*(1+0.4*(ROUNDDOWN(CG83*(1+0.25*$B$6),0)-康康不同供能情况的补给物资上限!$A$2:$A$110)))</f>
        <v>4032100.0000000005</v>
      </c>
      <c r="CJ83">
        <f t="shared" si="341"/>
        <v>1</v>
      </c>
      <c r="CK83">
        <f t="shared" si="342"/>
        <v>81</v>
      </c>
      <c r="CL83">
        <f t="shared" si="268"/>
        <v>1.1147129947092564</v>
      </c>
      <c r="CM83">
        <f t="shared" si="343"/>
        <v>50</v>
      </c>
      <c r="CN83">
        <f t="shared" si="344"/>
        <v>958081.5712423001</v>
      </c>
      <c r="CO83">
        <f t="array" ref="CO83">MAX(100+康康不同供能情况的补给物资上限!$A$2:$A$110*10000*(1+0.4*(ROUNDDOWN(CM83*(1+0.25*$B$6),0)-康康不同供能情况的补给物资上限!$A$2:$A$110)))</f>
        <v>4160100</v>
      </c>
      <c r="CP83">
        <f t="shared" si="345"/>
        <v>1</v>
      </c>
      <c r="CQ83">
        <f t="shared" si="346"/>
        <v>81</v>
      </c>
      <c r="CR83">
        <f t="shared" si="269"/>
        <v>1.1147129947092564</v>
      </c>
      <c r="CS83">
        <f t="shared" si="347"/>
        <v>51</v>
      </c>
      <c r="CT83">
        <f t="shared" si="348"/>
        <v>1067985.9774552542</v>
      </c>
      <c r="CU83">
        <f t="array" ref="CU83">MAX(100+康康不同供能情况的补给物资上限!$A$2:$A$110*10000*(1+0.4*(ROUNDDOWN(CS83*(1+0.25*$B$6),0)-康康不同供能情况的补给物资上限!$A$2:$A$110)))</f>
        <v>4290100</v>
      </c>
      <c r="CV83">
        <f t="shared" si="349"/>
        <v>1</v>
      </c>
      <c r="CW83">
        <f t="shared" si="350"/>
        <v>81</v>
      </c>
      <c r="CX83">
        <f t="shared" si="270"/>
        <v>1.1147129947092564</v>
      </c>
      <c r="CY83">
        <f t="shared" si="351"/>
        <v>52</v>
      </c>
      <c r="CZ83">
        <f t="shared" si="352"/>
        <v>1190497.8472366387</v>
      </c>
      <c r="DA83">
        <f t="array" ref="DA83">MAX(100+康康不同供能情况的补给物资上限!$A$2:$A$110*10000*(1+0.4*(ROUNDDOWN(CY83*(1+0.25*$B$6),0)-康康不同供能情况的补给物资上限!$A$2:$A$110)))</f>
        <v>4556100</v>
      </c>
      <c r="DB83">
        <f t="shared" si="353"/>
        <v>1</v>
      </c>
      <c r="DC83">
        <f t="shared" si="354"/>
        <v>81</v>
      </c>
      <c r="DD83">
        <f t="shared" si="271"/>
        <v>1.1147129947092564</v>
      </c>
      <c r="DE83">
        <f t="shared" si="355"/>
        <v>53</v>
      </c>
      <c r="DF83">
        <f t="shared" si="356"/>
        <v>1327063.4204880765</v>
      </c>
      <c r="DG83">
        <f t="array" ref="DG83">MAX(100+康康不同供能情况的补给物资上限!$A$2:$A$110*10000*(1+0.4*(ROUNDDOWN(DE83*(1+0.25*$B$6),0)-康康不同供能情况的补给物资上限!$A$2:$A$110)))</f>
        <v>4692100</v>
      </c>
      <c r="DH83">
        <f t="shared" si="357"/>
        <v>1</v>
      </c>
      <c r="DI83">
        <f t="shared" si="358"/>
        <v>81</v>
      </c>
      <c r="DJ83">
        <f t="shared" si="272"/>
        <v>1.1147129947092564</v>
      </c>
      <c r="DK83">
        <f t="shared" si="359"/>
        <v>54</v>
      </c>
      <c r="DL83">
        <f t="shared" si="360"/>
        <v>1479294.8396213728</v>
      </c>
      <c r="DM83">
        <f t="array" ref="DM83">MAX(100+康康不同供能情况的补给物资上限!$A$2:$A$110*10000*(1+0.4*(ROUNDDOWN(DK83*(1+0.25*$B$6),0)-康康不同供能情况的补给物资上限!$A$2:$A$110)))</f>
        <v>4830100</v>
      </c>
      <c r="DN83">
        <f t="shared" si="361"/>
        <v>1</v>
      </c>
      <c r="DO83">
        <f t="shared" si="362"/>
        <v>81</v>
      </c>
      <c r="DP83">
        <f t="shared" si="273"/>
        <v>1.1147129947092564</v>
      </c>
      <c r="DQ83">
        <f t="shared" si="363"/>
        <v>55</v>
      </c>
      <c r="DR83">
        <f t="shared" si="364"/>
        <v>1648989.18073229</v>
      </c>
      <c r="DS83">
        <f t="array" ref="DS83">MAX(100+康康不同供能情况的补给物资上限!$A$2:$A$110*10000*(1+0.4*(ROUNDDOWN(DQ83*(1+0.25*$B$6),0)-康康不同供能情况的补给物资上限!$A$2:$A$110)))</f>
        <v>4970100</v>
      </c>
      <c r="DT83">
        <f t="shared" si="365"/>
        <v>1</v>
      </c>
      <c r="DU83">
        <f t="shared" si="366"/>
        <v>81</v>
      </c>
      <c r="DV83">
        <f t="shared" si="274"/>
        <v>1.1147129947092564</v>
      </c>
      <c r="DW83">
        <f t="shared" si="367"/>
        <v>56</v>
      </c>
      <c r="DX83">
        <f t="shared" si="368"/>
        <v>1838149.6678972545</v>
      </c>
      <c r="DY83">
        <f t="array" ref="DY83">MAX(100+康康不同供能情况的补给物资上限!$A$2:$A$110*10000*(1+0.4*(ROUNDDOWN(DW83*(1+0.25*$B$6),0)-康康不同供能情况的补给物资上限!$A$2:$A$110)))</f>
        <v>5256100.0000000009</v>
      </c>
      <c r="DZ83">
        <f t="shared" si="369"/>
        <v>1</v>
      </c>
      <c r="EA83">
        <f t="shared" si="370"/>
        <v>81</v>
      </c>
      <c r="EB83">
        <f t="shared" si="275"/>
        <v>1.1147129947092564</v>
      </c>
      <c r="EC83">
        <f t="shared" si="371"/>
        <v>57</v>
      </c>
      <c r="ED83">
        <f t="shared" si="372"/>
        <v>2049009.3210255736</v>
      </c>
      <c r="EE83">
        <f t="array" ref="EE83">MAX(100+康康不同供能情况的补给物资上限!$A$2:$A$110*10000*(1+0.4*(ROUNDDOWN(EC83*(1+0.25*$B$6),0)-康康不同供能情况的补给物资上限!$A$2:$A$110)))</f>
        <v>5402100.0000000009</v>
      </c>
      <c r="EF83">
        <f t="shared" si="373"/>
        <v>1</v>
      </c>
      <c r="EG83">
        <f t="shared" si="374"/>
        <v>81</v>
      </c>
      <c r="EH83">
        <f t="shared" si="276"/>
        <v>1.1147129947092564</v>
      </c>
      <c r="EI83">
        <f t="shared" si="375"/>
        <v>58</v>
      </c>
      <c r="EJ83">
        <f t="shared" si="376"/>
        <v>2284057.3164275973</v>
      </c>
      <c r="EK83">
        <f t="array" ref="EK83">MAX(100+康康不同供能情况的补给物资上限!$A$2:$A$110*10000*(1+0.4*(ROUNDDOWN(EI83*(1+0.25*$B$6),0)-康康不同供能情况的补给物资上限!$A$2:$A$110)))</f>
        <v>5550100</v>
      </c>
      <c r="EL83">
        <f t="shared" si="377"/>
        <v>1</v>
      </c>
      <c r="EM83">
        <f t="shared" si="378"/>
        <v>81</v>
      </c>
      <c r="EN83">
        <f t="shared" si="277"/>
        <v>1.1147129947092564</v>
      </c>
      <c r="EO83">
        <f t="shared" si="379"/>
        <v>59</v>
      </c>
      <c r="EP83">
        <f t="shared" si="380"/>
        <v>2546068.3712825947</v>
      </c>
      <c r="EQ83">
        <f t="array" ref="EQ83">MAX(100+康康不同供能情况的补给物资上限!$A$2:$A$110*10000*(1+0.4*(ROUNDDOWN(EO83*(1+0.25*$B$6),0)-康康不同供能情况的补给物资上限!$A$2:$A$110)))</f>
        <v>5700100</v>
      </c>
      <c r="ER83">
        <f t="shared" si="381"/>
        <v>1</v>
      </c>
      <c r="ES83">
        <f t="shared" si="382"/>
        <v>81</v>
      </c>
      <c r="ET83">
        <f t="shared" si="278"/>
        <v>1.1147129947092564</v>
      </c>
      <c r="EU83">
        <f t="shared" si="383"/>
        <v>60</v>
      </c>
      <c r="EV83">
        <f t="shared" si="384"/>
        <v>2838135.4988869401</v>
      </c>
      <c r="EW83">
        <f t="array" ref="EW83">MAX(100+康康不同供能情况的补给物资上限!$A$2:$A$110*10000*(1+0.4*(ROUNDDOWN(EU83*(1+0.25*$B$6),0)-康康不同供能情况的补给物资上限!$A$2:$A$110)))</f>
        <v>6006100</v>
      </c>
      <c r="EX83">
        <f t="shared" si="385"/>
        <v>1</v>
      </c>
      <c r="EY83">
        <f t="shared" si="386"/>
        <v>81</v>
      </c>
      <c r="EZ83">
        <f t="shared" si="279"/>
        <v>1.1147129947092564</v>
      </c>
      <c r="FA83">
        <f t="shared" si="387"/>
        <v>61</v>
      </c>
      <c r="FB83">
        <f t="shared" si="388"/>
        <v>3163706.5213549105</v>
      </c>
      <c r="FC83">
        <f t="array" ref="FC83">MAX(100+康康不同供能情况的补给物资上限!$A$2:$A$110*10000*(1+0.4*(ROUNDDOWN(FA83*(1+0.25*$B$6),0)-康康不同供能情况的补给物资上限!$A$2:$A$110)))</f>
        <v>6162100</v>
      </c>
      <c r="FD83">
        <f t="shared" si="389"/>
        <v>1</v>
      </c>
      <c r="FE83">
        <f t="shared" si="390"/>
        <v>81</v>
      </c>
      <c r="FF83">
        <f t="shared" si="280"/>
        <v>1.1147129947092564</v>
      </c>
      <c r="FG83">
        <f t="shared" si="391"/>
        <v>62</v>
      </c>
      <c r="FH83">
        <f t="shared" si="392"/>
        <v>3526624.7708007367</v>
      </c>
      <c r="FI83">
        <f t="array" ref="FI83">MAX(100+康康不同供能情况的补给物资上限!$A$2:$A$110*10000*(1+0.4*(ROUNDDOWN(FG83*(1+0.25*$B$6),0)-康康不同供能情况的补给物资上限!$A$2:$A$110)))</f>
        <v>6320100</v>
      </c>
      <c r="FJ83">
        <f t="shared" si="393"/>
        <v>1</v>
      </c>
      <c r="FK83">
        <f t="shared" si="394"/>
        <v>81</v>
      </c>
      <c r="FL83">
        <f t="shared" si="281"/>
        <v>1.1147129947092564</v>
      </c>
      <c r="FM83">
        <f t="shared" si="395"/>
        <v>63</v>
      </c>
      <c r="FN83">
        <f t="shared" si="396"/>
        <v>3931174.4594751345</v>
      </c>
      <c r="FO83">
        <f t="array" ref="FO83">MAX(100+康康不同供能情况的补给物资上限!$A$2:$A$110*10000*(1+0.4*(ROUNDDOWN(FM83*(1+0.25*$B$6),0)-康康不同供能情况的补给物资上限!$A$2:$A$110)))</f>
        <v>6480100.0000000009</v>
      </c>
      <c r="FP83">
        <f t="shared" si="397"/>
        <v>1</v>
      </c>
      <c r="FQ83">
        <f t="shared" si="398"/>
        <v>81</v>
      </c>
      <c r="FR83">
        <f t="shared" si="282"/>
        <v>1.1147129947092564</v>
      </c>
      <c r="FS83">
        <f t="shared" si="399"/>
        <v>64</v>
      </c>
      <c r="FT83">
        <f t="shared" si="400"/>
        <v>4382131.2544460697</v>
      </c>
      <c r="FU83">
        <f t="array" ref="FU83">MAX(100+康康不同供能情况的补给物资上限!$A$2:$A$110*10000*(1+0.4*(ROUNDDOWN(FS83*(1+0.25*$B$6),0)-康康不同供能情况的补给物资上限!$A$2:$A$110)))</f>
        <v>6806100.0000000009</v>
      </c>
      <c r="FV83">
        <f t="shared" si="401"/>
        <v>1</v>
      </c>
      <c r="FW83">
        <f t="shared" si="402"/>
        <v>81</v>
      </c>
      <c r="FX83">
        <f t="shared" si="283"/>
        <v>1.1147129947092564</v>
      </c>
      <c r="FY83">
        <f t="shared" si="403"/>
        <v>65</v>
      </c>
      <c r="FZ83">
        <f t="shared" si="404"/>
        <v>4884818.653852609</v>
      </c>
      <c r="GA83">
        <f t="array" ref="GA83">MAX(100+康康不同供能情况的补给物资上限!$A$2:$A$110*10000*(1+0.4*(ROUNDDOWN(FY83*(1+0.25*$B$6),0)-康康不同供能情况的补给物资上限!$A$2:$A$110)))</f>
        <v>6972100.0000000009</v>
      </c>
      <c r="GB83">
        <f t="shared" si="405"/>
        <v>1</v>
      </c>
      <c r="GC83">
        <f t="shared" si="406"/>
        <v>81</v>
      </c>
      <c r="GD83">
        <f t="shared" si="284"/>
        <v>1.1147129947092564</v>
      </c>
      <c r="GE83">
        <f t="shared" si="407"/>
        <v>66</v>
      </c>
      <c r="GF83">
        <f t="shared" si="408"/>
        <v>5445170.8302476807</v>
      </c>
      <c r="GG83">
        <f t="array" ref="GG83">MAX(100+康康不同供能情况的补给物资上限!$A$2:$A$110*10000*(1+0.4*(ROUNDDOWN(GE83*(1+0.25*$B$6),0)-康康不同供能情况的补给物资上限!$A$2:$A$110)))</f>
        <v>7140100</v>
      </c>
      <c r="GH83">
        <f t="shared" si="409"/>
        <v>1</v>
      </c>
      <c r="GI83">
        <f t="shared" si="410"/>
        <v>81</v>
      </c>
      <c r="GJ83">
        <f t="shared" si="285"/>
        <v>1.1147129947092564</v>
      </c>
      <c r="GK83">
        <f t="shared" si="411"/>
        <v>67</v>
      </c>
      <c r="GL83">
        <f t="shared" si="412"/>
        <v>6069802.6828888813</v>
      </c>
      <c r="GM83">
        <f t="array" ref="GM83">MAX(100+康康不同供能情况的补给物资上限!$A$2:$A$110*10000*(1+0.4*(ROUNDDOWN(GK83*(1+0.25*$B$6),0)-康康不同供能情况的补给物资上限!$A$2:$A$110)))</f>
        <v>7310100</v>
      </c>
      <c r="GN83">
        <f t="shared" si="413"/>
        <v>1</v>
      </c>
      <c r="GO83">
        <f t="shared" si="414"/>
        <v>81</v>
      </c>
      <c r="GP83">
        <f t="shared" si="286"/>
        <v>1.1147129947092564</v>
      </c>
      <c r="GQ83">
        <f t="shared" si="415"/>
        <v>68</v>
      </c>
      <c r="GR83">
        <f t="shared" si="416"/>
        <v>6766087.9259373434</v>
      </c>
      <c r="GS83">
        <f t="array" ref="GS83">MAX(100+康康不同供能情况的补给物资上限!$A$2:$A$110*10000*(1+0.4*(ROUNDDOWN(GQ83*(1+0.25*$B$6),0)-康康不同供能情况的补给物资上限!$A$2:$A$110)))</f>
        <v>7656100.0000000009</v>
      </c>
      <c r="GT83">
        <f t="shared" si="417"/>
        <v>1</v>
      </c>
      <c r="GU83">
        <f t="shared" si="418"/>
        <v>81</v>
      </c>
      <c r="GV83">
        <f t="shared" si="287"/>
        <v>1.1147129947092564</v>
      </c>
      <c r="GW83">
        <f t="shared" si="419"/>
        <v>69</v>
      </c>
      <c r="GX83">
        <f t="shared" si="420"/>
        <v>7542246.1343877586</v>
      </c>
      <c r="GY83">
        <f t="array" ref="GY83">MAX(100+康康不同供能情况的补给物资上限!$A$2:$A$110*10000*(1+0.4*(ROUNDDOWN(GW83*(1+0.25*$B$6),0)-康康不同供能情况的补给物资上限!$A$2:$A$110)))</f>
        <v>7832100</v>
      </c>
      <c r="GZ83">
        <f t="shared" si="421"/>
        <v>1</v>
      </c>
      <c r="HA83">
        <f t="shared" si="422"/>
        <v>81</v>
      </c>
      <c r="HB83">
        <f t="shared" si="288"/>
        <v>1.1147129947092564</v>
      </c>
      <c r="HC83">
        <f t="shared" si="423"/>
        <v>70</v>
      </c>
      <c r="HD83">
        <f t="shared" si="424"/>
        <v>8407439.7752976902</v>
      </c>
      <c r="HE83">
        <f t="array" ref="HE83">MAX(100+康康不同供能情况的补给物资上限!$A$2:$A$110*10000*(1+0.4*(ROUNDDOWN(HC83*(1+0.25*$B$6),0)-康康不同供能情况的补给物资上限!$A$2:$A$110)))</f>
        <v>8010100</v>
      </c>
      <c r="HF83">
        <f t="shared" si="425"/>
        <v>0</v>
      </c>
      <c r="HG83">
        <f t="shared" si="426"/>
        <v>81</v>
      </c>
      <c r="HH83">
        <f t="shared" si="289"/>
        <v>1.1147129947092564</v>
      </c>
      <c r="HI83">
        <f t="shared" si="427"/>
        <v>71</v>
      </c>
      <c r="HJ83">
        <f t="shared" si="428"/>
        <v>9371882.3697598074</v>
      </c>
      <c r="HK83">
        <f t="array" ref="HK83">MAX(100+康康不同供能情况的补给物资上限!$A$2:$A$110*10000*(1+0.4*(ROUNDDOWN(HI83*(1+0.25*$B$6),0)-康康不同供能情况的补给物资上限!$A$2:$A$110)))</f>
        <v>8190100</v>
      </c>
      <c r="HL83">
        <f t="shared" si="429"/>
        <v>0</v>
      </c>
      <c r="HM83">
        <f t="shared" si="430"/>
        <v>81</v>
      </c>
      <c r="HN83">
        <f t="shared" si="290"/>
        <v>1.1147129947092564</v>
      </c>
      <c r="HO83">
        <f t="shared" si="431"/>
        <v>72</v>
      </c>
      <c r="HP83">
        <f t="shared" si="432"/>
        <v>10446959.062457837</v>
      </c>
      <c r="HQ83">
        <f t="array" ref="HQ83">MAX(100+康康不同供能情况的补给物资上限!$A$2:$A$110*10000*(1+0.4*(ROUNDDOWN(HO83*(1+0.25*$B$6),0)-康康不同供能情况的补给物资上限!$A$2:$A$110)))</f>
        <v>8556100</v>
      </c>
      <c r="HR83">
        <f t="shared" si="433"/>
        <v>0</v>
      </c>
      <c r="HS83">
        <f t="shared" si="434"/>
        <v>81</v>
      </c>
      <c r="HT83">
        <f t="shared" si="291"/>
        <v>1.1147129947092564</v>
      </c>
      <c r="HU83">
        <f t="shared" si="435"/>
        <v>73</v>
      </c>
      <c r="HV83">
        <f t="shared" si="436"/>
        <v>11645361.022117382</v>
      </c>
      <c r="HW83">
        <f t="array" ref="HW83">MAX(100+康康不同供能情况的补给物资上限!$A$2:$A$110*10000*(1+0.4*(ROUNDDOWN(HU83*(1+0.25*$B$6),0)-康康不同供能情况的补给物资上限!$A$2:$A$110)))</f>
        <v>8742100</v>
      </c>
      <c r="HX83">
        <f t="shared" si="437"/>
        <v>0</v>
      </c>
      <c r="HY83">
        <f t="shared" si="438"/>
        <v>81</v>
      </c>
      <c r="HZ83">
        <f t="shared" si="292"/>
        <v>1.1147129947092564</v>
      </c>
      <c r="IA83">
        <f t="shared" si="439"/>
        <v>74</v>
      </c>
      <c r="IB83">
        <f t="shared" si="440"/>
        <v>12981235.259434914</v>
      </c>
      <c r="IC83">
        <f t="array" ref="IC83">MAX(100+康康不同供能情况的补给物资上限!$A$2:$A$110*10000*(1+0.4*(ROUNDDOWN(IA83*(1+0.25*$B$6),0)-康康不同供能情况的补给物资上限!$A$2:$A$110)))</f>
        <v>8930100</v>
      </c>
      <c r="ID83">
        <f t="shared" si="441"/>
        <v>0</v>
      </c>
      <c r="IE83">
        <f t="shared" si="442"/>
        <v>81</v>
      </c>
      <c r="IF83">
        <f t="shared" si="293"/>
        <v>1.1147129947092564</v>
      </c>
      <c r="IG83">
        <f t="shared" si="443"/>
        <v>75</v>
      </c>
      <c r="IH83">
        <f t="shared" si="444"/>
        <v>14470351.631070087</v>
      </c>
      <c r="II83">
        <f t="array" ref="II83">MAX(100+康康不同供能情况的补给物资上限!$A$2:$A$110*10000*(1+0.4*(ROUNDDOWN(IG83*(1+0.25*$B$6),0)-康康不同供能情况的补给物资上限!$A$2:$A$110)))</f>
        <v>9120100</v>
      </c>
      <c r="IJ83">
        <f t="shared" si="445"/>
        <v>0</v>
      </c>
      <c r="IK83">
        <f t="shared" si="446"/>
        <v>81</v>
      </c>
      <c r="IL83">
        <f t="shared" si="294"/>
        <v>1.1147129947092564</v>
      </c>
      <c r="IM83">
        <f t="shared" si="447"/>
        <v>76</v>
      </c>
      <c r="IN83">
        <f t="shared" si="448"/>
        <v>16130289.001166107</v>
      </c>
      <c r="IO83">
        <f t="array" ref="IO83">MAX(100+康康不同供能情况的补给物资上限!$A$2:$A$110*10000*(1+0.4*(ROUNDDOWN(IM83*(1+0.25*$B$6),0)-康康不同供能情况的补给物资上限!$A$2:$A$110)))</f>
        <v>9506100.0000000019</v>
      </c>
      <c r="IP83">
        <f t="shared" si="449"/>
        <v>0</v>
      </c>
      <c r="IQ83">
        <f t="shared" si="450"/>
        <v>81</v>
      </c>
      <c r="IR83">
        <f t="shared" si="295"/>
        <v>1.1147129947092564</v>
      </c>
      <c r="IS83">
        <f t="shared" si="451"/>
        <v>77</v>
      </c>
      <c r="IT83">
        <f t="shared" si="452"/>
        <v>17980642.758015651</v>
      </c>
      <c r="IU83">
        <f t="array" ref="IU83">MAX(100+康康不同供能情况的补给物资上限!$A$2:$A$110*10000*(1+0.4*(ROUNDDOWN(IS83*(1+0.25*$B$6),0)-康康不同供能情况的补给物资上限!$A$2:$A$110)))</f>
        <v>9702100</v>
      </c>
      <c r="IV83">
        <f t="shared" si="453"/>
        <v>0</v>
      </c>
      <c r="IW83">
        <f t="shared" si="454"/>
        <v>81</v>
      </c>
      <c r="IX83">
        <f t="shared" si="296"/>
        <v>1.1147129947092564</v>
      </c>
      <c r="IY83">
        <f t="shared" si="455"/>
        <v>78</v>
      </c>
      <c r="IZ83">
        <f t="shared" si="456"/>
        <v>20043256.135584932</v>
      </c>
      <c r="JA83">
        <f t="array" ref="JA83">MAX(100+康康不同供能情况的补给物资上限!$A$2:$A$110*10000*(1+0.4*(ROUNDDOWN(IY83*(1+0.25*$B$6),0)-康康不同供能情况的补给物资上限!$A$2:$A$110)))</f>
        <v>9900100</v>
      </c>
      <c r="JB83">
        <f t="shared" si="457"/>
        <v>0</v>
      </c>
      <c r="JC83">
        <f t="shared" si="458"/>
        <v>81</v>
      </c>
      <c r="JD83">
        <f t="shared" si="297"/>
        <v>1.1147129947092564</v>
      </c>
      <c r="JE83">
        <f t="shared" si="459"/>
        <v>79</v>
      </c>
      <c r="JF83">
        <f t="shared" si="460"/>
        <v>22342478.070622563</v>
      </c>
      <c r="JG83">
        <f t="array" ref="JG83">MAX(100+康康不同供能情况的补给物资上限!$A$2:$A$110*10000*(1+0.4*(ROUNDDOWN(JE83*(1+0.25*$B$6),0)-康康不同供能情况的补给物资上限!$A$2:$A$110)))</f>
        <v>10100100.000000002</v>
      </c>
      <c r="JH83">
        <f t="shared" si="461"/>
        <v>0</v>
      </c>
      <c r="JI83">
        <f t="shared" si="462"/>
        <v>81</v>
      </c>
      <c r="JJ83">
        <f t="shared" si="298"/>
        <v>1.1147129947092564</v>
      </c>
      <c r="JK83">
        <f t="shared" si="463"/>
        <v>80</v>
      </c>
      <c r="JL83">
        <f t="shared" si="464"/>
        <v>24905450.639329564</v>
      </c>
      <c r="JM83">
        <f t="array" ref="JM83">MAX(100+康康不同供能情况的补给物资上限!$A$2:$A$110*10000*(1+0.4*(ROUNDDOWN(JK83*(1+0.25*$B$6),0)-康康不同供能情况的补给物资上限!$A$2:$A$110)))</f>
        <v>10506100</v>
      </c>
      <c r="JN83">
        <f t="shared" si="465"/>
        <v>0</v>
      </c>
      <c r="JO83">
        <f t="shared" si="466"/>
        <v>81</v>
      </c>
      <c r="JP83">
        <f t="shared" si="299"/>
        <v>1.1147129947092564</v>
      </c>
      <c r="JQ83">
        <f t="shared" si="467"/>
        <v>81</v>
      </c>
      <c r="JR83">
        <f t="shared" si="468"/>
        <v>27762429.466750622</v>
      </c>
      <c r="JS83">
        <f t="array" ref="JS83">MAX(100+康康不同供能情况的补给物资上限!$A$2:$A$110*10000*(1+0.4*(ROUNDDOWN(JQ83*(1+0.25*$B$6),0)-康康不同供能情况的补给物资上限!$A$2:$A$110)))</f>
        <v>10712100</v>
      </c>
      <c r="JT83">
        <f t="shared" si="469"/>
        <v>0</v>
      </c>
    </row>
    <row r="84" spans="6:280" x14ac:dyDescent="0.25">
      <c r="F84">
        <v>80</v>
      </c>
      <c r="G84">
        <f t="shared" si="301"/>
        <v>1.1151129947092564</v>
      </c>
      <c r="H84">
        <f t="shared" si="302"/>
        <v>55</v>
      </c>
      <c r="I84">
        <f t="shared" si="470"/>
        <v>1681850.9857249949</v>
      </c>
      <c r="J84">
        <f t="array" ref="J84">MAX(100+康康不同供能情况的补给物资上限!$A$2:$A$110*10000*(1+0.4*(ROUNDDOWN(H84*(1+0.25*B$6),0)-康康不同供能情况的补给物资上限!$A$2:$A$110)))</f>
        <v>4970100</v>
      </c>
      <c r="K84">
        <f t="shared" si="471"/>
        <v>1</v>
      </c>
      <c r="AB84">
        <f t="shared" si="300"/>
        <v>70</v>
      </c>
      <c r="AC84">
        <v>82</v>
      </c>
      <c r="AD84">
        <f t="shared" si="0"/>
        <v>1.1143129947092565</v>
      </c>
      <c r="AE84">
        <f t="shared" si="303"/>
        <v>40</v>
      </c>
      <c r="AF84">
        <f t="shared" si="304"/>
        <v>318813.7881591706</v>
      </c>
      <c r="AG84">
        <f t="array" ref="AG84">MAX(100+康康不同供能情况的补给物资上限!$A$2:$A$110*10000*(1+0.4*(ROUNDDOWN(AE84*(1+0.25*B$6),0)-康康不同供能情况的补给物资上限!$A$2:$A$110)))</f>
        <v>2756100.0000000005</v>
      </c>
      <c r="AH84">
        <f t="shared" si="305"/>
        <v>1</v>
      </c>
      <c r="AI84">
        <f t="shared" si="306"/>
        <v>82</v>
      </c>
      <c r="AJ84">
        <f t="shared" si="45"/>
        <v>1.1143129947092565</v>
      </c>
      <c r="AK84">
        <f t="shared" si="307"/>
        <v>41</v>
      </c>
      <c r="AL84">
        <f t="shared" si="308"/>
        <v>355258.34703824791</v>
      </c>
      <c r="AM84">
        <f t="array" ref="AM84">MAX(100+康康不同供能情况的补给物资上限!$A$2:$A$110*10000*(1+0.4*(ROUNDDOWN(AK84*(1+0.25*$B$6),0)-康康不同供能情况的补给物资上限!$A$2:$A$110)))</f>
        <v>2862100.0000000005</v>
      </c>
      <c r="AN84">
        <f t="shared" si="309"/>
        <v>1</v>
      </c>
      <c r="AO84">
        <f t="shared" si="310"/>
        <v>82</v>
      </c>
      <c r="AP84">
        <f t="shared" si="260"/>
        <v>1.1143129947092565</v>
      </c>
      <c r="AQ84">
        <f t="shared" si="311"/>
        <v>42</v>
      </c>
      <c r="AR84">
        <f t="shared" si="312"/>
        <v>395868.99258365034</v>
      </c>
      <c r="AS84">
        <f t="array" ref="AS84">MAX(100+康康不同供能情况的补给物资上限!$A$2:$A$110*10000*(1+0.4*(ROUNDDOWN(AQ84*(1+0.25*$B$6),0)-康康不同供能情况的补给物资上限!$A$2:$A$110)))</f>
        <v>2970100</v>
      </c>
      <c r="AT84">
        <f t="shared" si="313"/>
        <v>1</v>
      </c>
      <c r="AU84">
        <f t="shared" si="314"/>
        <v>82</v>
      </c>
      <c r="AV84">
        <f t="shared" si="261"/>
        <v>1.1143129947092565</v>
      </c>
      <c r="AW84">
        <f t="shared" si="315"/>
        <v>43</v>
      </c>
      <c r="AX84">
        <f t="shared" si="316"/>
        <v>441121.96263842395</v>
      </c>
      <c r="AY84">
        <f t="array" ref="AY84">MAX(100+康康不同供能情况的补给物资上限!$A$2:$A$110*10000*(1+0.4*(ROUNDDOWN(AW84*(1+0.25*$B$6),0)-康康不同供能情况的补给物资上限!$A$2:$A$110)))</f>
        <v>3080100</v>
      </c>
      <c r="AZ84">
        <f t="shared" si="317"/>
        <v>1</v>
      </c>
      <c r="BA84">
        <f t="shared" si="318"/>
        <v>82</v>
      </c>
      <c r="BB84">
        <f t="shared" si="262"/>
        <v>1.1143129947092565</v>
      </c>
      <c r="BC84">
        <f t="shared" si="319"/>
        <v>44</v>
      </c>
      <c r="BD84">
        <f t="shared" si="320"/>
        <v>491547.93521964696</v>
      </c>
      <c r="BE84">
        <f t="array" ref="BE84">MAX(100+康康不同供能情况的补给物资上限!$A$2:$A$110*10000*(1+0.4*(ROUNDDOWN(BC84*(1+0.25*$B$6),0)-康康不同供能情况的补给物资上限!$A$2:$A$110)))</f>
        <v>3306100</v>
      </c>
      <c r="BF84">
        <f t="shared" si="321"/>
        <v>1</v>
      </c>
      <c r="BG84">
        <f t="shared" si="322"/>
        <v>82</v>
      </c>
      <c r="BH84">
        <f t="shared" si="263"/>
        <v>1.1143129947092565</v>
      </c>
      <c r="BI84">
        <f t="shared" si="323"/>
        <v>45</v>
      </c>
      <c r="BJ84">
        <f t="shared" si="324"/>
        <v>547738.25173775642</v>
      </c>
      <c r="BK84">
        <f t="array" ref="BK84">MAX(100+康康不同供能情况的补给物资上限!$A$2:$A$110*10000*(1+0.4*(ROUNDDOWN(BI84*(1+0.25*$B$6),0)-康康不同供能情况的补给物资上限!$A$2:$A$110)))</f>
        <v>3422100</v>
      </c>
      <c r="BL84">
        <f t="shared" si="325"/>
        <v>1</v>
      </c>
      <c r="BM84">
        <f t="shared" si="326"/>
        <v>82</v>
      </c>
      <c r="BN84">
        <f t="shared" si="264"/>
        <v>1.1143129947092565</v>
      </c>
      <c r="BO84">
        <f t="shared" si="327"/>
        <v>46</v>
      </c>
      <c r="BP84">
        <f t="shared" si="328"/>
        <v>610351.85161071189</v>
      </c>
      <c r="BQ84">
        <f t="array" ref="BQ84">MAX(100+康康不同供能情况的补给物资上限!$A$2:$A$110*10000*(1+0.4*(ROUNDDOWN(BO84*(1+0.25*$B$6),0)-康康不同供能情况的补给物资上限!$A$2:$A$110)))</f>
        <v>3540100</v>
      </c>
      <c r="BR84">
        <f t="shared" si="329"/>
        <v>1</v>
      </c>
      <c r="BS84">
        <f t="shared" si="330"/>
        <v>82</v>
      </c>
      <c r="BT84">
        <f t="shared" si="265"/>
        <v>1.1143129947092565</v>
      </c>
      <c r="BU84">
        <f t="shared" si="331"/>
        <v>47</v>
      </c>
      <c r="BV84">
        <f t="shared" si="332"/>
        <v>680122.99959467223</v>
      </c>
      <c r="BW84">
        <f t="array" ref="BW84">MAX(100+康康不同供能情况的补给物资上限!$A$2:$A$110*10000*(1+0.4*(ROUNDDOWN(BU84*(1+0.25*$B$6),0)-康康不同供能情况的补给物资上限!$A$2:$A$110)))</f>
        <v>3660100.0000000005</v>
      </c>
      <c r="BX84">
        <f t="shared" si="333"/>
        <v>1</v>
      </c>
      <c r="BY84">
        <f t="shared" si="334"/>
        <v>82</v>
      </c>
      <c r="BZ84">
        <f t="shared" si="266"/>
        <v>1.1143129947092565</v>
      </c>
      <c r="CA84">
        <f t="shared" si="335"/>
        <v>48</v>
      </c>
      <c r="CB84">
        <f t="shared" si="336"/>
        <v>757869.89644898172</v>
      </c>
      <c r="CC84">
        <f t="array" ref="CC84">MAX(100+康康不同供能情况的补给物资上限!$A$2:$A$110*10000*(1+0.4*(ROUNDDOWN(CA84*(1+0.25*$B$6),0)-康康不同供能情况的补给物资上限!$A$2:$A$110)))</f>
        <v>3906100.0000000005</v>
      </c>
      <c r="CD84">
        <f t="shared" si="337"/>
        <v>1</v>
      </c>
      <c r="CE84">
        <f t="shared" si="338"/>
        <v>82</v>
      </c>
      <c r="CF84">
        <f t="shared" si="267"/>
        <v>1.1143129947092565</v>
      </c>
      <c r="CG84">
        <f t="shared" si="339"/>
        <v>49</v>
      </c>
      <c r="CH84">
        <f t="shared" si="340"/>
        <v>844504.27391205891</v>
      </c>
      <c r="CI84">
        <f t="array" ref="CI84">MAX(100+康康不同供能情况的补给物资上限!$A$2:$A$110*10000*(1+0.4*(ROUNDDOWN(CG84*(1+0.25*$B$6),0)-康康不同供能情况的补给物资上限!$A$2:$A$110)))</f>
        <v>4032100.0000000005</v>
      </c>
      <c r="CJ84">
        <f t="shared" si="341"/>
        <v>1</v>
      </c>
      <c r="CK84">
        <f t="shared" si="342"/>
        <v>82</v>
      </c>
      <c r="CL84">
        <f t="shared" si="268"/>
        <v>1.1143129947092565</v>
      </c>
      <c r="CM84">
        <f t="shared" si="343"/>
        <v>50</v>
      </c>
      <c r="CN84">
        <f t="shared" si="344"/>
        <v>941042.08650771272</v>
      </c>
      <c r="CO84">
        <f t="array" ref="CO84">MAX(100+康康不同供能情况的补给物资上限!$A$2:$A$110*10000*(1+0.4*(ROUNDDOWN(CM84*(1+0.25*$B$6),0)-康康不同供能情况的补给物资上限!$A$2:$A$110)))</f>
        <v>4160100</v>
      </c>
      <c r="CP84">
        <f t="shared" si="345"/>
        <v>1</v>
      </c>
      <c r="CQ84">
        <f t="shared" si="346"/>
        <v>82</v>
      </c>
      <c r="CR84">
        <f t="shared" si="269"/>
        <v>1.1143129947092565</v>
      </c>
      <c r="CS84">
        <f t="shared" si="347"/>
        <v>51</v>
      </c>
      <c r="CT84">
        <f t="shared" si="348"/>
        <v>1048615.4255638565</v>
      </c>
      <c r="CU84">
        <f t="array" ref="CU84">MAX(100+康康不同供能情况的补给物资上限!$A$2:$A$110*10000*(1+0.4*(ROUNDDOWN(CS84*(1+0.25*$B$6),0)-康康不同供能情况的补给物资上限!$A$2:$A$110)))</f>
        <v>4290100</v>
      </c>
      <c r="CV84">
        <f t="shared" si="349"/>
        <v>1</v>
      </c>
      <c r="CW84">
        <f t="shared" si="350"/>
        <v>82</v>
      </c>
      <c r="CX84">
        <f t="shared" si="270"/>
        <v>1.1143129947092565</v>
      </c>
      <c r="CY84">
        <f t="shared" si="351"/>
        <v>52</v>
      </c>
      <c r="CZ84">
        <f t="shared" si="352"/>
        <v>1168485.7951583825</v>
      </c>
      <c r="DA84">
        <f t="array" ref="DA84">MAX(100+康康不同供能情况的补给物资上限!$A$2:$A$110*10000*(1+0.4*(ROUNDDOWN(CY84*(1+0.25*$B$6),0)-康康不同供能情况的补给物资上限!$A$2:$A$110)))</f>
        <v>4556100</v>
      </c>
      <c r="DB84">
        <f t="shared" si="353"/>
        <v>1</v>
      </c>
      <c r="DC84">
        <f t="shared" si="354"/>
        <v>82</v>
      </c>
      <c r="DD84">
        <f t="shared" si="271"/>
        <v>1.1143129947092565</v>
      </c>
      <c r="DE84">
        <f t="shared" si="355"/>
        <v>53</v>
      </c>
      <c r="DF84">
        <f t="shared" si="356"/>
        <v>1302058.905678164</v>
      </c>
      <c r="DG84">
        <f t="array" ref="DG84">MAX(100+康康不同供能情况的补给物资上限!$A$2:$A$110*10000*(1+0.4*(ROUNDDOWN(DE84*(1+0.25*$B$6),0)-康康不同供能情况的补给物资上限!$A$2:$A$110)))</f>
        <v>4692100</v>
      </c>
      <c r="DH84">
        <f t="shared" si="357"/>
        <v>1</v>
      </c>
      <c r="DI84">
        <f t="shared" si="358"/>
        <v>82</v>
      </c>
      <c r="DJ84">
        <f t="shared" si="272"/>
        <v>1.1143129947092565</v>
      </c>
      <c r="DK84">
        <f t="shared" si="359"/>
        <v>54</v>
      </c>
      <c r="DL84">
        <f t="shared" si="360"/>
        <v>1450901.1584740921</v>
      </c>
      <c r="DM84">
        <f t="array" ref="DM84">MAX(100+康康不同供能情况的补给物资上限!$A$2:$A$110*10000*(1+0.4*(ROUNDDOWN(DK84*(1+0.25*$B$6),0)-康康不同供能情况的补给物资上限!$A$2:$A$110)))</f>
        <v>4830100</v>
      </c>
      <c r="DN84">
        <f t="shared" si="361"/>
        <v>1</v>
      </c>
      <c r="DO84">
        <f t="shared" si="362"/>
        <v>82</v>
      </c>
      <c r="DP84">
        <f t="shared" si="273"/>
        <v>1.1143129947092565</v>
      </c>
      <c r="DQ84">
        <f t="shared" si="363"/>
        <v>55</v>
      </c>
      <c r="DR84">
        <f t="shared" si="364"/>
        <v>1616758.0149263956</v>
      </c>
      <c r="DS84">
        <f t="array" ref="DS84">MAX(100+康康不同供能情况的补给物资上限!$A$2:$A$110*10000*(1+0.4*(ROUNDDOWN(DQ84*(1+0.25*$B$6),0)-康康不同供能情况的补给物资上限!$A$2:$A$110)))</f>
        <v>4970100</v>
      </c>
      <c r="DT84">
        <f t="shared" si="365"/>
        <v>1</v>
      </c>
      <c r="DU84">
        <f t="shared" si="366"/>
        <v>82</v>
      </c>
      <c r="DV84">
        <f t="shared" si="274"/>
        <v>1.1143129947092565</v>
      </c>
      <c r="DW84">
        <f t="shared" si="367"/>
        <v>56</v>
      </c>
      <c r="DX84">
        <f t="shared" si="368"/>
        <v>1801574.4653328245</v>
      </c>
      <c r="DY84">
        <f t="array" ref="DY84">MAX(100+康康不同供能情况的补给物资上限!$A$2:$A$110*10000*(1+0.4*(ROUNDDOWN(DW84*(1+0.25*$B$6),0)-康康不同供能情况的补给物资上限!$A$2:$A$110)))</f>
        <v>5256100.0000000009</v>
      </c>
      <c r="DZ84">
        <f t="shared" si="369"/>
        <v>1</v>
      </c>
      <c r="EA84">
        <f t="shared" si="370"/>
        <v>82</v>
      </c>
      <c r="EB84">
        <f t="shared" si="275"/>
        <v>1.1143129947092565</v>
      </c>
      <c r="EC84">
        <f t="shared" si="371"/>
        <v>57</v>
      </c>
      <c r="ED84">
        <f t="shared" si="372"/>
        <v>2007517.8376567473</v>
      </c>
      <c r="EE84">
        <f t="array" ref="EE84">MAX(100+康康不同供能情况的补给物资上限!$A$2:$A$110*10000*(1+0.4*(ROUNDDOWN(EC84*(1+0.25*$B$6),0)-康康不同供能情况的补给物资上限!$A$2:$A$110)))</f>
        <v>5402100.0000000009</v>
      </c>
      <c r="EF84">
        <f t="shared" si="373"/>
        <v>1</v>
      </c>
      <c r="EG84">
        <f t="shared" si="374"/>
        <v>82</v>
      </c>
      <c r="EH84">
        <f t="shared" si="276"/>
        <v>1.1143129947092565</v>
      </c>
      <c r="EI84">
        <f t="shared" si="375"/>
        <v>58</v>
      </c>
      <c r="EJ84">
        <f t="shared" si="376"/>
        <v>2237003.2136115409</v>
      </c>
      <c r="EK84">
        <f t="array" ref="EK84">MAX(100+康康不同供能情况的补给物资上限!$A$2:$A$110*10000*(1+0.4*(ROUNDDOWN(EI84*(1+0.25*$B$6),0)-康康不同供能情况的补给物资上限!$A$2:$A$110)))</f>
        <v>5550100</v>
      </c>
      <c r="EL84">
        <f t="shared" si="377"/>
        <v>1</v>
      </c>
      <c r="EM84">
        <f t="shared" si="378"/>
        <v>82</v>
      </c>
      <c r="EN84">
        <f t="shared" si="277"/>
        <v>1.1143129947092565</v>
      </c>
      <c r="EO84">
        <f t="shared" si="379"/>
        <v>59</v>
      </c>
      <c r="EP84">
        <f t="shared" si="380"/>
        <v>2492721.7501337072</v>
      </c>
      <c r="EQ84">
        <f t="array" ref="EQ84">MAX(100+康康不同供能情况的补给物资上限!$A$2:$A$110*10000*(1+0.4*(ROUNDDOWN(EO84*(1+0.25*$B$6),0)-康康不同供能情况的补给物资上限!$A$2:$A$110)))</f>
        <v>5700100</v>
      </c>
      <c r="ER84">
        <f t="shared" si="381"/>
        <v>1</v>
      </c>
      <c r="ES84">
        <f t="shared" si="382"/>
        <v>82</v>
      </c>
      <c r="ET84">
        <f t="shared" si="278"/>
        <v>1.1143129947092565</v>
      </c>
      <c r="EU84">
        <f t="shared" si="383"/>
        <v>60</v>
      </c>
      <c r="EV84">
        <f t="shared" si="384"/>
        <v>2777672.2383683901</v>
      </c>
      <c r="EW84">
        <f t="array" ref="EW84">MAX(100+康康不同供能情况的补给物资上限!$A$2:$A$110*10000*(1+0.4*(ROUNDDOWN(EU84*(1+0.25*$B$6),0)-康康不同供能情况的补给物资上限!$A$2:$A$110)))</f>
        <v>6006100</v>
      </c>
      <c r="EX84">
        <f t="shared" si="385"/>
        <v>1</v>
      </c>
      <c r="EY84">
        <f t="shared" si="386"/>
        <v>82</v>
      </c>
      <c r="EZ84">
        <f t="shared" si="279"/>
        <v>1.1143129947092565</v>
      </c>
      <c r="FA84">
        <f t="shared" si="387"/>
        <v>61</v>
      </c>
      <c r="FB84">
        <f t="shared" si="388"/>
        <v>3095196.2702570446</v>
      </c>
      <c r="FC84">
        <f t="array" ref="FC84">MAX(100+康康不同供能情况的补给物资上限!$A$2:$A$110*10000*(1+0.4*(ROUNDDOWN(FA84*(1+0.25*$B$6),0)-康康不同供能情况的补给物资上限!$A$2:$A$110)))</f>
        <v>6162100</v>
      </c>
      <c r="FD84">
        <f t="shared" si="389"/>
        <v>1</v>
      </c>
      <c r="FE84">
        <f t="shared" si="390"/>
        <v>82</v>
      </c>
      <c r="FF84">
        <f t="shared" si="280"/>
        <v>1.1143129947092565</v>
      </c>
      <c r="FG84">
        <f t="shared" si="391"/>
        <v>62</v>
      </c>
      <c r="FH84">
        <f t="shared" si="392"/>
        <v>3449017.4251230485</v>
      </c>
      <c r="FI84">
        <f t="array" ref="FI84">MAX(100+康康不同供能情况的补给物资上限!$A$2:$A$110*10000*(1+0.4*(ROUNDDOWN(FG84*(1+0.25*$B$6),0)-康康不同供能情况的补给物资上限!$A$2:$A$110)))</f>
        <v>6320100</v>
      </c>
      <c r="FJ84">
        <f t="shared" si="393"/>
        <v>1</v>
      </c>
      <c r="FK84">
        <f t="shared" si="394"/>
        <v>82</v>
      </c>
      <c r="FL84">
        <f t="shared" si="281"/>
        <v>1.1143129947092565</v>
      </c>
      <c r="FM84">
        <f t="shared" si="395"/>
        <v>63</v>
      </c>
      <c r="FN84">
        <f t="shared" si="396"/>
        <v>3843284.9357932736</v>
      </c>
      <c r="FO84">
        <f t="array" ref="FO84">MAX(100+康康不同供能情况的补给物资上限!$A$2:$A$110*10000*(1+0.4*(ROUNDDOWN(FM84*(1+0.25*$B$6),0)-康康不同供能情况的补给物资上限!$A$2:$A$110)))</f>
        <v>6480100.0000000009</v>
      </c>
      <c r="FP84">
        <f t="shared" si="397"/>
        <v>1</v>
      </c>
      <c r="FQ84">
        <f t="shared" si="398"/>
        <v>82</v>
      </c>
      <c r="FR84">
        <f t="shared" si="282"/>
        <v>1.1143129947092565</v>
      </c>
      <c r="FS84">
        <f t="shared" si="399"/>
        <v>64</v>
      </c>
      <c r="FT84">
        <f t="shared" si="400"/>
        <v>4282622.3463247754</v>
      </c>
      <c r="FU84">
        <f t="array" ref="FU84">MAX(100+康康不同供能情况的补给物资上限!$A$2:$A$110*10000*(1+0.4*(ROUNDDOWN(FS84*(1+0.25*$B$6),0)-康康不同供能情况的补给物资上限!$A$2:$A$110)))</f>
        <v>6806100.0000000009</v>
      </c>
      <c r="FV84">
        <f t="shared" si="401"/>
        <v>1</v>
      </c>
      <c r="FW84">
        <f t="shared" si="402"/>
        <v>82</v>
      </c>
      <c r="FX84">
        <f t="shared" si="283"/>
        <v>1.1143129947092565</v>
      </c>
      <c r="FY84">
        <f t="shared" si="403"/>
        <v>65</v>
      </c>
      <c r="FZ84">
        <f t="shared" si="404"/>
        <v>4772181.7319419431</v>
      </c>
      <c r="GA84">
        <f t="array" ref="GA84">MAX(100+康康不同供能情况的补给物资上限!$A$2:$A$110*10000*(1+0.4*(ROUNDDOWN(FY84*(1+0.25*$B$6),0)-康康不同供能情况的补给物资上限!$A$2:$A$110)))</f>
        <v>6972100.0000000009</v>
      </c>
      <c r="GB84">
        <f t="shared" si="405"/>
        <v>1</v>
      </c>
      <c r="GC84">
        <f t="shared" si="406"/>
        <v>82</v>
      </c>
      <c r="GD84">
        <f t="shared" si="284"/>
        <v>1.1143129947092565</v>
      </c>
      <c r="GE84">
        <f t="shared" si="407"/>
        <v>66</v>
      </c>
      <c r="GF84">
        <f t="shared" si="408"/>
        <v>5317704.1170170335</v>
      </c>
      <c r="GG84">
        <f t="array" ref="GG84">MAX(100+康康不同供能情况的补给物资上限!$A$2:$A$110*10000*(1+0.4*(ROUNDDOWN(GE84*(1+0.25*$B$6),0)-康康不同供能情况的补给物资上限!$A$2:$A$110)))</f>
        <v>7140100</v>
      </c>
      <c r="GH84">
        <f t="shared" si="409"/>
        <v>1</v>
      </c>
      <c r="GI84">
        <f t="shared" si="410"/>
        <v>82</v>
      </c>
      <c r="GJ84">
        <f t="shared" si="285"/>
        <v>1.1143129947092565</v>
      </c>
      <c r="GK84">
        <f t="shared" si="411"/>
        <v>67</v>
      </c>
      <c r="GL84">
        <f t="shared" si="412"/>
        <v>5925586.7996109938</v>
      </c>
      <c r="GM84">
        <f t="array" ref="GM84">MAX(100+康康不同供能情况的补给物资上限!$A$2:$A$110*10000*(1+0.4*(ROUNDDOWN(GK84*(1+0.25*$B$6),0)-康康不同供能情况的补给物资上限!$A$2:$A$110)))</f>
        <v>7310100</v>
      </c>
      <c r="GN84">
        <f t="shared" si="413"/>
        <v>1</v>
      </c>
      <c r="GO84">
        <f t="shared" si="414"/>
        <v>82</v>
      </c>
      <c r="GP84">
        <f t="shared" si="286"/>
        <v>1.1143129947092565</v>
      </c>
      <c r="GQ84">
        <f t="shared" si="415"/>
        <v>68</v>
      </c>
      <c r="GR84">
        <f t="shared" si="416"/>
        <v>6602958.372084165</v>
      </c>
      <c r="GS84">
        <f t="array" ref="GS84">MAX(100+康康不同供能情况的补给物资上限!$A$2:$A$110*10000*(1+0.4*(ROUNDDOWN(GQ84*(1+0.25*$B$6),0)-康康不同供能情况的补给物资上限!$A$2:$A$110)))</f>
        <v>7656100.0000000009</v>
      </c>
      <c r="GT84">
        <f t="shared" si="417"/>
        <v>1</v>
      </c>
      <c r="GU84">
        <f t="shared" si="418"/>
        <v>82</v>
      </c>
      <c r="GV84">
        <f t="shared" si="287"/>
        <v>1.1143129947092565</v>
      </c>
      <c r="GW84">
        <f t="shared" si="419"/>
        <v>69</v>
      </c>
      <c r="GX84">
        <f t="shared" si="420"/>
        <v>7357762.3175376635</v>
      </c>
      <c r="GY84">
        <f t="array" ref="GY84">MAX(100+康康不同供能情况的补给物资上限!$A$2:$A$110*10000*(1+0.4*(ROUNDDOWN(GW84*(1+0.25*$B$6),0)-康康不同供能情况的补给物资上限!$A$2:$A$110)))</f>
        <v>7832100</v>
      </c>
      <c r="GZ84">
        <f t="shared" si="421"/>
        <v>1</v>
      </c>
      <c r="HA84">
        <f t="shared" si="422"/>
        <v>82</v>
      </c>
      <c r="HB84">
        <f t="shared" si="288"/>
        <v>1.1143129947092565</v>
      </c>
      <c r="HC84">
        <f t="shared" si="423"/>
        <v>70</v>
      </c>
      <c r="HD84">
        <f t="shared" si="424"/>
        <v>8198850.1624143124</v>
      </c>
      <c r="HE84">
        <f t="array" ref="HE84">MAX(100+康康不同供能情况的补给物资上限!$A$2:$A$110*10000*(1+0.4*(ROUNDDOWN(HC84*(1+0.25*$B$6),0)-康康不同供能情况的补给物资上限!$A$2:$A$110)))</f>
        <v>8010100</v>
      </c>
      <c r="HF84">
        <f t="shared" si="425"/>
        <v>0</v>
      </c>
      <c r="HG84">
        <f t="shared" si="426"/>
        <v>82</v>
      </c>
      <c r="HH84">
        <f t="shared" si="289"/>
        <v>1.1143129947092565</v>
      </c>
      <c r="HI84">
        <f t="shared" si="427"/>
        <v>71</v>
      </c>
      <c r="HJ84">
        <f t="shared" si="428"/>
        <v>9136085.2776523679</v>
      </c>
      <c r="HK84">
        <f t="array" ref="HK84">MAX(100+康康不同供能情况的补给物资上限!$A$2:$A$110*10000*(1+0.4*(ROUNDDOWN(HI84*(1+0.25*$B$6),0)-康康不同供能情况的补给物资上限!$A$2:$A$110)))</f>
        <v>8190100</v>
      </c>
      <c r="HL84">
        <f t="shared" si="429"/>
        <v>0</v>
      </c>
      <c r="HM84">
        <f t="shared" si="430"/>
        <v>82</v>
      </c>
      <c r="HN84">
        <f t="shared" si="290"/>
        <v>1.1143129947092565</v>
      </c>
      <c r="HO84">
        <f t="shared" si="431"/>
        <v>72</v>
      </c>
      <c r="HP84">
        <f t="shared" si="432"/>
        <v>10180458.545659959</v>
      </c>
      <c r="HQ84">
        <f t="array" ref="HQ84">MAX(100+康康不同供能情况的补给物资上限!$A$2:$A$110*10000*(1+0.4*(ROUNDDOWN(HO84*(1+0.25*$B$6),0)-康康不同供能情况的补给物资上限!$A$2:$A$110)))</f>
        <v>8556100</v>
      </c>
      <c r="HR84">
        <f t="shared" si="433"/>
        <v>0</v>
      </c>
      <c r="HS84">
        <f t="shared" si="434"/>
        <v>82</v>
      </c>
      <c r="HT84">
        <f t="shared" si="291"/>
        <v>1.1143129947092565</v>
      </c>
      <c r="HU84">
        <f t="shared" si="435"/>
        <v>73</v>
      </c>
      <c r="HV84">
        <f t="shared" si="436"/>
        <v>11344217.249527792</v>
      </c>
      <c r="HW84">
        <f t="array" ref="HW84">MAX(100+康康不同供能情况的补给物资上限!$A$2:$A$110*10000*(1+0.4*(ROUNDDOWN(HU84*(1+0.25*$B$6),0)-康康不同供能情况的补给物资上限!$A$2:$A$110)))</f>
        <v>8742100</v>
      </c>
      <c r="HX84">
        <f t="shared" si="437"/>
        <v>0</v>
      </c>
      <c r="HY84">
        <f t="shared" si="438"/>
        <v>82</v>
      </c>
      <c r="HZ84">
        <f t="shared" si="292"/>
        <v>1.1143129947092565</v>
      </c>
      <c r="IA84">
        <f t="shared" si="439"/>
        <v>74</v>
      </c>
      <c r="IB84">
        <f t="shared" si="440"/>
        <v>12641008.695953717</v>
      </c>
      <c r="IC84">
        <f t="array" ref="IC84">MAX(100+康康不同供能情况的补给物资上限!$A$2:$A$110*10000*(1+0.4*(ROUNDDOWN(IA84*(1+0.25*$B$6),0)-康康不同供能情况的补给物资上限!$A$2:$A$110)))</f>
        <v>8930100</v>
      </c>
      <c r="ID84">
        <f t="shared" si="441"/>
        <v>0</v>
      </c>
      <c r="IE84">
        <f t="shared" si="442"/>
        <v>82</v>
      </c>
      <c r="IF84">
        <f t="shared" si="293"/>
        <v>1.1143129947092565</v>
      </c>
      <c r="IG84">
        <f t="shared" si="443"/>
        <v>75</v>
      </c>
      <c r="IH84">
        <f t="shared" si="444"/>
        <v>14086040.256133942</v>
      </c>
      <c r="II84">
        <f t="array" ref="II84">MAX(100+康康不同供能情况的补给物资上限!$A$2:$A$110*10000*(1+0.4*(ROUNDDOWN(IG84*(1+0.25*$B$6),0)-康康不同供能情况的补给物资上限!$A$2:$A$110)))</f>
        <v>9120100</v>
      </c>
      <c r="IJ84">
        <f t="shared" si="445"/>
        <v>0</v>
      </c>
      <c r="IK84">
        <f t="shared" si="446"/>
        <v>82</v>
      </c>
      <c r="IL84">
        <f t="shared" si="294"/>
        <v>1.1143129947092565</v>
      </c>
      <c r="IM84">
        <f t="shared" si="447"/>
        <v>76</v>
      </c>
      <c r="IN84">
        <f t="shared" si="448"/>
        <v>15696257.701407755</v>
      </c>
      <c r="IO84">
        <f t="array" ref="IO84">MAX(100+康康不同供能情况的补给物资上限!$A$2:$A$110*10000*(1+0.4*(ROUNDDOWN(IM84*(1+0.25*$B$6),0)-康康不同供能情况的补给物资上限!$A$2:$A$110)))</f>
        <v>9506100.0000000019</v>
      </c>
      <c r="IP84">
        <f t="shared" si="449"/>
        <v>0</v>
      </c>
      <c r="IQ84">
        <f t="shared" si="450"/>
        <v>82</v>
      </c>
      <c r="IR84">
        <f t="shared" si="295"/>
        <v>1.1143129947092565</v>
      </c>
      <c r="IS84">
        <f t="shared" si="451"/>
        <v>77</v>
      </c>
      <c r="IT84">
        <f t="shared" si="452"/>
        <v>17490543.924983907</v>
      </c>
      <c r="IU84">
        <f t="array" ref="IU84">MAX(100+康康不同供能情况的补给物资上限!$A$2:$A$110*10000*(1+0.4*(ROUNDDOWN(IS84*(1+0.25*$B$6),0)-康康不同供能情况的补给物资上限!$A$2:$A$110)))</f>
        <v>9702100</v>
      </c>
      <c r="IV84">
        <f t="shared" si="453"/>
        <v>0</v>
      </c>
      <c r="IW84">
        <f t="shared" si="454"/>
        <v>82</v>
      </c>
      <c r="IX84">
        <f t="shared" si="296"/>
        <v>1.1143129947092565</v>
      </c>
      <c r="IY84">
        <f t="shared" si="455"/>
        <v>78</v>
      </c>
      <c r="IZ84">
        <f t="shared" si="456"/>
        <v>19489940.380142607</v>
      </c>
      <c r="JA84">
        <f t="array" ref="JA84">MAX(100+康康不同供能情况的补给物资上限!$A$2:$A$110*10000*(1+0.4*(ROUNDDOWN(IY84*(1+0.25*$B$6),0)-康康不同供能情况的补给物资上限!$A$2:$A$110)))</f>
        <v>9900100</v>
      </c>
      <c r="JB84">
        <f t="shared" si="457"/>
        <v>0</v>
      </c>
      <c r="JC84">
        <f t="shared" si="458"/>
        <v>82</v>
      </c>
      <c r="JD84">
        <f t="shared" si="297"/>
        <v>1.1143129947092565</v>
      </c>
      <c r="JE84">
        <f t="shared" si="459"/>
        <v>79</v>
      </c>
      <c r="JF84">
        <f t="shared" si="460"/>
        <v>21717893.83170158</v>
      </c>
      <c r="JG84">
        <f t="array" ref="JG84">MAX(100+康康不同供能情况的补给物资上限!$A$2:$A$110*10000*(1+0.4*(ROUNDDOWN(JE84*(1+0.25*$B$6),0)-康康不同供能情况的补给物资上限!$A$2:$A$110)))</f>
        <v>10100100.000000002</v>
      </c>
      <c r="JH84">
        <f t="shared" si="461"/>
        <v>0</v>
      </c>
      <c r="JI84">
        <f t="shared" si="462"/>
        <v>82</v>
      </c>
      <c r="JJ84">
        <f t="shared" si="298"/>
        <v>1.1143129947092565</v>
      </c>
      <c r="JK84">
        <f t="shared" si="463"/>
        <v>80</v>
      </c>
      <c r="JL84">
        <f t="shared" si="464"/>
        <v>24200531.314381074</v>
      </c>
      <c r="JM84">
        <f t="array" ref="JM84">MAX(100+康康不同供能情况的补给物资上限!$A$2:$A$110*10000*(1+0.4*(ROUNDDOWN(JK84*(1+0.25*$B$6),0)-康康不同供能情况的补给物资上限!$A$2:$A$110)))</f>
        <v>10506100</v>
      </c>
      <c r="JN84">
        <f t="shared" si="465"/>
        <v>0</v>
      </c>
      <c r="JO84">
        <f t="shared" si="466"/>
        <v>82</v>
      </c>
      <c r="JP84">
        <f t="shared" si="299"/>
        <v>1.1143129947092565</v>
      </c>
      <c r="JQ84">
        <f t="shared" si="467"/>
        <v>81</v>
      </c>
      <c r="JR84">
        <f t="shared" si="468"/>
        <v>26966966.522483118</v>
      </c>
      <c r="JS84">
        <f t="array" ref="JS84">MAX(100+康康不同供能情况的补给物资上限!$A$2:$A$110*10000*(1+0.4*(ROUNDDOWN(JQ84*(1+0.25*$B$6),0)-康康不同供能情况的补给物资上限!$A$2:$A$110)))</f>
        <v>10712100</v>
      </c>
      <c r="JT84">
        <f t="shared" si="469"/>
        <v>0</v>
      </c>
    </row>
    <row r="85" spans="6:280" x14ac:dyDescent="0.25">
      <c r="F85">
        <v>81</v>
      </c>
      <c r="G85">
        <f t="shared" si="301"/>
        <v>1.1147129947092564</v>
      </c>
      <c r="H85">
        <f t="shared" si="302"/>
        <v>55</v>
      </c>
      <c r="I85">
        <f t="shared" si="470"/>
        <v>1648989.18073229</v>
      </c>
      <c r="J85">
        <f t="array" ref="J85">MAX(100+康康不同供能情况的补给物资上限!$A$2:$A$110*10000*(1+0.4*(ROUNDDOWN(H85*(1+0.25*B$6),0)-康康不同供能情况的补给物资上限!$A$2:$A$110)))</f>
        <v>4970100</v>
      </c>
      <c r="K85">
        <f t="shared" si="471"/>
        <v>1</v>
      </c>
      <c r="AB85">
        <f t="shared" si="300"/>
        <v>71</v>
      </c>
      <c r="AC85">
        <v>83</v>
      </c>
      <c r="AD85">
        <f t="shared" si="0"/>
        <v>1.1139129947092565</v>
      </c>
      <c r="AE85">
        <f t="shared" si="303"/>
        <v>40</v>
      </c>
      <c r="AF85">
        <f t="shared" si="304"/>
        <v>314267.95931256277</v>
      </c>
      <c r="AG85">
        <f t="array" ref="AG85">MAX(100+康康不同供能情况的补给物资上限!$A$2:$A$110*10000*(1+0.4*(ROUNDDOWN(AE85*(1+0.25*B$6),0)-康康不同供能情况的补给物资上限!$A$2:$A$110)))</f>
        <v>2756100.0000000005</v>
      </c>
      <c r="AH85">
        <f t="shared" si="305"/>
        <v>1</v>
      </c>
      <c r="AI85">
        <f t="shared" si="306"/>
        <v>83</v>
      </c>
      <c r="AJ85">
        <f t="shared" si="45"/>
        <v>1.1139129947092565</v>
      </c>
      <c r="AK85">
        <f t="shared" si="307"/>
        <v>41</v>
      </c>
      <c r="AL85">
        <f t="shared" si="308"/>
        <v>350067.1636990236</v>
      </c>
      <c r="AM85">
        <f t="array" ref="AM85">MAX(100+康康不同供能情况的补给物资上限!$A$2:$A$110*10000*(1+0.4*(ROUNDDOWN(AK85*(1+0.25*$B$6),0)-康康不同供能情况的补给物资上限!$A$2:$A$110)))</f>
        <v>2862100.0000000005</v>
      </c>
      <c r="AN85">
        <f t="shared" si="309"/>
        <v>1</v>
      </c>
      <c r="AO85">
        <f t="shared" si="310"/>
        <v>83</v>
      </c>
      <c r="AP85">
        <f t="shared" si="260"/>
        <v>1.1139129947092565</v>
      </c>
      <c r="AQ85">
        <f t="shared" si="311"/>
        <v>42</v>
      </c>
      <c r="AR85">
        <f t="shared" si="312"/>
        <v>389944.36266535486</v>
      </c>
      <c r="AS85">
        <f t="array" ref="AS85">MAX(100+康康不同供能情况的补给物资上限!$A$2:$A$110*10000*(1+0.4*(ROUNDDOWN(AQ85*(1+0.25*$B$6),0)-康康不同供能情况的补给物资上限!$A$2:$A$110)))</f>
        <v>2970100</v>
      </c>
      <c r="AT85">
        <f t="shared" si="313"/>
        <v>1</v>
      </c>
      <c r="AU85">
        <f t="shared" si="314"/>
        <v>83</v>
      </c>
      <c r="AV85">
        <f t="shared" si="261"/>
        <v>1.1139129947092565</v>
      </c>
      <c r="AW85">
        <f t="shared" si="315"/>
        <v>43</v>
      </c>
      <c r="AX85">
        <f t="shared" si="316"/>
        <v>434364.09278655791</v>
      </c>
      <c r="AY85">
        <f t="array" ref="AY85">MAX(100+康康不同供能情况的补给物资上限!$A$2:$A$110*10000*(1+0.4*(ROUNDDOWN(AW85*(1+0.25*$B$6),0)-康康不同供能情况的补给物资上限!$A$2:$A$110)))</f>
        <v>3080100</v>
      </c>
      <c r="AZ85">
        <f t="shared" si="317"/>
        <v>1</v>
      </c>
      <c r="BA85">
        <f t="shared" si="318"/>
        <v>83</v>
      </c>
      <c r="BB85">
        <f t="shared" si="262"/>
        <v>1.1139129947092565</v>
      </c>
      <c r="BC85">
        <f t="shared" si="319"/>
        <v>44</v>
      </c>
      <c r="BD85">
        <f t="shared" si="320"/>
        <v>483843.80739004409</v>
      </c>
      <c r="BE85">
        <f t="array" ref="BE85">MAX(100+康康不同供能情况的补给物资上限!$A$2:$A$110*10000*(1+0.4*(ROUNDDOWN(BC85*(1+0.25*$B$6),0)-康康不同供能情况的补给物资上限!$A$2:$A$110)))</f>
        <v>3306100</v>
      </c>
      <c r="BF85">
        <f t="shared" si="321"/>
        <v>1</v>
      </c>
      <c r="BG85">
        <f t="shared" si="322"/>
        <v>83</v>
      </c>
      <c r="BH85">
        <f t="shared" si="263"/>
        <v>1.1139129947092565</v>
      </c>
      <c r="BI85">
        <f t="shared" si="323"/>
        <v>45</v>
      </c>
      <c r="BJ85">
        <f t="shared" si="324"/>
        <v>538959.90446137264</v>
      </c>
      <c r="BK85">
        <f t="array" ref="BK85">MAX(100+康康不同供能情况的补给物资上限!$A$2:$A$110*10000*(1+0.4*(ROUNDDOWN(BI85*(1+0.25*$B$6),0)-康康不同供能情况的补给物资上限!$A$2:$A$110)))</f>
        <v>3422100</v>
      </c>
      <c r="BL85">
        <f t="shared" si="325"/>
        <v>1</v>
      </c>
      <c r="BM85">
        <f t="shared" si="326"/>
        <v>83</v>
      </c>
      <c r="BN85">
        <f t="shared" si="264"/>
        <v>1.1139129947092565</v>
      </c>
      <c r="BO85">
        <f t="shared" si="327"/>
        <v>46</v>
      </c>
      <c r="BP85">
        <f t="shared" si="328"/>
        <v>600354.44120678247</v>
      </c>
      <c r="BQ85">
        <f t="array" ref="BQ85">MAX(100+康康不同供能情况的补给物资上限!$A$2:$A$110*10000*(1+0.4*(ROUNDDOWN(BO85*(1+0.25*$B$6),0)-康康不同供能情况的补给物资上限!$A$2:$A$110)))</f>
        <v>3540100</v>
      </c>
      <c r="BR85">
        <f t="shared" si="329"/>
        <v>1</v>
      </c>
      <c r="BS85">
        <f t="shared" si="330"/>
        <v>83</v>
      </c>
      <c r="BT85">
        <f t="shared" si="265"/>
        <v>1.1139129947092565</v>
      </c>
      <c r="BU85">
        <f t="shared" si="331"/>
        <v>47</v>
      </c>
      <c r="BV85">
        <f t="shared" si="332"/>
        <v>668742.61349164927</v>
      </c>
      <c r="BW85">
        <f t="array" ref="BW85">MAX(100+康康不同供能情况的补给物资上限!$A$2:$A$110*10000*(1+0.4*(ROUNDDOWN(BU85*(1+0.25*$B$6),0)-康康不同供能情况的补给物资上限!$A$2:$A$110)))</f>
        <v>3660100.0000000005</v>
      </c>
      <c r="BX85">
        <f t="shared" si="333"/>
        <v>1</v>
      </c>
      <c r="BY85">
        <f t="shared" si="334"/>
        <v>83</v>
      </c>
      <c r="BZ85">
        <f t="shared" si="266"/>
        <v>1.1139129947092565</v>
      </c>
      <c r="CA85">
        <f t="shared" si="335"/>
        <v>48</v>
      </c>
      <c r="CB85">
        <f t="shared" si="336"/>
        <v>744921.08728417789</v>
      </c>
      <c r="CC85">
        <f t="array" ref="CC85">MAX(100+康康不同供能情况的补给物资上限!$A$2:$A$110*10000*(1+0.4*(ROUNDDOWN(CA85*(1+0.25*$B$6),0)-康康不同供能情况的补给物资上限!$A$2:$A$110)))</f>
        <v>3906100.0000000005</v>
      </c>
      <c r="CD85">
        <f t="shared" si="337"/>
        <v>1</v>
      </c>
      <c r="CE85">
        <f t="shared" si="338"/>
        <v>83</v>
      </c>
      <c r="CF85">
        <f t="shared" si="267"/>
        <v>1.1139129947092565</v>
      </c>
      <c r="CG85">
        <f t="shared" si="339"/>
        <v>49</v>
      </c>
      <c r="CH85">
        <f t="shared" si="340"/>
        <v>829777.27915879397</v>
      </c>
      <c r="CI85">
        <f t="array" ref="CI85">MAX(100+康康不同供能情况的补给物资上限!$A$2:$A$110*10000*(1+0.4*(ROUNDDOWN(CG85*(1+0.25*$B$6),0)-康康不同供能情况的补给物资上限!$A$2:$A$110)))</f>
        <v>4032100.0000000005</v>
      </c>
      <c r="CJ85">
        <f t="shared" si="341"/>
        <v>1</v>
      </c>
      <c r="CK85">
        <f t="shared" si="342"/>
        <v>83</v>
      </c>
      <c r="CL85">
        <f t="shared" si="268"/>
        <v>1.1139129947092565</v>
      </c>
      <c r="CM85">
        <f t="shared" si="343"/>
        <v>50</v>
      </c>
      <c r="CN85">
        <f t="shared" si="344"/>
        <v>924299.69396947103</v>
      </c>
      <c r="CO85">
        <f t="array" ref="CO85">MAX(100+康康不同供能情况的补给物资上限!$A$2:$A$110*10000*(1+0.4*(ROUNDDOWN(CM85*(1+0.25*$B$6),0)-康康不同供能情况的补给物资上限!$A$2:$A$110)))</f>
        <v>4160100</v>
      </c>
      <c r="CP85">
        <f t="shared" si="345"/>
        <v>1</v>
      </c>
      <c r="CQ85">
        <f t="shared" si="346"/>
        <v>83</v>
      </c>
      <c r="CR85">
        <f t="shared" si="269"/>
        <v>1.1139129947092565</v>
      </c>
      <c r="CS85">
        <f t="shared" si="347"/>
        <v>51</v>
      </c>
      <c r="CT85">
        <f t="shared" si="348"/>
        <v>1029589.4401183828</v>
      </c>
      <c r="CU85">
        <f t="array" ref="CU85">MAX(100+康康不同供能情况的补给物资上限!$A$2:$A$110*10000*(1+0.4*(ROUNDDOWN(CS85*(1+0.25*$B$6),0)-康康不同供能情况的补给物资上限!$A$2:$A$110)))</f>
        <v>4290100</v>
      </c>
      <c r="CV85">
        <f t="shared" si="349"/>
        <v>1</v>
      </c>
      <c r="CW85">
        <f t="shared" si="350"/>
        <v>83</v>
      </c>
      <c r="CX85">
        <f t="shared" si="270"/>
        <v>1.1139129947092565</v>
      </c>
      <c r="CY85">
        <f t="shared" si="351"/>
        <v>52</v>
      </c>
      <c r="CZ85">
        <f t="shared" si="352"/>
        <v>1146873.0565632943</v>
      </c>
      <c r="DA85">
        <f t="array" ref="DA85">MAX(100+康康不同供能情况的补给物资上限!$A$2:$A$110*10000*(1+0.4*(ROUNDDOWN(CY85*(1+0.25*$B$6),0)-康康不同供能情况的补给物资上限!$A$2:$A$110)))</f>
        <v>4556100</v>
      </c>
      <c r="DB85">
        <f t="shared" si="353"/>
        <v>1</v>
      </c>
      <c r="DC85">
        <f t="shared" si="354"/>
        <v>83</v>
      </c>
      <c r="DD85">
        <f t="shared" si="271"/>
        <v>1.1139129947092565</v>
      </c>
      <c r="DE85">
        <f t="shared" si="355"/>
        <v>53</v>
      </c>
      <c r="DF85">
        <f t="shared" si="356"/>
        <v>1277516.8009877778</v>
      </c>
      <c r="DG85">
        <f t="array" ref="DG85">MAX(100+康康不同供能情况的补给物资上限!$A$2:$A$110*10000*(1+0.4*(ROUNDDOWN(DE85*(1+0.25*$B$6),0)-康康不同供能情况的补给物资上限!$A$2:$A$110)))</f>
        <v>4692100</v>
      </c>
      <c r="DH85">
        <f t="shared" si="357"/>
        <v>1</v>
      </c>
      <c r="DI85">
        <f t="shared" si="358"/>
        <v>83</v>
      </c>
      <c r="DJ85">
        <f t="shared" si="272"/>
        <v>1.1139129947092565</v>
      </c>
      <c r="DK85">
        <f t="shared" si="359"/>
        <v>54</v>
      </c>
      <c r="DL85">
        <f t="shared" si="360"/>
        <v>1423042.5655796849</v>
      </c>
      <c r="DM85">
        <f t="array" ref="DM85">MAX(100+康康不同供能情况的补给物资上限!$A$2:$A$110*10000*(1+0.4*(ROUNDDOWN(DK85*(1+0.25*$B$6),0)-康康不同供能情况的补给物资上限!$A$2:$A$110)))</f>
        <v>4830100</v>
      </c>
      <c r="DN85">
        <f t="shared" si="361"/>
        <v>1</v>
      </c>
      <c r="DO85">
        <f t="shared" si="362"/>
        <v>83</v>
      </c>
      <c r="DP85">
        <f t="shared" si="273"/>
        <v>1.1139129947092565</v>
      </c>
      <c r="DQ85">
        <f t="shared" si="363"/>
        <v>55</v>
      </c>
      <c r="DR85">
        <f t="shared" si="364"/>
        <v>1585145.60582361</v>
      </c>
      <c r="DS85">
        <f t="array" ref="DS85">MAX(100+康康不同供能情况的补给物资上限!$A$2:$A$110*10000*(1+0.4*(ROUNDDOWN(DQ85*(1+0.25*$B$6),0)-康康不同供能情况的补给物资上限!$A$2:$A$110)))</f>
        <v>4970100</v>
      </c>
      <c r="DT85">
        <f t="shared" si="365"/>
        <v>1</v>
      </c>
      <c r="DU85">
        <f t="shared" si="366"/>
        <v>83</v>
      </c>
      <c r="DV85">
        <f t="shared" si="274"/>
        <v>1.1139129947092565</v>
      </c>
      <c r="DW85">
        <f t="shared" si="367"/>
        <v>56</v>
      </c>
      <c r="DX85">
        <f t="shared" si="368"/>
        <v>1765714.2888331965</v>
      </c>
      <c r="DY85">
        <f t="array" ref="DY85">MAX(100+康康不同供能情况的补给物资上限!$A$2:$A$110*10000*(1+0.4*(ROUNDDOWN(DW85*(1+0.25*$B$6),0)-康康不同供能情况的补给物资上限!$A$2:$A$110)))</f>
        <v>5256100.0000000009</v>
      </c>
      <c r="DZ85">
        <f t="shared" si="369"/>
        <v>1</v>
      </c>
      <c r="EA85">
        <f t="shared" si="370"/>
        <v>83</v>
      </c>
      <c r="EB85">
        <f t="shared" si="275"/>
        <v>1.1139129947092565</v>
      </c>
      <c r="EC85">
        <f t="shared" si="371"/>
        <v>57</v>
      </c>
      <c r="ED85">
        <f t="shared" si="372"/>
        <v>1966852.0912751111</v>
      </c>
      <c r="EE85">
        <f t="array" ref="EE85">MAX(100+康康不同供能情况的补给物资上限!$A$2:$A$110*10000*(1+0.4*(ROUNDDOWN(EC85*(1+0.25*$B$6),0)-康康不同供能情况的补给物资上限!$A$2:$A$110)))</f>
        <v>5402100.0000000009</v>
      </c>
      <c r="EF85">
        <f t="shared" si="373"/>
        <v>1</v>
      </c>
      <c r="EG85">
        <f t="shared" si="374"/>
        <v>83</v>
      </c>
      <c r="EH85">
        <f t="shared" si="276"/>
        <v>1.1139129947092565</v>
      </c>
      <c r="EI85">
        <f t="shared" si="375"/>
        <v>58</v>
      </c>
      <c r="EJ85">
        <f t="shared" si="376"/>
        <v>2190902.1031424226</v>
      </c>
      <c r="EK85">
        <f t="array" ref="EK85">MAX(100+康康不同供能情况的补给物资上限!$A$2:$A$110*10000*(1+0.4*(ROUNDDOWN(EI85*(1+0.25*$B$6),0)-康康不同供能情况的补给物资上限!$A$2:$A$110)))</f>
        <v>5550100</v>
      </c>
      <c r="EL85">
        <f t="shared" si="377"/>
        <v>1</v>
      </c>
      <c r="EM85">
        <f t="shared" si="378"/>
        <v>83</v>
      </c>
      <c r="EN85">
        <f t="shared" si="277"/>
        <v>1.1139129947092565</v>
      </c>
      <c r="EO85">
        <f t="shared" si="379"/>
        <v>59</v>
      </c>
      <c r="EP85">
        <f t="shared" si="380"/>
        <v>2440474.3228261843</v>
      </c>
      <c r="EQ85">
        <f t="array" ref="EQ85">MAX(100+康康不同供能情况的补给物资上限!$A$2:$A$110*10000*(1+0.4*(ROUNDDOWN(EO85*(1+0.25*$B$6),0)-康康不同供能情况的补给物资上限!$A$2:$A$110)))</f>
        <v>5700100</v>
      </c>
      <c r="ER85">
        <f t="shared" si="381"/>
        <v>1</v>
      </c>
      <c r="ES85">
        <f t="shared" si="382"/>
        <v>83</v>
      </c>
      <c r="ET85">
        <f t="shared" si="278"/>
        <v>1.1139129947092565</v>
      </c>
      <c r="EU85">
        <f t="shared" si="383"/>
        <v>60</v>
      </c>
      <c r="EV85">
        <f t="shared" si="384"/>
        <v>2718476.0614503599</v>
      </c>
      <c r="EW85">
        <f t="array" ref="EW85">MAX(100+康康不同供能情况的补给物资上限!$A$2:$A$110*10000*(1+0.4*(ROUNDDOWN(EU85*(1+0.25*$B$6),0)-康康不同供能情况的补给物资上限!$A$2:$A$110)))</f>
        <v>6006100</v>
      </c>
      <c r="EX85">
        <f t="shared" si="385"/>
        <v>1</v>
      </c>
      <c r="EY85">
        <f t="shared" si="386"/>
        <v>83</v>
      </c>
      <c r="EZ85">
        <f t="shared" si="279"/>
        <v>1.1139129947092565</v>
      </c>
      <c r="FA85">
        <f t="shared" si="387"/>
        <v>61</v>
      </c>
      <c r="FB85">
        <f t="shared" si="388"/>
        <v>3028145.8106555953</v>
      </c>
      <c r="FC85">
        <f t="array" ref="FC85">MAX(100+康康不同供能情况的补给物资上限!$A$2:$A$110*10000*(1+0.4*(ROUNDDOWN(FA85*(1+0.25*$B$6),0)-康康不同供能情况的补给物资上限!$A$2:$A$110)))</f>
        <v>6162100</v>
      </c>
      <c r="FD85">
        <f t="shared" si="389"/>
        <v>1</v>
      </c>
      <c r="FE85">
        <f t="shared" si="390"/>
        <v>83</v>
      </c>
      <c r="FF85">
        <f t="shared" si="280"/>
        <v>1.1139129947092565</v>
      </c>
      <c r="FG85">
        <f t="shared" si="391"/>
        <v>62</v>
      </c>
      <c r="FH85">
        <f t="shared" si="392"/>
        <v>3373090.9683636636</v>
      </c>
      <c r="FI85">
        <f t="array" ref="FI85">MAX(100+康康不同供能情况的补给物资上限!$A$2:$A$110*10000*(1+0.4*(ROUNDDOWN(FG85*(1+0.25*$B$6),0)-康康不同供能情况的补给物资上限!$A$2:$A$110)))</f>
        <v>6320100</v>
      </c>
      <c r="FJ85">
        <f t="shared" si="393"/>
        <v>1</v>
      </c>
      <c r="FK85">
        <f t="shared" si="394"/>
        <v>83</v>
      </c>
      <c r="FL85">
        <f t="shared" si="281"/>
        <v>1.1139129947092565</v>
      </c>
      <c r="FM85">
        <f t="shared" si="395"/>
        <v>63</v>
      </c>
      <c r="FN85">
        <f t="shared" si="396"/>
        <v>3757329.8619967136</v>
      </c>
      <c r="FO85">
        <f t="array" ref="FO85">MAX(100+康康不同供能情况的补给物资上限!$A$2:$A$110*10000*(1+0.4*(ROUNDDOWN(FM85*(1+0.25*$B$6),0)-康康不同供能情况的补给物资上限!$A$2:$A$110)))</f>
        <v>6480100.0000000009</v>
      </c>
      <c r="FP85">
        <f t="shared" si="397"/>
        <v>1</v>
      </c>
      <c r="FQ85">
        <f t="shared" si="398"/>
        <v>83</v>
      </c>
      <c r="FR85">
        <f t="shared" si="282"/>
        <v>1.1139129947092565</v>
      </c>
      <c r="FS85">
        <f t="shared" si="399"/>
        <v>64</v>
      </c>
      <c r="FT85">
        <f t="shared" si="400"/>
        <v>4185338.5586872776</v>
      </c>
      <c r="FU85">
        <f t="array" ref="FU85">MAX(100+康康不同供能情况的补给物资上限!$A$2:$A$110*10000*(1+0.4*(ROUNDDOWN(FS85*(1+0.25*$B$6),0)-康康不同供能情况的补给物资上限!$A$2:$A$110)))</f>
        <v>6806100.0000000009</v>
      </c>
      <c r="FV85">
        <f t="shared" si="401"/>
        <v>1</v>
      </c>
      <c r="FW85">
        <f t="shared" si="402"/>
        <v>83</v>
      </c>
      <c r="FX85">
        <f t="shared" si="283"/>
        <v>1.1139129947092565</v>
      </c>
      <c r="FY85">
        <f t="shared" si="403"/>
        <v>65</v>
      </c>
      <c r="FZ85">
        <f t="shared" si="404"/>
        <v>4662103.0077794679</v>
      </c>
      <c r="GA85">
        <f t="array" ref="GA85">MAX(100+康康不同供能情况的补给物资上限!$A$2:$A$110*10000*(1+0.4*(ROUNDDOWN(FY85*(1+0.25*$B$6),0)-康康不同供能情况的补给物资上限!$A$2:$A$110)))</f>
        <v>6972100.0000000009</v>
      </c>
      <c r="GB85">
        <f t="shared" si="405"/>
        <v>1</v>
      </c>
      <c r="GC85">
        <f t="shared" si="406"/>
        <v>83</v>
      </c>
      <c r="GD85">
        <f t="shared" si="284"/>
        <v>1.1139129947092565</v>
      </c>
      <c r="GE85">
        <f t="shared" si="407"/>
        <v>66</v>
      </c>
      <c r="GF85">
        <f t="shared" si="408"/>
        <v>5193177.1230386598</v>
      </c>
      <c r="GG85">
        <f t="array" ref="GG85">MAX(100+康康不同供能情况的补给物资上限!$A$2:$A$110*10000*(1+0.4*(ROUNDDOWN(GE85*(1+0.25*$B$6),0)-康康不同供能情况的补给物资上限!$A$2:$A$110)))</f>
        <v>7140100</v>
      </c>
      <c r="GH85">
        <f t="shared" si="409"/>
        <v>1</v>
      </c>
      <c r="GI85">
        <f t="shared" si="410"/>
        <v>83</v>
      </c>
      <c r="GJ85">
        <f t="shared" si="285"/>
        <v>1.1139129947092565</v>
      </c>
      <c r="GK85">
        <f t="shared" si="411"/>
        <v>67</v>
      </c>
      <c r="GL85">
        <f t="shared" si="412"/>
        <v>5784747.481179595</v>
      </c>
      <c r="GM85">
        <f t="array" ref="GM85">MAX(100+康康不同供能情况的补给物资上限!$A$2:$A$110*10000*(1+0.4*(ROUNDDOWN(GK85*(1+0.25*$B$6),0)-康康不同供能情况的补给物资上限!$A$2:$A$110)))</f>
        <v>7310100</v>
      </c>
      <c r="GN85">
        <f t="shared" si="413"/>
        <v>1</v>
      </c>
      <c r="GO85">
        <f t="shared" si="414"/>
        <v>83</v>
      </c>
      <c r="GP85">
        <f t="shared" si="286"/>
        <v>1.1139129947092565</v>
      </c>
      <c r="GQ85">
        <f t="shared" si="415"/>
        <v>68</v>
      </c>
      <c r="GR85">
        <f t="shared" si="416"/>
        <v>6443705.3903975915</v>
      </c>
      <c r="GS85">
        <f t="array" ref="GS85">MAX(100+康康不同供能情况的补给物资上限!$A$2:$A$110*10000*(1+0.4*(ROUNDDOWN(GQ85*(1+0.25*$B$6),0)-康康不同供能情况的补给物资上限!$A$2:$A$110)))</f>
        <v>7656100.0000000009</v>
      </c>
      <c r="GT85">
        <f t="shared" si="417"/>
        <v>1</v>
      </c>
      <c r="GU85">
        <f t="shared" si="418"/>
        <v>83</v>
      </c>
      <c r="GV85">
        <f t="shared" si="287"/>
        <v>1.1139129947092565</v>
      </c>
      <c r="GW85">
        <f t="shared" si="419"/>
        <v>69</v>
      </c>
      <c r="GX85">
        <f t="shared" si="420"/>
        <v>7177727.1684419597</v>
      </c>
      <c r="GY85">
        <f t="array" ref="GY85">MAX(100+康康不同供能情况的补给物资上限!$A$2:$A$110*10000*(1+0.4*(ROUNDDOWN(GW85*(1+0.25*$B$6),0)-康康不同供能情况的补给物资上限!$A$2:$A$110)))</f>
        <v>7832100</v>
      </c>
      <c r="GZ85">
        <f t="shared" si="421"/>
        <v>1</v>
      </c>
      <c r="HA85">
        <f t="shared" si="422"/>
        <v>83</v>
      </c>
      <c r="HB85">
        <f t="shared" si="288"/>
        <v>1.1139129947092565</v>
      </c>
      <c r="HC85">
        <f t="shared" si="423"/>
        <v>70</v>
      </c>
      <c r="HD85">
        <f t="shared" si="424"/>
        <v>7995363.5654051751</v>
      </c>
      <c r="HE85">
        <f t="array" ref="HE85">MAX(100+康康不同供能情况的补给物资上限!$A$2:$A$110*10000*(1+0.4*(ROUNDDOWN(HC85*(1+0.25*$B$6),0)-康康不同供能情况的补给物资上限!$A$2:$A$110)))</f>
        <v>8010100</v>
      </c>
      <c r="HF85">
        <f t="shared" si="425"/>
        <v>1</v>
      </c>
      <c r="HG85">
        <f t="shared" si="426"/>
        <v>83</v>
      </c>
      <c r="HH85">
        <f t="shared" si="289"/>
        <v>1.1139129947092565</v>
      </c>
      <c r="HI85">
        <f t="shared" si="427"/>
        <v>71</v>
      </c>
      <c r="HJ85">
        <f t="shared" si="428"/>
        <v>8906139.3729297556</v>
      </c>
      <c r="HK85">
        <f t="array" ref="HK85">MAX(100+康康不同供能情况的补给物资上限!$A$2:$A$110*10000*(1+0.4*(ROUNDDOWN(HI85*(1+0.25*$B$6),0)-康康不同供能情况的补给物资上限!$A$2:$A$110)))</f>
        <v>8190100</v>
      </c>
      <c r="HL85">
        <f t="shared" si="429"/>
        <v>0</v>
      </c>
      <c r="HM85">
        <f t="shared" si="430"/>
        <v>83</v>
      </c>
      <c r="HN85">
        <f t="shared" si="290"/>
        <v>1.1139129947092565</v>
      </c>
      <c r="HO85">
        <f t="shared" si="431"/>
        <v>72</v>
      </c>
      <c r="HP85">
        <f t="shared" si="432"/>
        <v>9920664.3801982049</v>
      </c>
      <c r="HQ85">
        <f t="array" ref="HQ85">MAX(100+康康不同供能情况的补给物资上限!$A$2:$A$110*10000*(1+0.4*(ROUNDDOWN(HO85*(1+0.25*$B$6),0)-康康不同供能情况的补给物资上限!$A$2:$A$110)))</f>
        <v>8556100</v>
      </c>
      <c r="HR85">
        <f t="shared" si="433"/>
        <v>0</v>
      </c>
      <c r="HS85">
        <f t="shared" si="434"/>
        <v>83</v>
      </c>
      <c r="HT85">
        <f t="shared" si="291"/>
        <v>1.1139129947092565</v>
      </c>
      <c r="HU85">
        <f t="shared" si="435"/>
        <v>73</v>
      </c>
      <c r="HV85">
        <f t="shared" si="436"/>
        <v>11050756.969252033</v>
      </c>
      <c r="HW85">
        <f t="array" ref="HW85">MAX(100+康康不同供能情况的补给物资上限!$A$2:$A$110*10000*(1+0.4*(ROUNDDOWN(HU85*(1+0.25*$B$6),0)-康康不同供能情况的补给物资上限!$A$2:$A$110)))</f>
        <v>8742100</v>
      </c>
      <c r="HX85">
        <f t="shared" si="437"/>
        <v>0</v>
      </c>
      <c r="HY85">
        <f t="shared" si="438"/>
        <v>83</v>
      </c>
      <c r="HZ85">
        <f t="shared" si="292"/>
        <v>1.1139129947092565</v>
      </c>
      <c r="IA85">
        <f t="shared" si="439"/>
        <v>74</v>
      </c>
      <c r="IB85">
        <f t="shared" si="440"/>
        <v>12309581.789423719</v>
      </c>
      <c r="IC85">
        <f t="array" ref="IC85">MAX(100+康康不同供能情况的补给物资上限!$A$2:$A$110*10000*(1+0.4*(ROUNDDOWN(IA85*(1+0.25*$B$6),0)-康康不同供能情况的补给物资上限!$A$2:$A$110)))</f>
        <v>8930100</v>
      </c>
      <c r="ID85">
        <f t="shared" si="441"/>
        <v>0</v>
      </c>
      <c r="IE85">
        <f t="shared" si="442"/>
        <v>83</v>
      </c>
      <c r="IF85">
        <f t="shared" si="293"/>
        <v>1.1139129947092565</v>
      </c>
      <c r="IG85">
        <f t="shared" si="443"/>
        <v>75</v>
      </c>
      <c r="IH85">
        <f t="shared" si="444"/>
        <v>13711803.114675503</v>
      </c>
      <c r="II85">
        <f t="array" ref="II85">MAX(100+康康不同供能情况的补给物资上限!$A$2:$A$110*10000*(1+0.4*(ROUNDDOWN(IG85*(1+0.25*$B$6),0)-康康不同供能情况的补给物资上限!$A$2:$A$110)))</f>
        <v>9120100</v>
      </c>
      <c r="IJ85">
        <f t="shared" si="445"/>
        <v>0</v>
      </c>
      <c r="IK85">
        <f t="shared" si="446"/>
        <v>83</v>
      </c>
      <c r="IL85">
        <f t="shared" si="294"/>
        <v>1.1139129947092565</v>
      </c>
      <c r="IM85">
        <f t="shared" si="447"/>
        <v>76</v>
      </c>
      <c r="IN85">
        <f t="shared" si="448"/>
        <v>15273755.670331901</v>
      </c>
      <c r="IO85">
        <f t="array" ref="IO85">MAX(100+康康不同供能情况的补给物资上限!$A$2:$A$110*10000*(1+0.4*(ROUNDDOWN(IM85*(1+0.25*$B$6),0)-康康不同供能情况的补给物资上限!$A$2:$A$110)))</f>
        <v>9506100.0000000019</v>
      </c>
      <c r="IP85">
        <f t="shared" si="449"/>
        <v>0</v>
      </c>
      <c r="IQ85">
        <f t="shared" si="450"/>
        <v>83</v>
      </c>
      <c r="IR85">
        <f t="shared" si="295"/>
        <v>1.1139129947092565</v>
      </c>
      <c r="IS85">
        <f t="shared" si="451"/>
        <v>77</v>
      </c>
      <c r="IT85">
        <f t="shared" si="452"/>
        <v>17013634.919196896</v>
      </c>
      <c r="IU85">
        <f t="array" ref="IU85">MAX(100+康康不同供能情况的补给物资上限!$A$2:$A$110*10000*(1+0.4*(ROUNDDOWN(IS85*(1+0.25*$B$6),0)-康康不同供能情况的补给物资上限!$A$2:$A$110)))</f>
        <v>9702100</v>
      </c>
      <c r="IV85">
        <f t="shared" si="453"/>
        <v>0</v>
      </c>
      <c r="IW85">
        <f t="shared" si="454"/>
        <v>83</v>
      </c>
      <c r="IX85">
        <f t="shared" si="296"/>
        <v>1.1139129947092565</v>
      </c>
      <c r="IY85">
        <f t="shared" si="455"/>
        <v>78</v>
      </c>
      <c r="IZ85">
        <f t="shared" si="456"/>
        <v>18951709.023732595</v>
      </c>
      <c r="JA85">
        <f t="array" ref="JA85">MAX(100+康康不同供能情况的补给物资上限!$A$2:$A$110*10000*(1+0.4*(ROUNDDOWN(IY85*(1+0.25*$B$6),0)-康康不同供能情况的补给物资上限!$A$2:$A$110)))</f>
        <v>9900100</v>
      </c>
      <c r="JB85">
        <f t="shared" si="457"/>
        <v>0</v>
      </c>
      <c r="JC85">
        <f t="shared" si="458"/>
        <v>83</v>
      </c>
      <c r="JD85">
        <f t="shared" si="297"/>
        <v>1.1139129947092565</v>
      </c>
      <c r="JE85">
        <f t="shared" si="459"/>
        <v>79</v>
      </c>
      <c r="JF85">
        <f t="shared" si="460"/>
        <v>21110554.953484409</v>
      </c>
      <c r="JG85">
        <f t="array" ref="JG85">MAX(100+康康不同供能情况的补给物资上限!$A$2:$A$110*10000*(1+0.4*(ROUNDDOWN(JE85*(1+0.25*$B$6),0)-康康不同供能情况的补给物资上限!$A$2:$A$110)))</f>
        <v>10100100.000000002</v>
      </c>
      <c r="JH85">
        <f t="shared" si="461"/>
        <v>0</v>
      </c>
      <c r="JI85">
        <f t="shared" si="462"/>
        <v>83</v>
      </c>
      <c r="JJ85">
        <f t="shared" si="298"/>
        <v>1.1139129947092565</v>
      </c>
      <c r="JK85">
        <f t="shared" si="463"/>
        <v>80</v>
      </c>
      <c r="JL85">
        <f t="shared" si="464"/>
        <v>23515321.488210149</v>
      </c>
      <c r="JM85">
        <f t="array" ref="JM85">MAX(100+康康不同供能情况的补给物资上限!$A$2:$A$110*10000*(1+0.4*(ROUNDDOWN(JK85*(1+0.25*$B$6),0)-康康不同供能情况的补给物资上限!$A$2:$A$110)))</f>
        <v>10506100</v>
      </c>
      <c r="JN85">
        <f t="shared" si="465"/>
        <v>0</v>
      </c>
      <c r="JO85">
        <f t="shared" si="466"/>
        <v>83</v>
      </c>
      <c r="JP85">
        <f t="shared" si="299"/>
        <v>1.1139129947092565</v>
      </c>
      <c r="JQ85">
        <f t="shared" si="467"/>
        <v>81</v>
      </c>
      <c r="JR85">
        <f t="shared" si="468"/>
        <v>26194022.180483099</v>
      </c>
      <c r="JS85">
        <f t="array" ref="JS85">MAX(100+康康不同供能情况的补给物资上限!$A$2:$A$110*10000*(1+0.4*(ROUNDDOWN(JQ85*(1+0.25*$B$6),0)-康康不同供能情况的补给物资上限!$A$2:$A$110)))</f>
        <v>10712100</v>
      </c>
      <c r="JT85">
        <f t="shared" si="469"/>
        <v>0</v>
      </c>
    </row>
    <row r="86" spans="6:280" x14ac:dyDescent="0.25">
      <c r="F86">
        <v>82</v>
      </c>
      <c r="G86">
        <f t="shared" si="301"/>
        <v>1.1143129947092565</v>
      </c>
      <c r="H86">
        <f t="shared" si="302"/>
        <v>55</v>
      </c>
      <c r="I86">
        <f t="shared" si="470"/>
        <v>1616758.0149263956</v>
      </c>
      <c r="J86">
        <f t="array" ref="J86">MAX(100+康康不同供能情况的补给物资上限!$A$2:$A$110*10000*(1+0.4*(ROUNDDOWN(H86*(1+0.25*B$6),0)-康康不同供能情况的补给物资上限!$A$2:$A$110)))</f>
        <v>4970100</v>
      </c>
      <c r="K86">
        <f t="shared" si="471"/>
        <v>1</v>
      </c>
      <c r="AB86">
        <f t="shared" si="300"/>
        <v>71</v>
      </c>
      <c r="AC86">
        <v>84</v>
      </c>
      <c r="AD86">
        <f t="shared" si="0"/>
        <v>1.1135129947092566</v>
      </c>
      <c r="AE86">
        <f t="shared" si="303"/>
        <v>40</v>
      </c>
      <c r="AF86">
        <f t="shared" si="304"/>
        <v>309785.349623952</v>
      </c>
      <c r="AG86">
        <f t="array" ref="AG86">MAX(100+康康不同供能情况的补给物资上限!$A$2:$A$110*10000*(1+0.4*(ROUNDDOWN(AE86*(1+0.25*B$6),0)-康康不同供能情况的补给物资上限!$A$2:$A$110)))</f>
        <v>2756100.0000000005</v>
      </c>
      <c r="AH86">
        <f t="shared" si="305"/>
        <v>1</v>
      </c>
      <c r="AI86">
        <f t="shared" si="306"/>
        <v>84</v>
      </c>
      <c r="AJ86">
        <f t="shared" si="45"/>
        <v>1.1135129947092566</v>
      </c>
      <c r="AK86">
        <f t="shared" si="307"/>
        <v>41</v>
      </c>
      <c r="AL86">
        <f t="shared" si="308"/>
        <v>344950.01237682084</v>
      </c>
      <c r="AM86">
        <f t="array" ref="AM86">MAX(100+康康不同供能情况的补给物资上限!$A$2:$A$110*10000*(1+0.4*(ROUNDDOWN(AK86*(1+0.25*$B$6),0)-康康不同供能情况的补给物资上限!$A$2:$A$110)))</f>
        <v>2862100.0000000005</v>
      </c>
      <c r="AN86">
        <f t="shared" si="309"/>
        <v>1</v>
      </c>
      <c r="AO86">
        <f t="shared" si="310"/>
        <v>84</v>
      </c>
      <c r="AP86">
        <f t="shared" si="260"/>
        <v>1.1135129947092566</v>
      </c>
      <c r="AQ86">
        <f t="shared" si="311"/>
        <v>42</v>
      </c>
      <c r="AR86">
        <f t="shared" si="312"/>
        <v>384106.32130670891</v>
      </c>
      <c r="AS86">
        <f t="array" ref="AS86">MAX(100+康康不同供能情况的补给物资上限!$A$2:$A$110*10000*(1+0.4*(ROUNDDOWN(AQ86*(1+0.25*$B$6),0)-康康不同供能情况的补给物资上限!$A$2:$A$110)))</f>
        <v>2970100</v>
      </c>
      <c r="AT86">
        <f t="shared" si="313"/>
        <v>1</v>
      </c>
      <c r="AU86">
        <f t="shared" si="314"/>
        <v>84</v>
      </c>
      <c r="AV86">
        <f t="shared" si="261"/>
        <v>1.1135129947092566</v>
      </c>
      <c r="AW86">
        <f t="shared" si="315"/>
        <v>43</v>
      </c>
      <c r="AX86">
        <f t="shared" si="316"/>
        <v>427707.38012498943</v>
      </c>
      <c r="AY86">
        <f t="array" ref="AY86">MAX(100+康康不同供能情况的补给物资上限!$A$2:$A$110*10000*(1+0.4*(ROUNDDOWN(AW86*(1+0.25*$B$6),0)-康康不同供能情况的补给物资上限!$A$2:$A$110)))</f>
        <v>3080100</v>
      </c>
      <c r="AZ86">
        <f t="shared" si="317"/>
        <v>1</v>
      </c>
      <c r="BA86">
        <f t="shared" si="318"/>
        <v>84</v>
      </c>
      <c r="BB86">
        <f t="shared" si="262"/>
        <v>1.1135129947092566</v>
      </c>
      <c r="BC86">
        <f t="shared" si="319"/>
        <v>44</v>
      </c>
      <c r="BD86">
        <f t="shared" si="320"/>
        <v>476257.72570222727</v>
      </c>
      <c r="BE86">
        <f t="array" ref="BE86">MAX(100+康康不同供能情况的补给物资上限!$A$2:$A$110*10000*(1+0.4*(ROUNDDOWN(BC86*(1+0.25*$B$6),0)-康康不同供能情况的补给物资上限!$A$2:$A$110)))</f>
        <v>3306100</v>
      </c>
      <c r="BF86">
        <f t="shared" si="321"/>
        <v>1</v>
      </c>
      <c r="BG86">
        <f t="shared" si="322"/>
        <v>84</v>
      </c>
      <c r="BH86">
        <f t="shared" si="263"/>
        <v>1.1135129947092566</v>
      </c>
      <c r="BI86">
        <f t="shared" si="323"/>
        <v>45</v>
      </c>
      <c r="BJ86">
        <f t="shared" si="324"/>
        <v>530319.16640010662</v>
      </c>
      <c r="BK86">
        <f t="array" ref="BK86">MAX(100+康康不同供能情况的补给物资上限!$A$2:$A$110*10000*(1+0.4*(ROUNDDOWN(BI86*(1+0.25*$B$6),0)-康康不同供能情况的补给物资上限!$A$2:$A$110)))</f>
        <v>3422100</v>
      </c>
      <c r="BL86">
        <f t="shared" si="325"/>
        <v>1</v>
      </c>
      <c r="BM86">
        <f t="shared" si="326"/>
        <v>84</v>
      </c>
      <c r="BN86">
        <f t="shared" si="264"/>
        <v>1.1135129947092566</v>
      </c>
      <c r="BO86">
        <f t="shared" si="327"/>
        <v>46</v>
      </c>
      <c r="BP86">
        <f t="shared" si="328"/>
        <v>590517.28312989941</v>
      </c>
      <c r="BQ86">
        <f t="array" ref="BQ86">MAX(100+康康不同供能情况的补给物资上限!$A$2:$A$110*10000*(1+0.4*(ROUNDDOWN(BO86*(1+0.25*$B$6),0)-康康不同供能情况的补给物资上限!$A$2:$A$110)))</f>
        <v>3540100</v>
      </c>
      <c r="BR86">
        <f t="shared" si="329"/>
        <v>1</v>
      </c>
      <c r="BS86">
        <f t="shared" si="330"/>
        <v>84</v>
      </c>
      <c r="BT86">
        <f t="shared" si="265"/>
        <v>1.1135129947092566</v>
      </c>
      <c r="BU86">
        <f t="shared" si="331"/>
        <v>47</v>
      </c>
      <c r="BV86">
        <f t="shared" si="332"/>
        <v>657548.66836554825</v>
      </c>
      <c r="BW86">
        <f t="array" ref="BW86">MAX(100+康康不同供能情况的补给物资上限!$A$2:$A$110*10000*(1+0.4*(ROUNDDOWN(BU86*(1+0.25*$B$6),0)-康康不同供能情况的补给物资上限!$A$2:$A$110)))</f>
        <v>3660100.0000000005</v>
      </c>
      <c r="BX86">
        <f t="shared" si="333"/>
        <v>1</v>
      </c>
      <c r="BY86">
        <f t="shared" si="334"/>
        <v>84</v>
      </c>
      <c r="BZ86">
        <f t="shared" si="266"/>
        <v>1.1135129947092566</v>
      </c>
      <c r="CA86">
        <f t="shared" si="335"/>
        <v>48</v>
      </c>
      <c r="CB86">
        <f t="shared" si="336"/>
        <v>732188.98687880544</v>
      </c>
      <c r="CC86">
        <f t="array" ref="CC86">MAX(100+康康不同供能情况的补给物资上限!$A$2:$A$110*10000*(1+0.4*(ROUNDDOWN(CA86*(1+0.25*$B$6),0)-康康不同供能情况的补给物资上限!$A$2:$A$110)))</f>
        <v>3906100.0000000005</v>
      </c>
      <c r="CD86">
        <f t="shared" si="337"/>
        <v>1</v>
      </c>
      <c r="CE86">
        <f t="shared" si="338"/>
        <v>84</v>
      </c>
      <c r="CF86">
        <f t="shared" si="267"/>
        <v>1.1135129947092566</v>
      </c>
      <c r="CG86">
        <f t="shared" si="339"/>
        <v>49</v>
      </c>
      <c r="CH86">
        <f t="shared" si="340"/>
        <v>815301.95147255517</v>
      </c>
      <c r="CI86">
        <f t="array" ref="CI86">MAX(100+康康不同供能情况的补给物资上限!$A$2:$A$110*10000*(1+0.4*(ROUNDDOWN(CG86*(1+0.25*$B$6),0)-康康不同供能情况的补给物资上限!$A$2:$A$110)))</f>
        <v>4032100.0000000005</v>
      </c>
      <c r="CJ86">
        <f t="shared" si="341"/>
        <v>1</v>
      </c>
      <c r="CK86">
        <f t="shared" si="342"/>
        <v>84</v>
      </c>
      <c r="CL86">
        <f t="shared" si="268"/>
        <v>1.1135129947092566</v>
      </c>
      <c r="CM86">
        <f t="shared" si="343"/>
        <v>50</v>
      </c>
      <c r="CN86">
        <f t="shared" si="344"/>
        <v>907849.31757650583</v>
      </c>
      <c r="CO86">
        <f t="array" ref="CO86">MAX(100+康康不同供能情况的补给物资上限!$A$2:$A$110*10000*(1+0.4*(ROUNDDOWN(CM86*(1+0.25*$B$6),0)-康康不同供能情况的补给物资上限!$A$2:$A$110)))</f>
        <v>4160100</v>
      </c>
      <c r="CP86">
        <f t="shared" si="345"/>
        <v>1</v>
      </c>
      <c r="CQ86">
        <f t="shared" si="346"/>
        <v>84</v>
      </c>
      <c r="CR86">
        <f t="shared" si="269"/>
        <v>1.1135129947092566</v>
      </c>
      <c r="CS86">
        <f t="shared" si="347"/>
        <v>51</v>
      </c>
      <c r="CT86">
        <f t="shared" si="348"/>
        <v>1010902.0123593699</v>
      </c>
      <c r="CU86">
        <f t="array" ref="CU86">MAX(100+康康不同供能情况的补给物资上限!$A$2:$A$110*10000*(1+0.4*(ROUNDDOWN(CS86*(1+0.25*$B$6),0)-康康不同供能情况的补给物资上限!$A$2:$A$110)))</f>
        <v>4290100</v>
      </c>
      <c r="CV86">
        <f t="shared" si="349"/>
        <v>1</v>
      </c>
      <c r="CW86">
        <f t="shared" si="350"/>
        <v>84</v>
      </c>
      <c r="CX86">
        <f t="shared" si="270"/>
        <v>1.1135129947092566</v>
      </c>
      <c r="CY86">
        <f t="shared" si="351"/>
        <v>52</v>
      </c>
      <c r="CZ86">
        <f t="shared" si="352"/>
        <v>1125652.5271398958</v>
      </c>
      <c r="DA86">
        <f t="array" ref="DA86">MAX(100+康康不同供能情况的补给物资上限!$A$2:$A$110*10000*(1+0.4*(ROUNDDOWN(CY86*(1+0.25*$B$6),0)-康康不同供能情况的补给物资上限!$A$2:$A$110)))</f>
        <v>4556100</v>
      </c>
      <c r="DB86">
        <f t="shared" si="353"/>
        <v>1</v>
      </c>
      <c r="DC86">
        <f t="shared" si="354"/>
        <v>84</v>
      </c>
      <c r="DD86">
        <f t="shared" si="271"/>
        <v>1.1135129947092566</v>
      </c>
      <c r="DE86">
        <f t="shared" si="355"/>
        <v>53</v>
      </c>
      <c r="DF86">
        <f t="shared" si="356"/>
        <v>1253428.716497588</v>
      </c>
      <c r="DG86">
        <f t="array" ref="DG86">MAX(100+康康不同供能情况的补给物资上限!$A$2:$A$110*10000*(1+0.4*(ROUNDDOWN(DE86*(1+0.25*$B$6),0)-康康不同供能情况的补给物资上限!$A$2:$A$110)))</f>
        <v>4692100</v>
      </c>
      <c r="DH86">
        <f t="shared" si="357"/>
        <v>1</v>
      </c>
      <c r="DI86">
        <f t="shared" si="358"/>
        <v>84</v>
      </c>
      <c r="DJ86">
        <f t="shared" si="272"/>
        <v>1.1135129947092566</v>
      </c>
      <c r="DK86">
        <f t="shared" si="359"/>
        <v>54</v>
      </c>
      <c r="DL86">
        <f t="shared" si="360"/>
        <v>1395709.163761809</v>
      </c>
      <c r="DM86">
        <f t="array" ref="DM86">MAX(100+康康不同供能情况的补给物资上限!$A$2:$A$110*10000*(1+0.4*(ROUNDDOWN(DK86*(1+0.25*$B$6),0)-康康不同供能情况的补给物资上限!$A$2:$A$110)))</f>
        <v>4830100</v>
      </c>
      <c r="DN86">
        <f t="shared" si="361"/>
        <v>1</v>
      </c>
      <c r="DO86">
        <f t="shared" si="362"/>
        <v>84</v>
      </c>
      <c r="DP86">
        <f t="shared" si="273"/>
        <v>1.1135129947092566</v>
      </c>
      <c r="DQ86">
        <f t="shared" si="363"/>
        <v>55</v>
      </c>
      <c r="DR86">
        <f t="shared" si="364"/>
        <v>1554140.2906835643</v>
      </c>
      <c r="DS86">
        <f t="array" ref="DS86">MAX(100+康康不同供能情况的补给物资上限!$A$2:$A$110*10000*(1+0.4*(ROUNDDOWN(DQ86*(1+0.25*$B$6),0)-康康不同供能情况的补给物资上限!$A$2:$A$110)))</f>
        <v>4970100</v>
      </c>
      <c r="DT86">
        <f t="shared" si="365"/>
        <v>1</v>
      </c>
      <c r="DU86">
        <f t="shared" si="366"/>
        <v>84</v>
      </c>
      <c r="DV86">
        <f t="shared" si="274"/>
        <v>1.1135129947092566</v>
      </c>
      <c r="DW86">
        <f t="shared" si="367"/>
        <v>56</v>
      </c>
      <c r="DX86">
        <f t="shared" si="368"/>
        <v>1730555.40927737</v>
      </c>
      <c r="DY86">
        <f t="array" ref="DY86">MAX(100+康康不同供能情况的补给物资上限!$A$2:$A$110*10000*(1+0.4*(ROUNDDOWN(DW86*(1+0.25*$B$6),0)-康康不同供能情况的补给物资上限!$A$2:$A$110)))</f>
        <v>5256100.0000000009</v>
      </c>
      <c r="DZ86">
        <f t="shared" si="369"/>
        <v>1</v>
      </c>
      <c r="EA86">
        <f t="shared" si="370"/>
        <v>84</v>
      </c>
      <c r="EB86">
        <f t="shared" si="275"/>
        <v>1.1135129947092566</v>
      </c>
      <c r="EC86">
        <f t="shared" si="371"/>
        <v>57</v>
      </c>
      <c r="ED86">
        <f t="shared" si="372"/>
        <v>1926995.9362947471</v>
      </c>
      <c r="EE86">
        <f t="array" ref="EE86">MAX(100+康康不同供能情况的补给物资上限!$A$2:$A$110*10000*(1+0.4*(ROUNDDOWN(EC86*(1+0.25*$B$6),0)-康康不同供能情况的补给物资上限!$A$2:$A$110)))</f>
        <v>5402100.0000000009</v>
      </c>
      <c r="EF86">
        <f t="shared" si="373"/>
        <v>1</v>
      </c>
      <c r="EG86">
        <f t="shared" si="374"/>
        <v>84</v>
      </c>
      <c r="EH86">
        <f t="shared" si="276"/>
        <v>1.1135129947092566</v>
      </c>
      <c r="EI86">
        <f t="shared" si="375"/>
        <v>58</v>
      </c>
      <c r="EJ86">
        <f t="shared" si="376"/>
        <v>2145735.0158161316</v>
      </c>
      <c r="EK86">
        <f t="array" ref="EK86">MAX(100+康康不同供能情况的补给物资上限!$A$2:$A$110*10000*(1+0.4*(ROUNDDOWN(EI86*(1+0.25*$B$6),0)-康康不同供能情况的补给物资上限!$A$2:$A$110)))</f>
        <v>5550100</v>
      </c>
      <c r="EL86">
        <f t="shared" si="377"/>
        <v>1</v>
      </c>
      <c r="EM86">
        <f t="shared" si="378"/>
        <v>84</v>
      </c>
      <c r="EN86">
        <f t="shared" si="277"/>
        <v>1.1135129947092566</v>
      </c>
      <c r="EO86">
        <f t="shared" si="379"/>
        <v>59</v>
      </c>
      <c r="EP86">
        <f t="shared" si="380"/>
        <v>2389303.8233139352</v>
      </c>
      <c r="EQ86">
        <f t="array" ref="EQ86">MAX(100+康康不同供能情况的补给物资上限!$A$2:$A$110*10000*(1+0.4*(ROUNDDOWN(EO86*(1+0.25*$B$6),0)-康康不同供能情况的补给物资上限!$A$2:$A$110)))</f>
        <v>5700100</v>
      </c>
      <c r="ER86">
        <f t="shared" si="381"/>
        <v>1</v>
      </c>
      <c r="ES86">
        <f t="shared" si="382"/>
        <v>84</v>
      </c>
      <c r="ET86">
        <f t="shared" si="278"/>
        <v>1.1135129947092566</v>
      </c>
      <c r="EU86">
        <f t="shared" si="383"/>
        <v>60</v>
      </c>
      <c r="EV86">
        <f t="shared" si="384"/>
        <v>2660520.8555685757</v>
      </c>
      <c r="EW86">
        <f t="array" ref="EW86">MAX(100+康康不同供能情况的补给物资上限!$A$2:$A$110*10000*(1+0.4*(ROUNDDOWN(EU86*(1+0.25*$B$6),0)-康康不同供能情况的补给物资上限!$A$2:$A$110)))</f>
        <v>6006100</v>
      </c>
      <c r="EX86">
        <f t="shared" si="385"/>
        <v>1</v>
      </c>
      <c r="EY86">
        <f t="shared" si="386"/>
        <v>84</v>
      </c>
      <c r="EZ86">
        <f t="shared" si="279"/>
        <v>1.1135129947092566</v>
      </c>
      <c r="FA86">
        <f t="shared" si="387"/>
        <v>61</v>
      </c>
      <c r="FB86">
        <f t="shared" si="388"/>
        <v>2962524.5453705979</v>
      </c>
      <c r="FC86">
        <f t="array" ref="FC86">MAX(100+康康不同供能情况的补给物资上限!$A$2:$A$110*10000*(1+0.4*(ROUNDDOWN(FA86*(1+0.25*$B$6),0)-康康不同供能情况的补给物资上限!$A$2:$A$110)))</f>
        <v>6162100</v>
      </c>
      <c r="FD86">
        <f t="shared" si="389"/>
        <v>1</v>
      </c>
      <c r="FE86">
        <f t="shared" si="390"/>
        <v>84</v>
      </c>
      <c r="FF86">
        <f t="shared" si="280"/>
        <v>1.1135129947092566</v>
      </c>
      <c r="FG86">
        <f t="shared" si="391"/>
        <v>62</v>
      </c>
      <c r="FH86">
        <f t="shared" si="392"/>
        <v>3298809.5784152942</v>
      </c>
      <c r="FI86">
        <f t="array" ref="FI86">MAX(100+康康不同供能情况的补给物资上限!$A$2:$A$110*10000*(1+0.4*(ROUNDDOWN(FG86*(1+0.25*$B$6),0)-康康不同供能情况的补给物资上限!$A$2:$A$110)))</f>
        <v>6320100</v>
      </c>
      <c r="FJ86">
        <f t="shared" si="393"/>
        <v>1</v>
      </c>
      <c r="FK86">
        <f t="shared" si="394"/>
        <v>84</v>
      </c>
      <c r="FL86">
        <f t="shared" si="281"/>
        <v>1.1135129947092566</v>
      </c>
      <c r="FM86">
        <f t="shared" si="395"/>
        <v>63</v>
      </c>
      <c r="FN86">
        <f t="shared" si="396"/>
        <v>3673267.3326367941</v>
      </c>
      <c r="FO86">
        <f t="array" ref="FO86">MAX(100+康康不同供能情况的补给物资上限!$A$2:$A$110*10000*(1+0.4*(ROUNDDOWN(FM86*(1+0.25*$B$6),0)-康康不同供能情况的补给物资上限!$A$2:$A$110)))</f>
        <v>6480100.0000000009</v>
      </c>
      <c r="FP86">
        <f t="shared" si="397"/>
        <v>1</v>
      </c>
      <c r="FQ86">
        <f t="shared" si="398"/>
        <v>84</v>
      </c>
      <c r="FR86">
        <f t="shared" si="282"/>
        <v>1.1135129947092566</v>
      </c>
      <c r="FS86">
        <f t="shared" si="399"/>
        <v>64</v>
      </c>
      <c r="FT86">
        <f t="shared" si="400"/>
        <v>4090230.9079320794</v>
      </c>
      <c r="FU86">
        <f t="array" ref="FU86">MAX(100+康康不同供能情况的补给物资上限!$A$2:$A$110*10000*(1+0.4*(ROUNDDOWN(FS86*(1+0.25*$B$6),0)-康康不同供能情况的补给物资上限!$A$2:$A$110)))</f>
        <v>6806100.0000000009</v>
      </c>
      <c r="FV86">
        <f t="shared" si="401"/>
        <v>1</v>
      </c>
      <c r="FW86">
        <f t="shared" si="402"/>
        <v>84</v>
      </c>
      <c r="FX86">
        <f t="shared" si="283"/>
        <v>1.1135129947092566</v>
      </c>
      <c r="FY86">
        <f t="shared" si="403"/>
        <v>65</v>
      </c>
      <c r="FZ86">
        <f t="shared" si="404"/>
        <v>4554525.2673438108</v>
      </c>
      <c r="GA86">
        <f t="array" ref="GA86">MAX(100+康康不同供能情况的补给物资上限!$A$2:$A$110*10000*(1+0.4*(ROUNDDOWN(FY86*(1+0.25*$B$6),0)-康康不同供能情况的补给物资上限!$A$2:$A$110)))</f>
        <v>6972100.0000000009</v>
      </c>
      <c r="GB86">
        <f t="shared" si="405"/>
        <v>1</v>
      </c>
      <c r="GC86">
        <f t="shared" si="406"/>
        <v>84</v>
      </c>
      <c r="GD86">
        <f t="shared" si="284"/>
        <v>1.1135129947092566</v>
      </c>
      <c r="GE86">
        <f t="shared" si="407"/>
        <v>66</v>
      </c>
      <c r="GF86">
        <f t="shared" si="408"/>
        <v>5071523.0699189845</v>
      </c>
      <c r="GG86">
        <f t="array" ref="GG86">MAX(100+康康不同供能情况的补给物资上限!$A$2:$A$110*10000*(1+0.4*(ROUNDDOWN(GE86*(1+0.25*$B$6),0)-康康不同供能情况的补给物资上限!$A$2:$A$110)))</f>
        <v>7140100</v>
      </c>
      <c r="GH86">
        <f t="shared" si="409"/>
        <v>1</v>
      </c>
      <c r="GI86">
        <f t="shared" si="410"/>
        <v>84</v>
      </c>
      <c r="GJ86">
        <f t="shared" si="285"/>
        <v>1.1135129947092566</v>
      </c>
      <c r="GK86">
        <f t="shared" si="411"/>
        <v>67</v>
      </c>
      <c r="GL86">
        <f t="shared" si="412"/>
        <v>5647206.8413225701</v>
      </c>
      <c r="GM86">
        <f t="array" ref="GM86">MAX(100+康康不同供能情况的补给物资上限!$A$2:$A$110*10000*(1+0.4*(ROUNDDOWN(GK86*(1+0.25*$B$6),0)-康康不同供能情况的补给物资上限!$A$2:$A$110)))</f>
        <v>7310100</v>
      </c>
      <c r="GN86">
        <f t="shared" si="413"/>
        <v>1</v>
      </c>
      <c r="GO86">
        <f t="shared" si="414"/>
        <v>84</v>
      </c>
      <c r="GP86">
        <f t="shared" si="286"/>
        <v>1.1135129947092566</v>
      </c>
      <c r="GQ86">
        <f t="shared" si="415"/>
        <v>68</v>
      </c>
      <c r="GR86">
        <f t="shared" si="416"/>
        <v>6288238.2016236968</v>
      </c>
      <c r="GS86">
        <f t="array" ref="GS86">MAX(100+康康不同供能情况的补给物资上限!$A$2:$A$110*10000*(1+0.4*(ROUNDDOWN(GQ86*(1+0.25*$B$6),0)-康康不同供能情况的补给物资上限!$A$2:$A$110)))</f>
        <v>7656100.0000000009</v>
      </c>
      <c r="GT86">
        <f t="shared" si="417"/>
        <v>1</v>
      </c>
      <c r="GU86">
        <f t="shared" si="418"/>
        <v>84</v>
      </c>
      <c r="GV86">
        <f t="shared" si="287"/>
        <v>1.1135129947092566</v>
      </c>
      <c r="GW86">
        <f t="shared" si="419"/>
        <v>69</v>
      </c>
      <c r="GX86">
        <f t="shared" si="420"/>
        <v>7002034.9513351526</v>
      </c>
      <c r="GY86">
        <f t="array" ref="GY86">MAX(100+康康不同供能情况的补给物资上限!$A$2:$A$110*10000*(1+0.4*(ROUNDDOWN(GW86*(1+0.25*$B$6),0)-康康不同供能情况的补给物资上限!$A$2:$A$110)))</f>
        <v>7832100</v>
      </c>
      <c r="GZ86">
        <f t="shared" si="421"/>
        <v>1</v>
      </c>
      <c r="HA86">
        <f t="shared" si="422"/>
        <v>84</v>
      </c>
      <c r="HB86">
        <f t="shared" si="288"/>
        <v>1.1135129947092566</v>
      </c>
      <c r="HC86">
        <f t="shared" si="423"/>
        <v>70</v>
      </c>
      <c r="HD86">
        <f t="shared" si="424"/>
        <v>7796856.907720088</v>
      </c>
      <c r="HE86">
        <f t="array" ref="HE86">MAX(100+康康不同供能情况的补给物资上限!$A$2:$A$110*10000*(1+0.4*(ROUNDDOWN(HC86*(1+0.25*$B$6),0)-康康不同供能情况的补给物资上限!$A$2:$A$110)))</f>
        <v>8010100</v>
      </c>
      <c r="HF86">
        <f t="shared" si="425"/>
        <v>1</v>
      </c>
      <c r="HG86">
        <f t="shared" si="426"/>
        <v>84</v>
      </c>
      <c r="HH86">
        <f t="shared" si="289"/>
        <v>1.1135129947092566</v>
      </c>
      <c r="HI86">
        <f t="shared" si="427"/>
        <v>71</v>
      </c>
      <c r="HJ86">
        <f t="shared" si="428"/>
        <v>8681901.4846349508</v>
      </c>
      <c r="HK86">
        <f t="array" ref="HK86">MAX(100+康康不同供能情况的补给物资上限!$A$2:$A$110*10000*(1+0.4*(ROUNDDOWN(HI86*(1+0.25*$B$6),0)-康康不同供能情况的补给物资上限!$A$2:$A$110)))</f>
        <v>8190100</v>
      </c>
      <c r="HL86">
        <f t="shared" si="429"/>
        <v>0</v>
      </c>
      <c r="HM86">
        <f t="shared" si="430"/>
        <v>84</v>
      </c>
      <c r="HN86">
        <f t="shared" si="290"/>
        <v>1.1135129947092566</v>
      </c>
      <c r="HO86">
        <f t="shared" si="431"/>
        <v>72</v>
      </c>
      <c r="HP86">
        <f t="shared" si="432"/>
        <v>9667410.121926602</v>
      </c>
      <c r="HQ86">
        <f t="array" ref="HQ86">MAX(100+康康不同供能情况的补给物资上限!$A$2:$A$110*10000*(1+0.4*(ROUNDDOWN(HO86*(1+0.25*$B$6),0)-康康不同供能情况的补给物资上限!$A$2:$A$110)))</f>
        <v>8556100</v>
      </c>
      <c r="HR86">
        <f t="shared" si="433"/>
        <v>0</v>
      </c>
      <c r="HS86">
        <f t="shared" si="434"/>
        <v>84</v>
      </c>
      <c r="HT86">
        <f t="shared" si="291"/>
        <v>1.1135129947092566</v>
      </c>
      <c r="HU86">
        <f t="shared" si="435"/>
        <v>73</v>
      </c>
      <c r="HV86">
        <f t="shared" si="436"/>
        <v>10764786.79594907</v>
      </c>
      <c r="HW86">
        <f t="array" ref="HW86">MAX(100+康康不同供能情况的补给物资上限!$A$2:$A$110*10000*(1+0.4*(ROUNDDOWN(HU86*(1+0.25*$B$6),0)-康康不同供能情况的补给物资上限!$A$2:$A$110)))</f>
        <v>8742100</v>
      </c>
      <c r="HX86">
        <f t="shared" si="437"/>
        <v>0</v>
      </c>
      <c r="HY86">
        <f t="shared" si="438"/>
        <v>84</v>
      </c>
      <c r="HZ86">
        <f t="shared" si="292"/>
        <v>1.1135129947092566</v>
      </c>
      <c r="IA86">
        <f t="shared" si="439"/>
        <v>74</v>
      </c>
      <c r="IB86">
        <f t="shared" si="440"/>
        <v>11986729.982563913</v>
      </c>
      <c r="IC86">
        <f t="array" ref="IC86">MAX(100+康康不同供能情况的补给物资上限!$A$2:$A$110*10000*(1+0.4*(ROUNDDOWN(IA86*(1+0.25*$B$6),0)-康康不同供能情况的补给物资上限!$A$2:$A$110)))</f>
        <v>8930100</v>
      </c>
      <c r="ID86">
        <f t="shared" si="441"/>
        <v>0</v>
      </c>
      <c r="IE86">
        <f t="shared" si="442"/>
        <v>84</v>
      </c>
      <c r="IF86">
        <f t="shared" si="293"/>
        <v>1.1135129947092566</v>
      </c>
      <c r="IG86">
        <f t="shared" si="443"/>
        <v>75</v>
      </c>
      <c r="IH86">
        <f t="shared" si="444"/>
        <v>13347379.599655978</v>
      </c>
      <c r="II86">
        <f t="array" ref="II86">MAX(100+康康不同供能情况的补给物资上限!$A$2:$A$110*10000*(1+0.4*(ROUNDDOWN(IG86*(1+0.25*$B$6),0)-康康不同供能情况的补给物资上限!$A$2:$A$110)))</f>
        <v>9120100</v>
      </c>
      <c r="IJ86">
        <f t="shared" si="445"/>
        <v>0</v>
      </c>
      <c r="IK86">
        <f t="shared" si="446"/>
        <v>84</v>
      </c>
      <c r="IL86">
        <f t="shared" si="294"/>
        <v>1.1135129947092566</v>
      </c>
      <c r="IM86">
        <f t="shared" si="447"/>
        <v>76</v>
      </c>
      <c r="IN86">
        <f t="shared" si="448"/>
        <v>14862480.629534163</v>
      </c>
      <c r="IO86">
        <f t="array" ref="IO86">MAX(100+康康不同供能情况的补给物资上限!$A$2:$A$110*10000*(1+0.4*(ROUNDDOWN(IM86*(1+0.25*$B$6),0)-康康不同供能情况的补给物资上限!$A$2:$A$110)))</f>
        <v>9506100.0000000019</v>
      </c>
      <c r="IP86">
        <f t="shared" si="449"/>
        <v>0</v>
      </c>
      <c r="IQ86">
        <f t="shared" si="450"/>
        <v>84</v>
      </c>
      <c r="IR86">
        <f t="shared" si="295"/>
        <v>1.1135129947092566</v>
      </c>
      <c r="IS86">
        <f t="shared" si="451"/>
        <v>77</v>
      </c>
      <c r="IT86">
        <f t="shared" si="452"/>
        <v>16549565.314600902</v>
      </c>
      <c r="IU86">
        <f t="array" ref="IU86">MAX(100+康康不同供能情况的补给物资上限!$A$2:$A$110*10000*(1+0.4*(ROUNDDOWN(IS86*(1+0.25*$B$6),0)-康康不同供能情况的补给物资上限!$A$2:$A$110)))</f>
        <v>9702100</v>
      </c>
      <c r="IV86">
        <f t="shared" si="453"/>
        <v>0</v>
      </c>
      <c r="IW86">
        <f t="shared" si="454"/>
        <v>84</v>
      </c>
      <c r="IX86">
        <f t="shared" si="296"/>
        <v>1.1135129947092566</v>
      </c>
      <c r="IY86">
        <f t="shared" si="455"/>
        <v>78</v>
      </c>
      <c r="IZ86">
        <f t="shared" si="456"/>
        <v>18428156.034597691</v>
      </c>
      <c r="JA86">
        <f t="array" ref="JA86">MAX(100+康康不同供能情况的补给物资上限!$A$2:$A$110*10000*(1+0.4*(ROUNDDOWN(IY86*(1+0.25*$B$6),0)-康康不同供能情况的补给物资上限!$A$2:$A$110)))</f>
        <v>9900100</v>
      </c>
      <c r="JB86">
        <f t="shared" si="457"/>
        <v>0</v>
      </c>
      <c r="JC86">
        <f t="shared" si="458"/>
        <v>84</v>
      </c>
      <c r="JD86">
        <f t="shared" si="297"/>
        <v>1.1135129947092566</v>
      </c>
      <c r="JE86">
        <f t="shared" si="459"/>
        <v>79</v>
      </c>
      <c r="JF86">
        <f t="shared" si="460"/>
        <v>20519991.213054333</v>
      </c>
      <c r="JG86">
        <f t="array" ref="JG86">MAX(100+康康不同供能情况的补给物资上限!$A$2:$A$110*10000*(1+0.4*(ROUNDDOWN(JE86*(1+0.25*$B$6),0)-康康不同供能情况的补给物资上限!$A$2:$A$110)))</f>
        <v>10100100.000000002</v>
      </c>
      <c r="JH86">
        <f t="shared" si="461"/>
        <v>0</v>
      </c>
      <c r="JI86">
        <f t="shared" si="462"/>
        <v>84</v>
      </c>
      <c r="JJ86">
        <f t="shared" si="298"/>
        <v>1.1135129947092566</v>
      </c>
      <c r="JK86">
        <f t="shared" si="463"/>
        <v>80</v>
      </c>
      <c r="JL86">
        <f t="shared" si="464"/>
        <v>22849276.867055763</v>
      </c>
      <c r="JM86">
        <f t="array" ref="JM86">MAX(100+康康不同供能情况的补给物资上限!$A$2:$A$110*10000*(1+0.4*(ROUNDDOWN(JK86*(1+0.25*$B$6),0)-康康不同供能情况的补给物资上限!$A$2:$A$110)))</f>
        <v>10506100</v>
      </c>
      <c r="JN86">
        <f t="shared" si="465"/>
        <v>0</v>
      </c>
      <c r="JO86">
        <f t="shared" si="466"/>
        <v>84</v>
      </c>
      <c r="JP86">
        <f t="shared" si="299"/>
        <v>1.1135129947092566</v>
      </c>
      <c r="JQ86">
        <f t="shared" si="467"/>
        <v>81</v>
      </c>
      <c r="JR86">
        <f t="shared" si="468"/>
        <v>25442966.711176202</v>
      </c>
      <c r="JS86">
        <f t="array" ref="JS86">MAX(100+康康不同供能情况的补给物资上限!$A$2:$A$110*10000*(1+0.4*(ROUNDDOWN(JQ86*(1+0.25*$B$6),0)-康康不同供能情况的补给物资上限!$A$2:$A$110)))</f>
        <v>10712100</v>
      </c>
      <c r="JT86">
        <f t="shared" si="469"/>
        <v>0</v>
      </c>
    </row>
    <row r="87" spans="6:280" x14ac:dyDescent="0.25">
      <c r="F87">
        <v>83</v>
      </c>
      <c r="G87">
        <f t="shared" si="301"/>
        <v>1.1139129947092565</v>
      </c>
      <c r="H87">
        <f t="shared" si="302"/>
        <v>55</v>
      </c>
      <c r="I87">
        <f t="shared" si="470"/>
        <v>1585145.60582361</v>
      </c>
      <c r="J87">
        <f t="array" ref="J87">MAX(100+康康不同供能情况的补给物资上限!$A$2:$A$110*10000*(1+0.4*(ROUNDDOWN(H87*(1+0.25*B$6),0)-康康不同供能情况的补给物资上限!$A$2:$A$110)))</f>
        <v>4970100</v>
      </c>
      <c r="K87">
        <f t="shared" si="471"/>
        <v>1</v>
      </c>
      <c r="AB87">
        <f t="shared" si="300"/>
        <v>71</v>
      </c>
      <c r="AC87">
        <v>85</v>
      </c>
      <c r="AD87">
        <f t="shared" si="0"/>
        <v>1.1131129947092564</v>
      </c>
      <c r="AE87">
        <f t="shared" si="303"/>
        <v>40</v>
      </c>
      <c r="AF87">
        <f t="shared" si="304"/>
        <v>305365.10213756777</v>
      </c>
      <c r="AG87">
        <f t="array" ref="AG87">MAX(100+康康不同供能情况的补给物资上限!$A$2:$A$110*10000*(1+0.4*(ROUNDDOWN(AE87*(1+0.25*B$6),0)-康康不同供能情况的补给物资上限!$A$2:$A$110)))</f>
        <v>2756100.0000000005</v>
      </c>
      <c r="AH87">
        <f t="shared" si="305"/>
        <v>1</v>
      </c>
      <c r="AI87">
        <f t="shared" si="306"/>
        <v>85</v>
      </c>
      <c r="AJ87">
        <f t="shared" si="45"/>
        <v>1.1131129947092564</v>
      </c>
      <c r="AK87">
        <f t="shared" si="307"/>
        <v>41</v>
      </c>
      <c r="AL87">
        <f t="shared" si="308"/>
        <v>339905.86332004605</v>
      </c>
      <c r="AM87">
        <f t="array" ref="AM87">MAX(100+康康不同供能情况的补给物资上限!$A$2:$A$110*10000*(1+0.4*(ROUNDDOWN(AK87*(1+0.25*$B$6),0)-康康不同供能情况的补给物资上限!$A$2:$A$110)))</f>
        <v>2862100.0000000005</v>
      </c>
      <c r="AN87">
        <f t="shared" si="309"/>
        <v>1</v>
      </c>
      <c r="AO87">
        <f t="shared" si="310"/>
        <v>85</v>
      </c>
      <c r="AP87">
        <f t="shared" si="260"/>
        <v>1.1131129947092564</v>
      </c>
      <c r="AQ87">
        <f t="shared" si="311"/>
        <v>42</v>
      </c>
      <c r="AR87">
        <f t="shared" si="312"/>
        <v>378353.63343941158</v>
      </c>
      <c r="AS87">
        <f t="array" ref="AS87">MAX(100+康康不同供能情况的补给物资上限!$A$2:$A$110*10000*(1+0.4*(ROUNDDOWN(AQ87*(1+0.25*$B$6),0)-康康不同供能情况的补给物资上限!$A$2:$A$110)))</f>
        <v>2970100</v>
      </c>
      <c r="AT87">
        <f t="shared" si="313"/>
        <v>1</v>
      </c>
      <c r="AU87">
        <f t="shared" si="314"/>
        <v>85</v>
      </c>
      <c r="AV87">
        <f t="shared" si="261"/>
        <v>1.1131129947092564</v>
      </c>
      <c r="AW87">
        <f t="shared" si="315"/>
        <v>43</v>
      </c>
      <c r="AX87">
        <f t="shared" si="316"/>
        <v>421150.34597687167</v>
      </c>
      <c r="AY87">
        <f t="array" ref="AY87">MAX(100+康康不同供能情况的补给物资上限!$A$2:$A$110*10000*(1+0.4*(ROUNDDOWN(AW87*(1+0.25*$B$6),0)-康康不同供能情况的补给物资上限!$A$2:$A$110)))</f>
        <v>3080100</v>
      </c>
      <c r="AZ87">
        <f t="shared" si="317"/>
        <v>1</v>
      </c>
      <c r="BA87">
        <f t="shared" si="318"/>
        <v>85</v>
      </c>
      <c r="BB87">
        <f t="shared" si="262"/>
        <v>1.1131129947092564</v>
      </c>
      <c r="BC87">
        <f t="shared" si="319"/>
        <v>44</v>
      </c>
      <c r="BD87">
        <f t="shared" si="320"/>
        <v>468787.92283315508</v>
      </c>
      <c r="BE87">
        <f t="array" ref="BE87">MAX(100+康康不同供能情况的补给物资上限!$A$2:$A$110*10000*(1+0.4*(ROUNDDOWN(BC87*(1+0.25*$B$6),0)-康康不同供能情况的补给物资上限!$A$2:$A$110)))</f>
        <v>3306100</v>
      </c>
      <c r="BF87">
        <f t="shared" si="321"/>
        <v>1</v>
      </c>
      <c r="BG87">
        <f t="shared" si="322"/>
        <v>85</v>
      </c>
      <c r="BH87">
        <f t="shared" si="263"/>
        <v>1.1131129947092564</v>
      </c>
      <c r="BI87">
        <f t="shared" si="323"/>
        <v>45</v>
      </c>
      <c r="BJ87">
        <f t="shared" si="324"/>
        <v>521813.92866834509</v>
      </c>
      <c r="BK87">
        <f t="array" ref="BK87">MAX(100+康康不同供能情况的补给物资上限!$A$2:$A$110*10000*(1+0.4*(ROUNDDOWN(BI87*(1+0.25*$B$6),0)-康康不同供能情况的补给物资上限!$A$2:$A$110)))</f>
        <v>3422100</v>
      </c>
      <c r="BL87">
        <f t="shared" si="325"/>
        <v>1</v>
      </c>
      <c r="BM87">
        <f t="shared" si="326"/>
        <v>85</v>
      </c>
      <c r="BN87">
        <f t="shared" si="264"/>
        <v>1.1131129947092564</v>
      </c>
      <c r="BO87">
        <f t="shared" si="327"/>
        <v>46</v>
      </c>
      <c r="BP87">
        <f t="shared" si="328"/>
        <v>580837.86482102389</v>
      </c>
      <c r="BQ87">
        <f t="array" ref="BQ87">MAX(100+康康不同供能情况的补给物资上限!$A$2:$A$110*10000*(1+0.4*(ROUNDDOWN(BO87*(1+0.25*$B$6),0)-康康不同供能情况的补给物资上限!$A$2:$A$110)))</f>
        <v>3540100</v>
      </c>
      <c r="BR87">
        <f t="shared" si="329"/>
        <v>1</v>
      </c>
      <c r="BS87">
        <f t="shared" si="330"/>
        <v>85</v>
      </c>
      <c r="BT87">
        <f t="shared" si="265"/>
        <v>1.1131129947092564</v>
      </c>
      <c r="BU87">
        <f t="shared" si="331"/>
        <v>47</v>
      </c>
      <c r="BV87">
        <f t="shared" si="332"/>
        <v>646538.17515146011</v>
      </c>
      <c r="BW87">
        <f t="array" ref="BW87">MAX(100+康康不同供能情况的补给物资上限!$A$2:$A$110*10000*(1+0.4*(ROUNDDOWN(BU87*(1+0.25*$B$6),0)-康康不同供能情况的补给物资上限!$A$2:$A$110)))</f>
        <v>3660100.0000000005</v>
      </c>
      <c r="BX87">
        <f t="shared" si="333"/>
        <v>1</v>
      </c>
      <c r="BY87">
        <f t="shared" si="334"/>
        <v>85</v>
      </c>
      <c r="BZ87">
        <f t="shared" si="266"/>
        <v>1.1131129947092564</v>
      </c>
      <c r="CA87">
        <f t="shared" si="335"/>
        <v>48</v>
      </c>
      <c r="CB87">
        <f t="shared" si="336"/>
        <v>719670.04433669941</v>
      </c>
      <c r="CC87">
        <f t="array" ref="CC87">MAX(100+康康不同供能情况的补给物资上限!$A$2:$A$110*10000*(1+0.4*(ROUNDDOWN(CA87*(1+0.25*$B$6),0)-康康不同供能情况的补给物资上限!$A$2:$A$110)))</f>
        <v>3906100.0000000005</v>
      </c>
      <c r="CD87">
        <f t="shared" si="337"/>
        <v>1</v>
      </c>
      <c r="CE87">
        <f t="shared" si="338"/>
        <v>85</v>
      </c>
      <c r="CF87">
        <f t="shared" si="267"/>
        <v>1.1131129947092564</v>
      </c>
      <c r="CG87">
        <f t="shared" si="339"/>
        <v>49</v>
      </c>
      <c r="CH87">
        <f t="shared" si="340"/>
        <v>801074.07825416687</v>
      </c>
      <c r="CI87">
        <f t="array" ref="CI87">MAX(100+康康不同供能情况的补给物资上限!$A$2:$A$110*10000*(1+0.4*(ROUNDDOWN(CG87*(1+0.25*$B$6),0)-康康不同供能情况的补给物资上限!$A$2:$A$110)))</f>
        <v>4032100.0000000005</v>
      </c>
      <c r="CJ87">
        <f t="shared" si="341"/>
        <v>1</v>
      </c>
      <c r="CK87">
        <f t="shared" si="342"/>
        <v>85</v>
      </c>
      <c r="CL87">
        <f t="shared" si="268"/>
        <v>1.1131129947092564</v>
      </c>
      <c r="CM87">
        <f t="shared" si="343"/>
        <v>50</v>
      </c>
      <c r="CN87">
        <f t="shared" si="344"/>
        <v>891685.96622945287</v>
      </c>
      <c r="CO87">
        <f t="array" ref="CO87">MAX(100+康康不同供能情况的补给物资上限!$A$2:$A$110*10000*(1+0.4*(ROUNDDOWN(CM87*(1+0.25*$B$6),0)-康康不同供能情况的补给物资上限!$A$2:$A$110)))</f>
        <v>4160100</v>
      </c>
      <c r="CP87">
        <f t="shared" si="345"/>
        <v>1</v>
      </c>
      <c r="CQ87">
        <f t="shared" si="346"/>
        <v>85</v>
      </c>
      <c r="CR87">
        <f t="shared" si="269"/>
        <v>1.1131129947092564</v>
      </c>
      <c r="CS87">
        <f t="shared" si="347"/>
        <v>51</v>
      </c>
      <c r="CT87">
        <f t="shared" si="348"/>
        <v>992547.23620988312</v>
      </c>
      <c r="CU87">
        <f t="array" ref="CU87">MAX(100+康康不同供能情况的补给物资上限!$A$2:$A$110*10000*(1+0.4*(ROUNDDOWN(CS87*(1+0.25*$B$6),0)-康康不同供能情况的补给物资上限!$A$2:$A$110)))</f>
        <v>4290100</v>
      </c>
      <c r="CV87">
        <f t="shared" si="349"/>
        <v>1</v>
      </c>
      <c r="CW87">
        <f t="shared" si="350"/>
        <v>85</v>
      </c>
      <c r="CX87">
        <f t="shared" si="270"/>
        <v>1.1131129947092564</v>
      </c>
      <c r="CY87">
        <f t="shared" si="351"/>
        <v>52</v>
      </c>
      <c r="CZ87">
        <f t="shared" si="352"/>
        <v>1104817.2264879788</v>
      </c>
      <c r="DA87">
        <f t="array" ref="DA87">MAX(100+康康不同供能情况的补给物资上限!$A$2:$A$110*10000*(1+0.4*(ROUNDDOWN(CY87*(1+0.25*$B$6),0)-康康不同供能情况的补给物资上限!$A$2:$A$110)))</f>
        <v>4556100</v>
      </c>
      <c r="DB87">
        <f t="shared" si="353"/>
        <v>1</v>
      </c>
      <c r="DC87">
        <f t="shared" si="354"/>
        <v>85</v>
      </c>
      <c r="DD87">
        <f t="shared" si="271"/>
        <v>1.1131129947092564</v>
      </c>
      <c r="DE87">
        <f t="shared" si="355"/>
        <v>53</v>
      </c>
      <c r="DF87">
        <f t="shared" si="356"/>
        <v>1229786.4115824089</v>
      </c>
      <c r="DG87">
        <f t="array" ref="DG87">MAX(100+康康不同供能情况的补给物资上限!$A$2:$A$110*10000*(1+0.4*(ROUNDDOWN(DE87*(1+0.25*$B$6),0)-康康不同供能情况的补给物资上限!$A$2:$A$110)))</f>
        <v>4692100</v>
      </c>
      <c r="DH87">
        <f t="shared" si="357"/>
        <v>1</v>
      </c>
      <c r="DI87">
        <f t="shared" si="358"/>
        <v>85</v>
      </c>
      <c r="DJ87">
        <f t="shared" si="272"/>
        <v>1.1131129947092564</v>
      </c>
      <c r="DK87">
        <f t="shared" si="359"/>
        <v>54</v>
      </c>
      <c r="DL87">
        <f t="shared" si="360"/>
        <v>1368891.2354492452</v>
      </c>
      <c r="DM87">
        <f t="array" ref="DM87">MAX(100+康康不同供能情况的补给物资上限!$A$2:$A$110*10000*(1+0.4*(ROUNDDOWN(DK87*(1+0.25*$B$6),0)-康康不同供能情况的补给物资上限!$A$2:$A$110)))</f>
        <v>4830100</v>
      </c>
      <c r="DN87">
        <f t="shared" si="361"/>
        <v>1</v>
      </c>
      <c r="DO87">
        <f t="shared" si="362"/>
        <v>85</v>
      </c>
      <c r="DP87">
        <f t="shared" si="273"/>
        <v>1.1131129947092564</v>
      </c>
      <c r="DQ87">
        <f t="shared" si="363"/>
        <v>55</v>
      </c>
      <c r="DR87">
        <f t="shared" si="364"/>
        <v>1523730.622522163</v>
      </c>
      <c r="DS87">
        <f t="array" ref="DS87">MAX(100+康康不同供能情况的补给物资上限!$A$2:$A$110*10000*(1+0.4*(ROUNDDOWN(DQ87*(1+0.25*$B$6),0)-康康不同供能情况的补给物资上限!$A$2:$A$110)))</f>
        <v>4970100</v>
      </c>
      <c r="DT87">
        <f t="shared" si="365"/>
        <v>1</v>
      </c>
      <c r="DU87">
        <f t="shared" si="366"/>
        <v>85</v>
      </c>
      <c r="DV87">
        <f t="shared" si="274"/>
        <v>1.1131129947092564</v>
      </c>
      <c r="DW87">
        <f t="shared" si="367"/>
        <v>56</v>
      </c>
      <c r="DX87">
        <f t="shared" si="368"/>
        <v>1696084.3563658444</v>
      </c>
      <c r="DY87">
        <f t="array" ref="DY87">MAX(100+康康不同供能情况的补给物资上限!$A$2:$A$110*10000*(1+0.4*(ROUNDDOWN(DW87*(1+0.25*$B$6),0)-康康不同供能情况的补给物资上限!$A$2:$A$110)))</f>
        <v>5256100.0000000009</v>
      </c>
      <c r="DZ87">
        <f t="shared" si="369"/>
        <v>1</v>
      </c>
      <c r="EA87">
        <f t="shared" si="370"/>
        <v>85</v>
      </c>
      <c r="EB87">
        <f t="shared" si="275"/>
        <v>1.1131129947092564</v>
      </c>
      <c r="EC87">
        <f t="shared" si="371"/>
        <v>57</v>
      </c>
      <c r="ED87">
        <f t="shared" si="372"/>
        <v>1887933.5371939067</v>
      </c>
      <c r="EE87">
        <f t="array" ref="EE87">MAX(100+康康不同供能情况的补给物资上限!$A$2:$A$110*10000*(1+0.4*(ROUNDDOWN(EC87*(1+0.25*$B$6),0)-康康不同供能情况的补给物资上限!$A$2:$A$110)))</f>
        <v>5402100.0000000009</v>
      </c>
      <c r="EF87">
        <f t="shared" si="373"/>
        <v>1</v>
      </c>
      <c r="EG87">
        <f t="shared" si="374"/>
        <v>85</v>
      </c>
      <c r="EH87">
        <f t="shared" si="276"/>
        <v>1.1131129947092564</v>
      </c>
      <c r="EI87">
        <f t="shared" si="375"/>
        <v>58</v>
      </c>
      <c r="EJ87">
        <f t="shared" si="376"/>
        <v>2101483.3533979487</v>
      </c>
      <c r="EK87">
        <f t="array" ref="EK87">MAX(100+康康不同供能情况的补给物资上限!$A$2:$A$110*10000*(1+0.4*(ROUNDDOWN(EI87*(1+0.25*$B$6),0)-康康不同供能情况的补给物资上限!$A$2:$A$110)))</f>
        <v>5550100</v>
      </c>
      <c r="EL87">
        <f t="shared" si="377"/>
        <v>1</v>
      </c>
      <c r="EM87">
        <f t="shared" si="378"/>
        <v>85</v>
      </c>
      <c r="EN87">
        <f t="shared" si="277"/>
        <v>1.1131129947092564</v>
      </c>
      <c r="EO87">
        <f t="shared" si="379"/>
        <v>59</v>
      </c>
      <c r="EP87">
        <f t="shared" si="380"/>
        <v>2339188.4288324411</v>
      </c>
      <c r="EQ87">
        <f t="array" ref="EQ87">MAX(100+康康不同供能情况的补给物资上限!$A$2:$A$110*10000*(1+0.4*(ROUNDDOWN(EO87*(1+0.25*$B$6),0)-康康不同供能情况的补给物资上限!$A$2:$A$110)))</f>
        <v>5700100</v>
      </c>
      <c r="ER87">
        <f t="shared" si="381"/>
        <v>1</v>
      </c>
      <c r="ES87">
        <f t="shared" si="382"/>
        <v>85</v>
      </c>
      <c r="ET87">
        <f t="shared" si="278"/>
        <v>1.1131129947092564</v>
      </c>
      <c r="EU87">
        <f t="shared" si="383"/>
        <v>60</v>
      </c>
      <c r="EV87">
        <f t="shared" si="384"/>
        <v>2603781.0372069189</v>
      </c>
      <c r="EW87">
        <f t="array" ref="EW87">MAX(100+康康不同供能情况的补给物资上限!$A$2:$A$110*10000*(1+0.4*(ROUNDDOWN(EU87*(1+0.25*$B$6),0)-康康不同供能情况的补给物资上限!$A$2:$A$110)))</f>
        <v>6006100</v>
      </c>
      <c r="EX87">
        <f t="shared" si="385"/>
        <v>1</v>
      </c>
      <c r="EY87">
        <f t="shared" si="386"/>
        <v>85</v>
      </c>
      <c r="EZ87">
        <f t="shared" si="279"/>
        <v>1.1131129947092564</v>
      </c>
      <c r="FA87">
        <f t="shared" si="387"/>
        <v>61</v>
      </c>
      <c r="FB87">
        <f t="shared" si="388"/>
        <v>2898302.5078925672</v>
      </c>
      <c r="FC87">
        <f t="array" ref="FC87">MAX(100+康康不同供能情况的补给物资上限!$A$2:$A$110*10000*(1+0.4*(ROUNDDOWN(FA87*(1+0.25*$B$6),0)-康康不同供能情况的补给物资上限!$A$2:$A$110)))</f>
        <v>6162100</v>
      </c>
      <c r="FD87">
        <f t="shared" si="389"/>
        <v>1</v>
      </c>
      <c r="FE87">
        <f t="shared" si="390"/>
        <v>85</v>
      </c>
      <c r="FF87">
        <f t="shared" si="280"/>
        <v>1.1131129947092564</v>
      </c>
      <c r="FG87">
        <f t="shared" si="391"/>
        <v>62</v>
      </c>
      <c r="FH87">
        <f t="shared" si="392"/>
        <v>3226138.1841336442</v>
      </c>
      <c r="FI87">
        <f t="array" ref="FI87">MAX(100+康康不同供能情况的补给物资上限!$A$2:$A$110*10000*(1+0.4*(ROUNDDOWN(FG87*(1+0.25*$B$6),0)-康康不同供能情况的补给物资上限!$A$2:$A$110)))</f>
        <v>6320100</v>
      </c>
      <c r="FJ87">
        <f t="shared" si="393"/>
        <v>1</v>
      </c>
      <c r="FK87">
        <f t="shared" si="394"/>
        <v>85</v>
      </c>
      <c r="FL87">
        <f t="shared" si="281"/>
        <v>1.1131129947092564</v>
      </c>
      <c r="FM87">
        <f t="shared" si="395"/>
        <v>63</v>
      </c>
      <c r="FN87">
        <f t="shared" si="396"/>
        <v>3591056.3354868819</v>
      </c>
      <c r="FO87">
        <f t="array" ref="FO87">MAX(100+康康不同供能情况的补给物资上限!$A$2:$A$110*10000*(1+0.4*(ROUNDDOWN(FM87*(1+0.25*$B$6),0)-康康不同供能情况的补给物资上限!$A$2:$A$110)))</f>
        <v>6480100.0000000009</v>
      </c>
      <c r="FP87">
        <f t="shared" si="397"/>
        <v>1</v>
      </c>
      <c r="FQ87">
        <f t="shared" si="398"/>
        <v>85</v>
      </c>
      <c r="FR87">
        <f t="shared" si="282"/>
        <v>1.1131129947092564</v>
      </c>
      <c r="FS87">
        <f t="shared" si="399"/>
        <v>64</v>
      </c>
      <c r="FT87">
        <f t="shared" si="400"/>
        <v>3997251.4717634516</v>
      </c>
      <c r="FU87">
        <f t="array" ref="FU87">MAX(100+康康不同供能情况的补给物资上限!$A$2:$A$110*10000*(1+0.4*(ROUNDDOWN(FS87*(1+0.25*$B$6),0)-康康不同供能情况的补给物资上限!$A$2:$A$110)))</f>
        <v>6806100.0000000009</v>
      </c>
      <c r="FV87">
        <f t="shared" si="401"/>
        <v>1</v>
      </c>
      <c r="FW87">
        <f t="shared" si="402"/>
        <v>85</v>
      </c>
      <c r="FX87">
        <f t="shared" si="283"/>
        <v>1.1131129947092564</v>
      </c>
      <c r="FY87">
        <f t="shared" si="403"/>
        <v>65</v>
      </c>
      <c r="FZ87">
        <f t="shared" si="404"/>
        <v>4449392.5563405985</v>
      </c>
      <c r="GA87">
        <f t="array" ref="GA87">MAX(100+康康不同供能情况的补给物资上限!$A$2:$A$110*10000*(1+0.4*(ROUNDDOWN(FY87*(1+0.25*$B$6),0)-康康不同供能情况的补给物资上限!$A$2:$A$110)))</f>
        <v>6972100.0000000009</v>
      </c>
      <c r="GB87">
        <f t="shared" si="405"/>
        <v>1</v>
      </c>
      <c r="GC87">
        <f t="shared" si="406"/>
        <v>85</v>
      </c>
      <c r="GD87">
        <f t="shared" si="284"/>
        <v>1.1131129947092564</v>
      </c>
      <c r="GE87">
        <f t="shared" si="407"/>
        <v>66</v>
      </c>
      <c r="GF87">
        <f t="shared" si="408"/>
        <v>4952676.6730253566</v>
      </c>
      <c r="GG87">
        <f t="array" ref="GG87">MAX(100+康康不同供能情况的补给物资上限!$A$2:$A$110*10000*(1+0.4*(ROUNDDOWN(GE87*(1+0.25*$B$6),0)-康康不同供能情况的补给物资上限!$A$2:$A$110)))</f>
        <v>7140100</v>
      </c>
      <c r="GH87">
        <f t="shared" si="409"/>
        <v>1</v>
      </c>
      <c r="GI87">
        <f t="shared" si="410"/>
        <v>85</v>
      </c>
      <c r="GJ87">
        <f t="shared" si="285"/>
        <v>1.1131129947092564</v>
      </c>
      <c r="GK87">
        <f t="shared" si="411"/>
        <v>67</v>
      </c>
      <c r="GL87">
        <f t="shared" si="412"/>
        <v>5512888.7633379325</v>
      </c>
      <c r="GM87">
        <f t="array" ref="GM87">MAX(100+康康不同供能情况的补给物资上限!$A$2:$A$110*10000*(1+0.4*(ROUNDDOWN(GK87*(1+0.25*$B$6),0)-康康不同供能情况的补给物资上限!$A$2:$A$110)))</f>
        <v>7310100</v>
      </c>
      <c r="GN87">
        <f t="shared" si="413"/>
        <v>1</v>
      </c>
      <c r="GO87">
        <f t="shared" si="414"/>
        <v>85</v>
      </c>
      <c r="GP87">
        <f t="shared" si="286"/>
        <v>1.1131129947092564</v>
      </c>
      <c r="GQ87">
        <f t="shared" si="415"/>
        <v>68</v>
      </c>
      <c r="GR87">
        <f t="shared" si="416"/>
        <v>6136468.1208580937</v>
      </c>
      <c r="GS87">
        <f t="array" ref="GS87">MAX(100+康康不同供能情况的补给物资上限!$A$2:$A$110*10000*(1+0.4*(ROUNDDOWN(GQ87*(1+0.25*$B$6),0)-康康不同供能情况的补给物资上限!$A$2:$A$110)))</f>
        <v>7656100.0000000009</v>
      </c>
      <c r="GT87">
        <f t="shared" si="417"/>
        <v>1</v>
      </c>
      <c r="GU87">
        <f t="shared" si="418"/>
        <v>85</v>
      </c>
      <c r="GV87">
        <f t="shared" si="287"/>
        <v>1.1131129947092564</v>
      </c>
      <c r="GW87">
        <f t="shared" si="419"/>
        <v>69</v>
      </c>
      <c r="GX87">
        <f t="shared" si="420"/>
        <v>6830582.4069462363</v>
      </c>
      <c r="GY87">
        <f t="array" ref="GY87">MAX(100+康康不同供能情况的补给物资上限!$A$2:$A$110*10000*(1+0.4*(ROUNDDOWN(GW87*(1+0.25*$B$6),0)-康康不同供能情况的补给物资上限!$A$2:$A$110)))</f>
        <v>7832100</v>
      </c>
      <c r="GZ87">
        <f t="shared" si="421"/>
        <v>1</v>
      </c>
      <c r="HA87">
        <f t="shared" si="422"/>
        <v>85</v>
      </c>
      <c r="HB87">
        <f t="shared" si="288"/>
        <v>1.1131129947092564</v>
      </c>
      <c r="HC87">
        <f t="shared" si="423"/>
        <v>70</v>
      </c>
      <c r="HD87">
        <f t="shared" si="424"/>
        <v>7603210.0386042856</v>
      </c>
      <c r="HE87">
        <f t="array" ref="HE87">MAX(100+康康不同供能情况的补给物资上限!$A$2:$A$110*10000*(1+0.4*(ROUNDDOWN(HC87*(1+0.25*$B$6),0)-康康不同供能情况的补给物资上限!$A$2:$A$110)))</f>
        <v>8010100</v>
      </c>
      <c r="HF87">
        <f t="shared" si="425"/>
        <v>1</v>
      </c>
      <c r="HG87">
        <f t="shared" si="426"/>
        <v>85</v>
      </c>
      <c r="HH87">
        <f t="shared" si="289"/>
        <v>1.1131129947092564</v>
      </c>
      <c r="HI87">
        <f t="shared" si="427"/>
        <v>71</v>
      </c>
      <c r="HJ87">
        <f t="shared" si="428"/>
        <v>8463231.8954742961</v>
      </c>
      <c r="HK87">
        <f t="array" ref="HK87">MAX(100+康康不同供能情况的补给物资上限!$A$2:$A$110*10000*(1+0.4*(ROUNDDOWN(HI87*(1+0.25*$B$6),0)-康康不同供能情况的补给物资上限!$A$2:$A$110)))</f>
        <v>8190100</v>
      </c>
      <c r="HL87">
        <f t="shared" si="429"/>
        <v>0</v>
      </c>
      <c r="HM87">
        <f t="shared" si="430"/>
        <v>85</v>
      </c>
      <c r="HN87">
        <f t="shared" si="290"/>
        <v>1.1131129947092564</v>
      </c>
      <c r="HO87">
        <f t="shared" si="431"/>
        <v>72</v>
      </c>
      <c r="HP87">
        <f t="shared" si="432"/>
        <v>9420533.4000902921</v>
      </c>
      <c r="HQ87">
        <f t="array" ref="HQ87">MAX(100+康康不同供能情况的补给物资上限!$A$2:$A$110*10000*(1+0.4*(ROUNDDOWN(HO87*(1+0.25*$B$6),0)-康康不同供能情况的补给物资上限!$A$2:$A$110)))</f>
        <v>8556100</v>
      </c>
      <c r="HR87">
        <f t="shared" si="433"/>
        <v>0</v>
      </c>
      <c r="HS87">
        <f t="shared" si="434"/>
        <v>85</v>
      </c>
      <c r="HT87">
        <f t="shared" si="291"/>
        <v>1.1131129947092564</v>
      </c>
      <c r="HU87">
        <f t="shared" si="435"/>
        <v>73</v>
      </c>
      <c r="HV87">
        <f t="shared" si="436"/>
        <v>10486118.144733079</v>
      </c>
      <c r="HW87">
        <f t="array" ref="HW87">MAX(100+康康不同供能情况的补给物资上限!$A$2:$A$110*10000*(1+0.4*(ROUNDDOWN(HU87*(1+0.25*$B$6),0)-康康不同供能情况的补给物资上限!$A$2:$A$110)))</f>
        <v>8742100</v>
      </c>
      <c r="HX87">
        <f t="shared" si="437"/>
        <v>0</v>
      </c>
      <c r="HY87">
        <f t="shared" si="438"/>
        <v>85</v>
      </c>
      <c r="HZ87">
        <f t="shared" si="292"/>
        <v>1.1131129947092564</v>
      </c>
      <c r="IA87">
        <f t="shared" si="439"/>
        <v>74</v>
      </c>
      <c r="IB87">
        <f t="shared" si="440"/>
        <v>11672234.370958906</v>
      </c>
      <c r="IC87">
        <f t="array" ref="IC87">MAX(100+康康不同供能情况的补给物资上限!$A$2:$A$110*10000*(1+0.4*(ROUNDDOWN(IA87*(1+0.25*$B$6),0)-康康不同供能情况的补给物资上限!$A$2:$A$110)))</f>
        <v>8930100</v>
      </c>
      <c r="ID87">
        <f t="shared" si="441"/>
        <v>0</v>
      </c>
      <c r="IE87">
        <f t="shared" si="442"/>
        <v>85</v>
      </c>
      <c r="IF87">
        <f t="shared" si="293"/>
        <v>1.1131129947092564</v>
      </c>
      <c r="IG87">
        <f t="shared" si="443"/>
        <v>75</v>
      </c>
      <c r="IH87">
        <f t="shared" si="444"/>
        <v>12992515.755606381</v>
      </c>
      <c r="II87">
        <f t="array" ref="II87">MAX(100+康康不同供能情况的补给物资上限!$A$2:$A$110*10000*(1+0.4*(ROUNDDOWN(IG87*(1+0.25*$B$6),0)-康康不同供能情况的补给物资上限!$A$2:$A$110)))</f>
        <v>9120100</v>
      </c>
      <c r="IJ87">
        <f t="shared" si="445"/>
        <v>0</v>
      </c>
      <c r="IK87">
        <f t="shared" si="446"/>
        <v>85</v>
      </c>
      <c r="IL87">
        <f t="shared" si="294"/>
        <v>1.1131129947092564</v>
      </c>
      <c r="IM87">
        <f t="shared" si="447"/>
        <v>76</v>
      </c>
      <c r="IN87">
        <f t="shared" si="448"/>
        <v>14462138.121530216</v>
      </c>
      <c r="IO87">
        <f t="array" ref="IO87">MAX(100+康康不同供能情况的补给物资上限!$A$2:$A$110*10000*(1+0.4*(ROUNDDOWN(IM87*(1+0.25*$B$6),0)-康康不同供能情况的补给物资上限!$A$2:$A$110)))</f>
        <v>9506100.0000000019</v>
      </c>
      <c r="IP87">
        <f t="shared" si="449"/>
        <v>0</v>
      </c>
      <c r="IQ87">
        <f t="shared" si="450"/>
        <v>85</v>
      </c>
      <c r="IR87">
        <f t="shared" si="295"/>
        <v>1.1131129947092564</v>
      </c>
      <c r="IS87">
        <f t="shared" si="451"/>
        <v>77</v>
      </c>
      <c r="IT87">
        <f t="shared" si="452"/>
        <v>16097993.8743554</v>
      </c>
      <c r="IU87">
        <f t="array" ref="IU87">MAX(100+康康不同供能情况的补给物资上限!$A$2:$A$110*10000*(1+0.4*(ROUNDDOWN(IS87*(1+0.25*$B$6),0)-康康不同供能情况的补给物资上限!$A$2:$A$110)))</f>
        <v>9702100</v>
      </c>
      <c r="IV87">
        <f t="shared" si="453"/>
        <v>0</v>
      </c>
      <c r="IW87">
        <f t="shared" si="454"/>
        <v>85</v>
      </c>
      <c r="IX87">
        <f t="shared" si="296"/>
        <v>1.1131129947092564</v>
      </c>
      <c r="IY87">
        <f t="shared" si="455"/>
        <v>78</v>
      </c>
      <c r="IZ87">
        <f t="shared" si="456"/>
        <v>17918886.170295004</v>
      </c>
      <c r="JA87">
        <f t="array" ref="JA87">MAX(100+康康不同供能情况的补给物资上限!$A$2:$A$110*10000*(1+0.4*(ROUNDDOWN(IY87*(1+0.25*$B$6),0)-康康不同供能情况的补给物资上限!$A$2:$A$110)))</f>
        <v>9900100</v>
      </c>
      <c r="JB87">
        <f t="shared" si="457"/>
        <v>0</v>
      </c>
      <c r="JC87">
        <f t="shared" si="458"/>
        <v>85</v>
      </c>
      <c r="JD87">
        <f t="shared" si="297"/>
        <v>1.1131129947092564</v>
      </c>
      <c r="JE87">
        <f t="shared" si="459"/>
        <v>79</v>
      </c>
      <c r="JF87">
        <f t="shared" si="460"/>
        <v>19945745.046871349</v>
      </c>
      <c r="JG87">
        <f t="array" ref="JG87">MAX(100+康康不同供能情况的补给物资上限!$A$2:$A$110*10000*(1+0.4*(ROUNDDOWN(JE87*(1+0.25*$B$6),0)-康康不同供能情况的补给物资上限!$A$2:$A$110)))</f>
        <v>10100100.000000002</v>
      </c>
      <c r="JH87">
        <f t="shared" si="461"/>
        <v>0</v>
      </c>
      <c r="JI87">
        <f t="shared" si="462"/>
        <v>85</v>
      </c>
      <c r="JJ87">
        <f t="shared" si="298"/>
        <v>1.1131129947092564</v>
      </c>
      <c r="JK87">
        <f t="shared" si="463"/>
        <v>80</v>
      </c>
      <c r="JL87">
        <f t="shared" si="464"/>
        <v>22201868.000830285</v>
      </c>
      <c r="JM87">
        <f t="array" ref="JM87">MAX(100+康康不同供能情况的补给物资上限!$A$2:$A$110*10000*(1+0.4*(ROUNDDOWN(JK87*(1+0.25*$B$6),0)-康康不同供能情况的补给物资上限!$A$2:$A$110)))</f>
        <v>10506100</v>
      </c>
      <c r="JN87">
        <f t="shared" si="465"/>
        <v>0</v>
      </c>
      <c r="JO87">
        <f t="shared" si="466"/>
        <v>85</v>
      </c>
      <c r="JP87">
        <f t="shared" si="299"/>
        <v>1.1131129947092564</v>
      </c>
      <c r="JQ87">
        <f t="shared" si="467"/>
        <v>81</v>
      </c>
      <c r="JR87">
        <f t="shared" si="468"/>
        <v>24713187.778543811</v>
      </c>
      <c r="JS87">
        <f t="array" ref="JS87">MAX(100+康康不同供能情况的补给物资上限!$A$2:$A$110*10000*(1+0.4*(ROUNDDOWN(JQ87*(1+0.25*$B$6),0)-康康不同供能情况的补给物资上限!$A$2:$A$110)))</f>
        <v>10712100</v>
      </c>
      <c r="JT87">
        <f t="shared" si="469"/>
        <v>0</v>
      </c>
    </row>
    <row r="88" spans="6:280" x14ac:dyDescent="0.25">
      <c r="F88">
        <v>84</v>
      </c>
      <c r="G88">
        <f t="shared" si="301"/>
        <v>1.1135129947092566</v>
      </c>
      <c r="H88">
        <f t="shared" si="302"/>
        <v>55</v>
      </c>
      <c r="I88">
        <f t="shared" si="470"/>
        <v>1554140.2906835643</v>
      </c>
      <c r="J88">
        <f t="array" ref="J88">MAX(100+康康不同供能情况的补给物资上限!$A$2:$A$110*10000*(1+0.4*(ROUNDDOWN(H88*(1+0.25*B$6),0)-康康不同供能情况的补给物资上限!$A$2:$A$110)))</f>
        <v>4970100</v>
      </c>
      <c r="K88">
        <f t="shared" si="471"/>
        <v>1</v>
      </c>
      <c r="AB88">
        <f t="shared" si="300"/>
        <v>71</v>
      </c>
      <c r="AC88">
        <v>86</v>
      </c>
      <c r="AD88">
        <f t="shared" si="0"/>
        <v>1.1127129947092564</v>
      </c>
      <c r="AE88">
        <f t="shared" si="303"/>
        <v>40</v>
      </c>
      <c r="AF88">
        <f t="shared" si="304"/>
        <v>301006.3712123037</v>
      </c>
      <c r="AG88">
        <f t="array" ref="AG88">MAX(100+康康不同供能情况的补给物资上限!$A$2:$A$110*10000*(1+0.4*(ROUNDDOWN(AE88*(1+0.25*B$6),0)-康康不同供能情况的补给物资上限!$A$2:$A$110)))</f>
        <v>2756100.0000000005</v>
      </c>
      <c r="AH88">
        <f t="shared" si="305"/>
        <v>1</v>
      </c>
      <c r="AI88">
        <f t="shared" si="306"/>
        <v>86</v>
      </c>
      <c r="AJ88">
        <f t="shared" si="45"/>
        <v>1.1127129947092564</v>
      </c>
      <c r="AK88">
        <f t="shared" si="307"/>
        <v>41</v>
      </c>
      <c r="AL88">
        <f t="shared" si="308"/>
        <v>334933.70073820848</v>
      </c>
      <c r="AM88">
        <f t="array" ref="AM88">MAX(100+康康不同供能情况的补给物资上限!$A$2:$A$110*10000*(1+0.4*(ROUNDDOWN(AK88*(1+0.25*$B$6),0)-康康不同供能情况的补给物资上限!$A$2:$A$110)))</f>
        <v>2862100.0000000005</v>
      </c>
      <c r="AN88">
        <f t="shared" si="309"/>
        <v>1</v>
      </c>
      <c r="AO88">
        <f t="shared" si="310"/>
        <v>86</v>
      </c>
      <c r="AP88">
        <f t="shared" si="260"/>
        <v>1.1127129947092564</v>
      </c>
      <c r="AQ88">
        <f t="shared" si="311"/>
        <v>42</v>
      </c>
      <c r="AR88">
        <f t="shared" si="312"/>
        <v>372685.08117746591</v>
      </c>
      <c r="AS88">
        <f t="array" ref="AS88">MAX(100+康康不同供能情况的补给物资上限!$A$2:$A$110*10000*(1+0.4*(ROUNDDOWN(AQ88*(1+0.25*$B$6),0)-康康不同供能情况的补给物资上限!$A$2:$A$110)))</f>
        <v>2970100</v>
      </c>
      <c r="AT88">
        <f t="shared" si="313"/>
        <v>1</v>
      </c>
      <c r="AU88">
        <f t="shared" si="314"/>
        <v>86</v>
      </c>
      <c r="AV88">
        <f t="shared" si="261"/>
        <v>1.1127129947092564</v>
      </c>
      <c r="AW88">
        <f t="shared" si="315"/>
        <v>43</v>
      </c>
      <c r="AX88">
        <f t="shared" si="316"/>
        <v>414691.53276044043</v>
      </c>
      <c r="AY88">
        <f t="array" ref="AY88">MAX(100+康康不同供能情况的补给物资上限!$A$2:$A$110*10000*(1+0.4*(ROUNDDOWN(AW88*(1+0.25*$B$6),0)-康康不同供能情况的补给物资上限!$A$2:$A$110)))</f>
        <v>3080100</v>
      </c>
      <c r="AZ88">
        <f t="shared" si="317"/>
        <v>1</v>
      </c>
      <c r="BA88">
        <f t="shared" si="318"/>
        <v>86</v>
      </c>
      <c r="BB88">
        <f t="shared" si="262"/>
        <v>1.1127129947092564</v>
      </c>
      <c r="BC88">
        <f t="shared" si="319"/>
        <v>44</v>
      </c>
      <c r="BD88">
        <f t="shared" si="320"/>
        <v>461432.65729844139</v>
      </c>
      <c r="BE88">
        <f t="array" ref="BE88">MAX(100+康康不同供能情况的补给物资上限!$A$2:$A$110*10000*(1+0.4*(ROUNDDOWN(BC88*(1+0.25*$B$6),0)-康康不同供能情况的补给物资上限!$A$2:$A$110)))</f>
        <v>3306100</v>
      </c>
      <c r="BF88">
        <f t="shared" si="321"/>
        <v>1</v>
      </c>
      <c r="BG88">
        <f t="shared" si="322"/>
        <v>86</v>
      </c>
      <c r="BH88">
        <f t="shared" si="263"/>
        <v>1.1127129947092564</v>
      </c>
      <c r="BI88">
        <f t="shared" si="323"/>
        <v>45</v>
      </c>
      <c r="BJ88">
        <f t="shared" si="324"/>
        <v>513442.1139591987</v>
      </c>
      <c r="BK88">
        <f t="array" ref="BK88">MAX(100+康康不同供能情况的补给物资上限!$A$2:$A$110*10000*(1+0.4*(ROUNDDOWN(BI88*(1+0.25*$B$6),0)-康康不同供能情况的补给物资上限!$A$2:$A$110)))</f>
        <v>3422100</v>
      </c>
      <c r="BL88">
        <f t="shared" si="325"/>
        <v>1</v>
      </c>
      <c r="BM88">
        <f t="shared" si="326"/>
        <v>86</v>
      </c>
      <c r="BN88">
        <f t="shared" si="264"/>
        <v>1.1127129947092564</v>
      </c>
      <c r="BO88">
        <f t="shared" si="327"/>
        <v>46</v>
      </c>
      <c r="BP88">
        <f t="shared" si="328"/>
        <v>571313.71223339147</v>
      </c>
      <c r="BQ88">
        <f t="array" ref="BQ88">MAX(100+康康不同供能情况的补给物资上限!$A$2:$A$110*10000*(1+0.4*(ROUNDDOWN(BO88*(1+0.25*$B$6),0)-康康不同供能情况的补给物资上限!$A$2:$A$110)))</f>
        <v>3540100</v>
      </c>
      <c r="BR88">
        <f t="shared" si="329"/>
        <v>1</v>
      </c>
      <c r="BS88">
        <f t="shared" si="330"/>
        <v>86</v>
      </c>
      <c r="BT88">
        <f t="shared" si="265"/>
        <v>1.1127129947092564</v>
      </c>
      <c r="BU88">
        <f t="shared" si="331"/>
        <v>47</v>
      </c>
      <c r="BV88">
        <f t="shared" si="332"/>
        <v>635708.19165767927</v>
      </c>
      <c r="BW88">
        <f t="array" ref="BW88">MAX(100+康康不同供能情况的补给物资上限!$A$2:$A$110*10000*(1+0.4*(ROUNDDOWN(BU88*(1+0.25*$B$6),0)-康康不同供能情况的补给物资上限!$A$2:$A$110)))</f>
        <v>3660100.0000000005</v>
      </c>
      <c r="BX88">
        <f t="shared" si="333"/>
        <v>1</v>
      </c>
      <c r="BY88">
        <f t="shared" si="334"/>
        <v>86</v>
      </c>
      <c r="BZ88">
        <f t="shared" si="266"/>
        <v>1.1127129947092564</v>
      </c>
      <c r="CA88">
        <f t="shared" si="335"/>
        <v>48</v>
      </c>
      <c r="CB88">
        <f t="shared" si="336"/>
        <v>707360.76570062223</v>
      </c>
      <c r="CC88">
        <f t="array" ref="CC88">MAX(100+康康不同供能情况的补给物资上限!$A$2:$A$110*10000*(1+0.4*(ROUNDDOWN(CA88*(1+0.25*$B$6),0)-康康不同供能情况的补给物资上限!$A$2:$A$110)))</f>
        <v>3906100.0000000005</v>
      </c>
      <c r="CD88">
        <f t="shared" si="337"/>
        <v>1</v>
      </c>
      <c r="CE88">
        <f t="shared" si="338"/>
        <v>86</v>
      </c>
      <c r="CF88">
        <f t="shared" si="267"/>
        <v>1.1127129947092564</v>
      </c>
      <c r="CG88">
        <f t="shared" si="339"/>
        <v>49</v>
      </c>
      <c r="CH88">
        <f t="shared" si="340"/>
        <v>787089.51594257215</v>
      </c>
      <c r="CI88">
        <f t="array" ref="CI88">MAX(100+康康不同供能情况的补给物资上限!$A$2:$A$110*10000*(1+0.4*(ROUNDDOWN(CG88*(1+0.25*$B$6),0)-康康不同供能情况的补给物资上限!$A$2:$A$110)))</f>
        <v>4032100.0000000005</v>
      </c>
      <c r="CJ88">
        <f t="shared" si="341"/>
        <v>1</v>
      </c>
      <c r="CK88">
        <f t="shared" si="342"/>
        <v>86</v>
      </c>
      <c r="CL88">
        <f t="shared" si="268"/>
        <v>1.1127129947092564</v>
      </c>
      <c r="CM88">
        <f t="shared" si="343"/>
        <v>50</v>
      </c>
      <c r="CN88">
        <f t="shared" si="344"/>
        <v>875804.7323887184</v>
      </c>
      <c r="CO88">
        <f t="array" ref="CO88">MAX(100+康康不同供能情况的补给物资上限!$A$2:$A$110*10000*(1+0.4*(ROUNDDOWN(CM88*(1+0.25*$B$6),0)-康康不同供能情况的补给物资上限!$A$2:$A$110)))</f>
        <v>4160100</v>
      </c>
      <c r="CP88">
        <f t="shared" si="345"/>
        <v>1</v>
      </c>
      <c r="CQ88">
        <f t="shared" si="346"/>
        <v>86</v>
      </c>
      <c r="CR88">
        <f t="shared" si="269"/>
        <v>1.1127129947092564</v>
      </c>
      <c r="CS88">
        <f t="shared" si="347"/>
        <v>51</v>
      </c>
      <c r="CT88">
        <f t="shared" si="348"/>
        <v>974519.3065567899</v>
      </c>
      <c r="CU88">
        <f t="array" ref="CU88">MAX(100+康康不同供能情况的补给物资上限!$A$2:$A$110*10000*(1+0.4*(ROUNDDOWN(CS88*(1+0.25*$B$6),0)-康康不同供能情况的补给物资上限!$A$2:$A$110)))</f>
        <v>4290100</v>
      </c>
      <c r="CV88">
        <f t="shared" si="349"/>
        <v>1</v>
      </c>
      <c r="CW88">
        <f t="shared" si="350"/>
        <v>86</v>
      </c>
      <c r="CX88">
        <f t="shared" si="270"/>
        <v>1.1127129947092564</v>
      </c>
      <c r="CY88">
        <f t="shared" si="351"/>
        <v>52</v>
      </c>
      <c r="CZ88">
        <f t="shared" si="352"/>
        <v>1084360.2960007933</v>
      </c>
      <c r="DA88">
        <f t="array" ref="DA88">MAX(100+康康不同供能情况的补给物资上限!$A$2:$A$110*10000*(1+0.4*(ROUNDDOWN(CY88*(1+0.25*$B$6),0)-康康不同供能情况的补给物资上限!$A$2:$A$110)))</f>
        <v>4556100</v>
      </c>
      <c r="DB88">
        <f t="shared" si="353"/>
        <v>1</v>
      </c>
      <c r="DC88">
        <f t="shared" si="354"/>
        <v>86</v>
      </c>
      <c r="DD88">
        <f t="shared" si="271"/>
        <v>1.1127129947092564</v>
      </c>
      <c r="DE88">
        <f t="shared" si="355"/>
        <v>53</v>
      </c>
      <c r="DF88">
        <f t="shared" si="356"/>
        <v>1206581.7923068586</v>
      </c>
      <c r="DG88">
        <f t="array" ref="DG88">MAX(100+康康不同供能情况的补给物资上限!$A$2:$A$110*10000*(1+0.4*(ROUNDDOWN(DE88*(1+0.25*$B$6),0)-康康不同供能情况的补给物资上限!$A$2:$A$110)))</f>
        <v>4692100</v>
      </c>
      <c r="DH88">
        <f t="shared" si="357"/>
        <v>1</v>
      </c>
      <c r="DI88">
        <f t="shared" si="358"/>
        <v>86</v>
      </c>
      <c r="DJ88">
        <f t="shared" si="272"/>
        <v>1.1127129947092564</v>
      </c>
      <c r="DK88">
        <f t="shared" si="359"/>
        <v>54</v>
      </c>
      <c r="DL88">
        <f t="shared" si="360"/>
        <v>1342579.239479427</v>
      </c>
      <c r="DM88">
        <f t="array" ref="DM88">MAX(100+康康不同供能情况的补给物资上限!$A$2:$A$110*10000*(1+0.4*(ROUNDDOWN(DK88*(1+0.25*$B$6),0)-康康不同供能情况的补给物资上限!$A$2:$A$110)))</f>
        <v>4830100</v>
      </c>
      <c r="DN88">
        <f t="shared" si="361"/>
        <v>1</v>
      </c>
      <c r="DO88">
        <f t="shared" si="362"/>
        <v>86</v>
      </c>
      <c r="DP88">
        <f t="shared" si="273"/>
        <v>1.1127129947092564</v>
      </c>
      <c r="DQ88">
        <f t="shared" si="363"/>
        <v>55</v>
      </c>
      <c r="DR88">
        <f t="shared" si="364"/>
        <v>1493905.3661956289</v>
      </c>
      <c r="DS88">
        <f t="array" ref="DS88">MAX(100+康康不同供能情况的补给物资上限!$A$2:$A$110*10000*(1+0.4*(ROUNDDOWN(DQ88*(1+0.25*$B$6),0)-康康不同供能情况的补给物资上限!$A$2:$A$110)))</f>
        <v>4970100</v>
      </c>
      <c r="DT88">
        <f t="shared" si="365"/>
        <v>1</v>
      </c>
      <c r="DU88">
        <f t="shared" si="366"/>
        <v>86</v>
      </c>
      <c r="DV88">
        <f t="shared" si="274"/>
        <v>1.1127129947092564</v>
      </c>
      <c r="DW88">
        <f t="shared" si="367"/>
        <v>56</v>
      </c>
      <c r="DX88">
        <f t="shared" si="368"/>
        <v>1662287.9138317667</v>
      </c>
      <c r="DY88">
        <f t="array" ref="DY88">MAX(100+康康不同供能情况的补给物资上限!$A$2:$A$110*10000*(1+0.4*(ROUNDDOWN(DW88*(1+0.25*$B$6),0)-康康不同供能情况的补给物资上限!$A$2:$A$110)))</f>
        <v>5256100.0000000009</v>
      </c>
      <c r="DZ88">
        <f t="shared" si="369"/>
        <v>1</v>
      </c>
      <c r="EA88">
        <f t="shared" si="370"/>
        <v>86</v>
      </c>
      <c r="EB88">
        <f t="shared" si="275"/>
        <v>1.1127129947092564</v>
      </c>
      <c r="EC88">
        <f t="shared" si="371"/>
        <v>57</v>
      </c>
      <c r="ED88">
        <f t="shared" si="372"/>
        <v>1849649.3626687475</v>
      </c>
      <c r="EE88">
        <f t="array" ref="EE88">MAX(100+康康不同供能情况的补给物资上限!$A$2:$A$110*10000*(1+0.4*(ROUNDDOWN(EC88*(1+0.25*$B$6),0)-康康不同供能情况的补给物资上限!$A$2:$A$110)))</f>
        <v>5402100.0000000009</v>
      </c>
      <c r="EF88">
        <f t="shared" si="373"/>
        <v>1</v>
      </c>
      <c r="EG88">
        <f t="shared" si="374"/>
        <v>86</v>
      </c>
      <c r="EH88">
        <f t="shared" si="276"/>
        <v>1.1127129947092564</v>
      </c>
      <c r="EI88">
        <f t="shared" si="375"/>
        <v>58</v>
      </c>
      <c r="EJ88">
        <f t="shared" si="376"/>
        <v>2058128.8814972097</v>
      </c>
      <c r="EK88">
        <f t="array" ref="EK88">MAX(100+康康不同供能情况的补给物资上限!$A$2:$A$110*10000*(1+0.4*(ROUNDDOWN(EI88*(1+0.25*$B$6),0)-康康不同供能情况的补给物资上限!$A$2:$A$110)))</f>
        <v>5550100</v>
      </c>
      <c r="EL88">
        <f t="shared" si="377"/>
        <v>1</v>
      </c>
      <c r="EM88">
        <f t="shared" si="378"/>
        <v>86</v>
      </c>
      <c r="EN88">
        <f t="shared" si="277"/>
        <v>1.1127129947092564</v>
      </c>
      <c r="EO88">
        <f t="shared" si="379"/>
        <v>59</v>
      </c>
      <c r="EP88">
        <f t="shared" si="380"/>
        <v>2290106.751228373</v>
      </c>
      <c r="EQ88">
        <f t="array" ref="EQ88">MAX(100+康康不同供能情况的补给物资上限!$A$2:$A$110*10000*(1+0.4*(ROUNDDOWN(EO88*(1+0.25*$B$6),0)-康康不同供能情况的补给物资上限!$A$2:$A$110)))</f>
        <v>5700100</v>
      </c>
      <c r="ER88">
        <f t="shared" si="381"/>
        <v>1</v>
      </c>
      <c r="ES88">
        <f t="shared" si="382"/>
        <v>86</v>
      </c>
      <c r="ET88">
        <f t="shared" si="278"/>
        <v>1.1127129947092564</v>
      </c>
      <c r="EU88">
        <f t="shared" si="383"/>
        <v>60</v>
      </c>
      <c r="EV88">
        <f t="shared" si="384"/>
        <v>2548231.5413632086</v>
      </c>
      <c r="EW88">
        <f t="array" ref="EW88">MAX(100+康康不同供能情况的补给物资上限!$A$2:$A$110*10000*(1+0.4*(ROUNDDOWN(EU88*(1+0.25*$B$6),0)-康康不同供能情况的补给物资上限!$A$2:$A$110)))</f>
        <v>6006100</v>
      </c>
      <c r="EX88">
        <f t="shared" si="385"/>
        <v>1</v>
      </c>
      <c r="EY88">
        <f t="shared" si="386"/>
        <v>86</v>
      </c>
      <c r="EZ88">
        <f t="shared" si="279"/>
        <v>1.1127129947092564</v>
      </c>
      <c r="FA88">
        <f t="shared" si="387"/>
        <v>61</v>
      </c>
      <c r="FB88">
        <f t="shared" si="388"/>
        <v>2835450.3496028399</v>
      </c>
      <c r="FC88">
        <f t="array" ref="FC88">MAX(100+康康不同供能情况的补给物资上限!$A$2:$A$110*10000*(1+0.4*(ROUNDDOWN(FA88*(1+0.25*$B$6),0)-康康不同供能情况的补给物资上限!$A$2:$A$110)))</f>
        <v>6162100</v>
      </c>
      <c r="FD88">
        <f t="shared" si="389"/>
        <v>1</v>
      </c>
      <c r="FE88">
        <f t="shared" si="390"/>
        <v>86</v>
      </c>
      <c r="FF88">
        <f t="shared" si="280"/>
        <v>1.1127129947092564</v>
      </c>
      <c r="FG88">
        <f t="shared" si="391"/>
        <v>62</v>
      </c>
      <c r="FH88">
        <f t="shared" si="392"/>
        <v>3155042.4498559847</v>
      </c>
      <c r="FI88">
        <f t="array" ref="FI88">MAX(100+康康不同供能情况的补给物资上限!$A$2:$A$110*10000*(1+0.4*(ROUNDDOWN(FG88*(1+0.25*$B$6),0)-康康不同供能情况的补给物资上限!$A$2:$A$110)))</f>
        <v>6320100</v>
      </c>
      <c r="FJ88">
        <f t="shared" si="393"/>
        <v>1</v>
      </c>
      <c r="FK88">
        <f t="shared" si="394"/>
        <v>86</v>
      </c>
      <c r="FL88">
        <f t="shared" si="281"/>
        <v>1.1127129947092564</v>
      </c>
      <c r="FM88">
        <f t="shared" si="395"/>
        <v>63</v>
      </c>
      <c r="FN88">
        <f t="shared" si="396"/>
        <v>3510656.7328140819</v>
      </c>
      <c r="FO88">
        <f t="array" ref="FO88">MAX(100+康康不同供能情况的补给物资上限!$A$2:$A$110*10000*(1+0.4*(ROUNDDOWN(FM88*(1+0.25*$B$6),0)-康康不同供能情况的补给物资上限!$A$2:$A$110)))</f>
        <v>6480100.0000000009</v>
      </c>
      <c r="FP88">
        <f t="shared" si="397"/>
        <v>1</v>
      </c>
      <c r="FQ88">
        <f t="shared" si="398"/>
        <v>86</v>
      </c>
      <c r="FR88">
        <f t="shared" si="282"/>
        <v>1.1127129947092564</v>
      </c>
      <c r="FS88">
        <f t="shared" si="399"/>
        <v>64</v>
      </c>
      <c r="FT88">
        <f t="shared" si="400"/>
        <v>3906353.3665657705</v>
      </c>
      <c r="FU88">
        <f t="array" ref="FU88">MAX(100+康康不同供能情况的补给物资上限!$A$2:$A$110*10000*(1+0.4*(ROUNDDOWN(FS88*(1+0.25*$B$6),0)-康康不同供能情况的补给物资上限!$A$2:$A$110)))</f>
        <v>6806100.0000000009</v>
      </c>
      <c r="FV88">
        <f t="shared" si="401"/>
        <v>1</v>
      </c>
      <c r="FW88">
        <f t="shared" si="402"/>
        <v>86</v>
      </c>
      <c r="FX88">
        <f t="shared" si="283"/>
        <v>1.1127129947092564</v>
      </c>
      <c r="FY88">
        <f t="shared" si="403"/>
        <v>65</v>
      </c>
      <c r="FZ88">
        <f t="shared" si="404"/>
        <v>4346650.1529039843</v>
      </c>
      <c r="GA88">
        <f t="array" ref="GA88">MAX(100+康康不同供能情况的补给物资上限!$A$2:$A$110*10000*(1+0.4*(ROUNDDOWN(FY88*(1+0.25*$B$6),0)-康康不同供能情况的补给物资上限!$A$2:$A$110)))</f>
        <v>6972100.0000000009</v>
      </c>
      <c r="GB88">
        <f t="shared" si="405"/>
        <v>1</v>
      </c>
      <c r="GC88">
        <f t="shared" si="406"/>
        <v>86</v>
      </c>
      <c r="GD88">
        <f t="shared" si="284"/>
        <v>1.1127129947092564</v>
      </c>
      <c r="GE88">
        <f t="shared" si="407"/>
        <v>66</v>
      </c>
      <c r="GF88">
        <f t="shared" si="408"/>
        <v>4836574.1085912399</v>
      </c>
      <c r="GG88">
        <f t="array" ref="GG88">MAX(100+康康不同供能情况的补给物资上限!$A$2:$A$110*10000*(1+0.4*(ROUNDDOWN(GE88*(1+0.25*$B$6),0)-康康不同供能情况的补给物资上限!$A$2:$A$110)))</f>
        <v>7140100</v>
      </c>
      <c r="GH88">
        <f t="shared" si="409"/>
        <v>1</v>
      </c>
      <c r="GI88">
        <f t="shared" si="410"/>
        <v>86</v>
      </c>
      <c r="GJ88">
        <f t="shared" si="285"/>
        <v>1.1127129947092564</v>
      </c>
      <c r="GK88">
        <f t="shared" si="411"/>
        <v>67</v>
      </c>
      <c r="GL88">
        <f t="shared" si="412"/>
        <v>5381718.8605038105</v>
      </c>
      <c r="GM88">
        <f t="array" ref="GM88">MAX(100+康康不同供能情况的补给物资上限!$A$2:$A$110*10000*(1+0.4*(ROUNDDOWN(GK88*(1+0.25*$B$6),0)-康康不同供能情况的补给物资上限!$A$2:$A$110)))</f>
        <v>7310100</v>
      </c>
      <c r="GN88">
        <f t="shared" si="413"/>
        <v>1</v>
      </c>
      <c r="GO88">
        <f t="shared" si="414"/>
        <v>86</v>
      </c>
      <c r="GP88">
        <f t="shared" si="286"/>
        <v>1.1127129947092564</v>
      </c>
      <c r="GQ88">
        <f t="shared" si="415"/>
        <v>68</v>
      </c>
      <c r="GR88">
        <f t="shared" si="416"/>
        <v>5988308.5099544823</v>
      </c>
      <c r="GS88">
        <f t="array" ref="GS88">MAX(100+康康不同供能情况的补给物资上限!$A$2:$A$110*10000*(1+0.4*(ROUNDDOWN(GQ88*(1+0.25*$B$6),0)-康康不同供能情况的补给物资上限!$A$2:$A$110)))</f>
        <v>7656100.0000000009</v>
      </c>
      <c r="GT88">
        <f t="shared" si="417"/>
        <v>1</v>
      </c>
      <c r="GU88">
        <f t="shared" si="418"/>
        <v>86</v>
      </c>
      <c r="GV88">
        <f t="shared" si="287"/>
        <v>1.1127129947092564</v>
      </c>
      <c r="GW88">
        <f t="shared" si="419"/>
        <v>69</v>
      </c>
      <c r="GX88">
        <f t="shared" si="420"/>
        <v>6663268.6953543779</v>
      </c>
      <c r="GY88">
        <f t="array" ref="GY88">MAX(100+康康不同供能情况的补给物资上限!$A$2:$A$110*10000*(1+0.4*(ROUNDDOWN(GW88*(1+0.25*$B$6),0)-康康不同供能情况的补给物资上限!$A$2:$A$110)))</f>
        <v>7832100</v>
      </c>
      <c r="GZ88">
        <f t="shared" si="421"/>
        <v>1</v>
      </c>
      <c r="HA88">
        <f t="shared" si="422"/>
        <v>86</v>
      </c>
      <c r="HB88">
        <f t="shared" si="288"/>
        <v>1.1127129947092564</v>
      </c>
      <c r="HC88">
        <f t="shared" si="423"/>
        <v>70</v>
      </c>
      <c r="HD88">
        <f t="shared" si="424"/>
        <v>7414305.66456021</v>
      </c>
      <c r="HE88">
        <f t="array" ref="HE88">MAX(100+康康不同供能情况的补给物资上限!$A$2:$A$110*10000*(1+0.4*(ROUNDDOWN(HC88*(1+0.25*$B$6),0)-康康不同供能情况的补给物资上限!$A$2:$A$110)))</f>
        <v>8010100</v>
      </c>
      <c r="HF88">
        <f t="shared" si="425"/>
        <v>1</v>
      </c>
      <c r="HG88">
        <f t="shared" si="426"/>
        <v>86</v>
      </c>
      <c r="HH88">
        <f t="shared" si="289"/>
        <v>1.1127129947092564</v>
      </c>
      <c r="HI88">
        <f t="shared" si="427"/>
        <v>71</v>
      </c>
      <c r="HJ88">
        <f t="shared" si="428"/>
        <v>8249994.259702594</v>
      </c>
      <c r="HK88">
        <f t="array" ref="HK88">MAX(100+康康不同供能情况的补给物资上限!$A$2:$A$110*10000*(1+0.4*(ROUNDDOWN(HI88*(1+0.25*$B$6),0)-康康不同供能情况的补给物资上限!$A$2:$A$110)))</f>
        <v>8190100</v>
      </c>
      <c r="HL88">
        <f t="shared" si="429"/>
        <v>0</v>
      </c>
      <c r="HM88">
        <f t="shared" si="430"/>
        <v>86</v>
      </c>
      <c r="HN88">
        <f t="shared" si="290"/>
        <v>1.1127129947092564</v>
      </c>
      <c r="HO88">
        <f t="shared" si="431"/>
        <v>72</v>
      </c>
      <c r="HP88">
        <f t="shared" si="432"/>
        <v>9179875.8190478478</v>
      </c>
      <c r="HQ88">
        <f t="array" ref="HQ88">MAX(100+康康不同供能情况的补给物资上限!$A$2:$A$110*10000*(1+0.4*(ROUNDDOWN(HO88*(1+0.25*$B$6),0)-康康不同供能情况的补给物资上限!$A$2:$A$110)))</f>
        <v>8556100</v>
      </c>
      <c r="HR88">
        <f t="shared" si="433"/>
        <v>0</v>
      </c>
      <c r="HS88">
        <f t="shared" si="434"/>
        <v>86</v>
      </c>
      <c r="HT88">
        <f t="shared" si="291"/>
        <v>1.1127129947092564</v>
      </c>
      <c r="HU88">
        <f t="shared" si="435"/>
        <v>73</v>
      </c>
      <c r="HV88">
        <f t="shared" si="436"/>
        <v>10214567.113671821</v>
      </c>
      <c r="HW88">
        <f t="array" ref="HW88">MAX(100+康康不同供能情况的补给物资上限!$A$2:$A$110*10000*(1+0.4*(ROUNDDOWN(HU88*(1+0.25*$B$6),0)-康康不同供能情况的补给物资上限!$A$2:$A$110)))</f>
        <v>8742100</v>
      </c>
      <c r="HX88">
        <f t="shared" si="437"/>
        <v>0</v>
      </c>
      <c r="HY88">
        <f t="shared" si="438"/>
        <v>86</v>
      </c>
      <c r="HZ88">
        <f t="shared" si="292"/>
        <v>1.1127129947092564</v>
      </c>
      <c r="IA88">
        <f t="shared" si="439"/>
        <v>74</v>
      </c>
      <c r="IB88">
        <f t="shared" si="440"/>
        <v>11365881.562712457</v>
      </c>
      <c r="IC88">
        <f t="array" ref="IC88">MAX(100+康康不同供能情况的补给物资上限!$A$2:$A$110*10000*(1+0.4*(ROUNDDOWN(IA88*(1+0.25*$B$6),0)-康康不同供能情况的补给物资上限!$A$2:$A$110)))</f>
        <v>8930100</v>
      </c>
      <c r="ID88">
        <f t="shared" si="441"/>
        <v>0</v>
      </c>
      <c r="IE88">
        <f t="shared" si="442"/>
        <v>86</v>
      </c>
      <c r="IF88">
        <f t="shared" si="293"/>
        <v>1.1127129947092564</v>
      </c>
      <c r="IG88">
        <f t="shared" si="443"/>
        <v>75</v>
      </c>
      <c r="IH88">
        <f t="shared" si="444"/>
        <v>12646964.111156501</v>
      </c>
      <c r="II88">
        <f t="array" ref="II88">MAX(100+康康不同供能情况的补给物资上限!$A$2:$A$110*10000*(1+0.4*(ROUNDDOWN(IG88*(1+0.25*$B$6),0)-康康不同供能情况的补给物资上限!$A$2:$A$110)))</f>
        <v>9120100</v>
      </c>
      <c r="IJ88">
        <f t="shared" si="445"/>
        <v>0</v>
      </c>
      <c r="IK88">
        <f t="shared" si="446"/>
        <v>86</v>
      </c>
      <c r="IL88">
        <f t="shared" si="294"/>
        <v>1.1127129947092564</v>
      </c>
      <c r="IM88">
        <f t="shared" si="447"/>
        <v>76</v>
      </c>
      <c r="IN88">
        <f t="shared" si="448"/>
        <v>14072441.310105439</v>
      </c>
      <c r="IO88">
        <f t="array" ref="IO88">MAX(100+康康不同供能情况的补给物资上限!$A$2:$A$110*10000*(1+0.4*(ROUNDDOWN(IM88*(1+0.25*$B$6),0)-康康不同供能情况的补给物资上限!$A$2:$A$110)))</f>
        <v>9506100.0000000019</v>
      </c>
      <c r="IP88">
        <f t="shared" si="449"/>
        <v>0</v>
      </c>
      <c r="IQ88">
        <f t="shared" si="450"/>
        <v>86</v>
      </c>
      <c r="IR88">
        <f t="shared" si="295"/>
        <v>1.1127129947092564</v>
      </c>
      <c r="IS88">
        <f t="shared" si="451"/>
        <v>77</v>
      </c>
      <c r="IT88">
        <f t="shared" si="452"/>
        <v>15658588.313037677</v>
      </c>
      <c r="IU88">
        <f t="array" ref="IU88">MAX(100+康康不同供能情况的补给物资上限!$A$2:$A$110*10000*(1+0.4*(ROUNDDOWN(IS88*(1+0.25*$B$6),0)-康康不同供能情况的补给物资上限!$A$2:$A$110)))</f>
        <v>9702100</v>
      </c>
      <c r="IV88">
        <f t="shared" si="453"/>
        <v>0</v>
      </c>
      <c r="IW88">
        <f t="shared" si="454"/>
        <v>86</v>
      </c>
      <c r="IX88">
        <f t="shared" si="296"/>
        <v>1.1127129947092564</v>
      </c>
      <c r="IY88">
        <f t="shared" si="455"/>
        <v>78</v>
      </c>
      <c r="IZ88">
        <f t="shared" si="456"/>
        <v>17423514.694719519</v>
      </c>
      <c r="JA88">
        <f t="array" ref="JA88">MAX(100+康康不同供能情况的补给物资上限!$A$2:$A$110*10000*(1+0.4*(ROUNDDOWN(IY88*(1+0.25*$B$6),0)-康康不同供能情况的补给物资上限!$A$2:$A$110)))</f>
        <v>9900100</v>
      </c>
      <c r="JB88">
        <f t="shared" si="457"/>
        <v>0</v>
      </c>
      <c r="JC88">
        <f t="shared" si="458"/>
        <v>86</v>
      </c>
      <c r="JD88">
        <f t="shared" si="297"/>
        <v>1.1127129947092564</v>
      </c>
      <c r="JE88">
        <f t="shared" si="459"/>
        <v>79</v>
      </c>
      <c r="JF88">
        <f t="shared" si="460"/>
        <v>19387371.21432209</v>
      </c>
      <c r="JG88">
        <f t="array" ref="JG88">MAX(100+康康不同供能情况的补给物资上限!$A$2:$A$110*10000*(1+0.4*(ROUNDDOWN(JE88*(1+0.25*$B$6),0)-康康不同供能情况的补给物资上限!$A$2:$A$110)))</f>
        <v>10100100.000000002</v>
      </c>
      <c r="JH88">
        <f t="shared" si="461"/>
        <v>0</v>
      </c>
      <c r="JI88">
        <f t="shared" si="462"/>
        <v>86</v>
      </c>
      <c r="JJ88">
        <f t="shared" si="298"/>
        <v>1.1127129947092564</v>
      </c>
      <c r="JK88">
        <f t="shared" si="463"/>
        <v>80</v>
      </c>
      <c r="JL88">
        <f t="shared" si="464"/>
        <v>21572579.883428365</v>
      </c>
      <c r="JM88">
        <f t="array" ref="JM88">MAX(100+康康不同供能情况的补给物资上限!$A$2:$A$110*10000*(1+0.4*(ROUNDDOWN(JK88*(1+0.25*$B$6),0)-康康不同供能情况的补给物资上限!$A$2:$A$110)))</f>
        <v>10506100</v>
      </c>
      <c r="JN88">
        <f t="shared" si="465"/>
        <v>0</v>
      </c>
      <c r="JO88">
        <f t="shared" si="466"/>
        <v>86</v>
      </c>
      <c r="JP88">
        <f t="shared" si="299"/>
        <v>1.1127129947092564</v>
      </c>
      <c r="JQ88">
        <f t="shared" si="467"/>
        <v>81</v>
      </c>
      <c r="JR88">
        <f t="shared" si="468"/>
        <v>24004089.965694241</v>
      </c>
      <c r="JS88">
        <f t="array" ref="JS88">MAX(100+康康不同供能情况的补给物资上限!$A$2:$A$110*10000*(1+0.4*(ROUNDDOWN(JQ88*(1+0.25*$B$6),0)-康康不同供能情况的补给物资上限!$A$2:$A$110)))</f>
        <v>10712100</v>
      </c>
      <c r="JT88">
        <f t="shared" si="469"/>
        <v>0</v>
      </c>
    </row>
    <row r="89" spans="6:280" x14ac:dyDescent="0.25">
      <c r="F89">
        <v>85</v>
      </c>
      <c r="G89">
        <f t="shared" si="301"/>
        <v>1.1131129947092564</v>
      </c>
      <c r="H89">
        <f t="shared" si="302"/>
        <v>55</v>
      </c>
      <c r="I89">
        <f t="shared" si="470"/>
        <v>1523730.622522163</v>
      </c>
      <c r="J89">
        <f t="array" ref="J89">MAX(100+康康不同供能情况的补给物资上限!$A$2:$A$110*10000*(1+0.4*(ROUNDDOWN(H89*(1+0.25*B$6),0)-康康不同供能情况的补给物资上限!$A$2:$A$110)))</f>
        <v>4970100</v>
      </c>
      <c r="K89">
        <f t="shared" si="471"/>
        <v>1</v>
      </c>
      <c r="AB89">
        <f t="shared" si="300"/>
        <v>72</v>
      </c>
      <c r="AC89">
        <v>87</v>
      </c>
      <c r="AD89">
        <f t="shared" si="0"/>
        <v>1.1123129947092565</v>
      </c>
      <c r="AE89">
        <f t="shared" si="303"/>
        <v>40</v>
      </c>
      <c r="AF89">
        <f t="shared" si="304"/>
        <v>296708.3223762968</v>
      </c>
      <c r="AG89">
        <f t="array" ref="AG89">MAX(100+康康不同供能情况的补给物资上限!$A$2:$A$110*10000*(1+0.4*(ROUNDDOWN(AE89*(1+0.25*B$6),0)-康康不同供能情况的补给物资上限!$A$2:$A$110)))</f>
        <v>2756100.0000000005</v>
      </c>
      <c r="AH89">
        <f t="shared" si="305"/>
        <v>1</v>
      </c>
      <c r="AI89">
        <f t="shared" si="306"/>
        <v>87</v>
      </c>
      <c r="AJ89">
        <f t="shared" si="45"/>
        <v>1.1123129947092565</v>
      </c>
      <c r="AK89">
        <f t="shared" si="307"/>
        <v>41</v>
      </c>
      <c r="AL89">
        <f t="shared" si="308"/>
        <v>330032.52261753817</v>
      </c>
      <c r="AM89">
        <f t="array" ref="AM89">MAX(100+康康不同供能情况的补给物资上限!$A$2:$A$110*10000*(1+0.4*(ROUNDDOWN(AK89*(1+0.25*$B$6),0)-康康不同供能情况的补给物资上限!$A$2:$A$110)))</f>
        <v>2862100.0000000005</v>
      </c>
      <c r="AN89">
        <f t="shared" si="309"/>
        <v>1</v>
      </c>
      <c r="AO89">
        <f t="shared" si="310"/>
        <v>87</v>
      </c>
      <c r="AP89">
        <f t="shared" si="260"/>
        <v>1.1123129947092565</v>
      </c>
      <c r="AQ89">
        <f t="shared" si="311"/>
        <v>42</v>
      </c>
      <c r="AR89">
        <f t="shared" si="312"/>
        <v>367099.46358416427</v>
      </c>
      <c r="AS89">
        <f t="array" ref="AS89">MAX(100+康康不同供能情况的补给物资上限!$A$2:$A$110*10000*(1+0.4*(ROUNDDOWN(AQ89*(1+0.25*$B$6),0)-康康不同供能情况的补给物资上限!$A$2:$A$110)))</f>
        <v>2970100</v>
      </c>
      <c r="AT89">
        <f t="shared" si="313"/>
        <v>1</v>
      </c>
      <c r="AU89">
        <f t="shared" si="314"/>
        <v>87</v>
      </c>
      <c r="AV89">
        <f t="shared" si="261"/>
        <v>1.1123129947092565</v>
      </c>
      <c r="AW89">
        <f t="shared" si="315"/>
        <v>43</v>
      </c>
      <c r="AX89">
        <f t="shared" si="316"/>
        <v>408329.50369546335</v>
      </c>
      <c r="AY89">
        <f t="array" ref="AY89">MAX(100+康康不同供能情况的补给物资上限!$A$2:$A$110*10000*(1+0.4*(ROUNDDOWN(AW89*(1+0.25*$B$6),0)-康康不同供能情况的补给物资上限!$A$2:$A$110)))</f>
        <v>3080100</v>
      </c>
      <c r="AZ89">
        <f t="shared" si="317"/>
        <v>1</v>
      </c>
      <c r="BA89">
        <f t="shared" si="318"/>
        <v>87</v>
      </c>
      <c r="BB89">
        <f t="shared" si="262"/>
        <v>1.1123129947092565</v>
      </c>
      <c r="BC89">
        <f t="shared" si="319"/>
        <v>44</v>
      </c>
      <c r="BD89">
        <f t="shared" si="320"/>
        <v>454190.21308364533</v>
      </c>
      <c r="BE89">
        <f t="array" ref="BE89">MAX(100+康康不同供能情况的补给物资上限!$A$2:$A$110*10000*(1+0.4*(ROUNDDOWN(BC89*(1+0.25*$B$6),0)-康康不同供能情况的补给物资上限!$A$2:$A$110)))</f>
        <v>3306100</v>
      </c>
      <c r="BF89">
        <f t="shared" si="321"/>
        <v>1</v>
      </c>
      <c r="BG89">
        <f t="shared" si="322"/>
        <v>87</v>
      </c>
      <c r="BH89">
        <f t="shared" si="263"/>
        <v>1.1123129947092565</v>
      </c>
      <c r="BI89">
        <f t="shared" si="323"/>
        <v>45</v>
      </c>
      <c r="BJ89">
        <f t="shared" si="324"/>
        <v>505201.6760827048</v>
      </c>
      <c r="BK89">
        <f t="array" ref="BK89">MAX(100+康康不同供能情况的补给物资上限!$A$2:$A$110*10000*(1+0.4*(ROUNDDOWN(BI89*(1+0.25*$B$6),0)-康康不同供能情况的补给物资上限!$A$2:$A$110)))</f>
        <v>3422100</v>
      </c>
      <c r="BL89">
        <f t="shared" si="325"/>
        <v>1</v>
      </c>
      <c r="BM89">
        <f t="shared" si="326"/>
        <v>87</v>
      </c>
      <c r="BN89">
        <f t="shared" si="264"/>
        <v>1.1123129947092565</v>
      </c>
      <c r="BO89">
        <f t="shared" si="327"/>
        <v>46</v>
      </c>
      <c r="BP89">
        <f t="shared" si="328"/>
        <v>561942.38925568922</v>
      </c>
      <c r="BQ89">
        <f t="array" ref="BQ89">MAX(100+康康不同供能情况的补给物资上限!$A$2:$A$110*10000*(1+0.4*(ROUNDDOWN(BO89*(1+0.25*$B$6),0)-康康不同供能情况的补给物资上限!$A$2:$A$110)))</f>
        <v>3540100</v>
      </c>
      <c r="BR89">
        <f t="shared" si="329"/>
        <v>1</v>
      </c>
      <c r="BS89">
        <f t="shared" si="330"/>
        <v>87</v>
      </c>
      <c r="BT89">
        <f t="shared" si="265"/>
        <v>1.1123129947092565</v>
      </c>
      <c r="BU89">
        <f t="shared" si="331"/>
        <v>47</v>
      </c>
      <c r="BV89">
        <f t="shared" si="332"/>
        <v>625055.82184707036</v>
      </c>
      <c r="BW89">
        <f t="array" ref="BW89">MAX(100+康康不同供能情况的补给物资上限!$A$2:$A$110*10000*(1+0.4*(ROUNDDOWN(BU89*(1+0.25*$B$6),0)-康康不同供能情况的补给物资上限!$A$2:$A$110)))</f>
        <v>3660100.0000000005</v>
      </c>
      <c r="BX89">
        <f t="shared" si="333"/>
        <v>1</v>
      </c>
      <c r="BY89">
        <f t="shared" si="334"/>
        <v>87</v>
      </c>
      <c r="BZ89">
        <f t="shared" si="266"/>
        <v>1.1123129947092565</v>
      </c>
      <c r="CA89">
        <f t="shared" si="335"/>
        <v>48</v>
      </c>
      <c r="CB89">
        <f t="shared" si="336"/>
        <v>695257.71305917029</v>
      </c>
      <c r="CC89">
        <f t="array" ref="CC89">MAX(100+康康不同供能情况的补给物资上限!$A$2:$A$110*10000*(1+0.4*(ROUNDDOWN(CA89*(1+0.25*$B$6),0)-康康不同供能情况的补给物资上限!$A$2:$A$110)))</f>
        <v>3906100.0000000005</v>
      </c>
      <c r="CD89">
        <f t="shared" si="337"/>
        <v>1</v>
      </c>
      <c r="CE89">
        <f t="shared" si="338"/>
        <v>87</v>
      </c>
      <c r="CF89">
        <f t="shared" si="267"/>
        <v>1.1123129947092565</v>
      </c>
      <c r="CG89">
        <f t="shared" si="339"/>
        <v>49</v>
      </c>
      <c r="CH89">
        <f t="shared" si="340"/>
        <v>773344.18890755472</v>
      </c>
      <c r="CI89">
        <f t="array" ref="CI89">MAX(100+康康不同供能情况的补给物资上限!$A$2:$A$110*10000*(1+0.4*(ROUNDDOWN(CG89*(1+0.25*$B$6),0)-康康不同供能情况的补给物资上限!$A$2:$A$110)))</f>
        <v>4032100.0000000005</v>
      </c>
      <c r="CJ89">
        <f t="shared" si="341"/>
        <v>1</v>
      </c>
      <c r="CK89">
        <f t="shared" si="342"/>
        <v>87</v>
      </c>
      <c r="CL89">
        <f t="shared" si="268"/>
        <v>1.1123129947092565</v>
      </c>
      <c r="CM89">
        <f t="shared" si="343"/>
        <v>50</v>
      </c>
      <c r="CN89">
        <f t="shared" si="344"/>
        <v>860200.79070476315</v>
      </c>
      <c r="CO89">
        <f t="array" ref="CO89">MAX(100+康康不同供能情况的补给物资上限!$A$2:$A$110*10000*(1+0.4*(ROUNDDOWN(CM89*(1+0.25*$B$6),0)-康康不同供能情况的补给物资上限!$A$2:$A$110)))</f>
        <v>4160100</v>
      </c>
      <c r="CP89">
        <f t="shared" si="345"/>
        <v>1</v>
      </c>
      <c r="CQ89">
        <f t="shared" si="346"/>
        <v>87</v>
      </c>
      <c r="CR89">
        <f t="shared" si="269"/>
        <v>1.1123129947092565</v>
      </c>
      <c r="CS89">
        <f t="shared" si="347"/>
        <v>51</v>
      </c>
      <c r="CT89">
        <f t="shared" si="348"/>
        <v>956812.5175600854</v>
      </c>
      <c r="CU89">
        <f t="array" ref="CU89">MAX(100+康康不同供能情况的补给物资上限!$A$2:$A$110*10000*(1+0.4*(ROUNDDOWN(CS89*(1+0.25*$B$6),0)-康康不同供能情况的补给物资上限!$A$2:$A$110)))</f>
        <v>4290100</v>
      </c>
      <c r="CV89">
        <f t="shared" si="349"/>
        <v>1</v>
      </c>
      <c r="CW89">
        <f t="shared" si="350"/>
        <v>87</v>
      </c>
      <c r="CX89">
        <f t="shared" si="270"/>
        <v>1.1123129947092565</v>
      </c>
      <c r="CY89">
        <f t="shared" si="351"/>
        <v>52</v>
      </c>
      <c r="CZ89">
        <f t="shared" si="352"/>
        <v>1064274.9967825615</v>
      </c>
      <c r="DA89">
        <f t="array" ref="DA89">MAX(100+康康不同供能情况的补给物资上限!$A$2:$A$110*10000*(1+0.4*(ROUNDDOWN(CY89*(1+0.25*$B$6),0)-康康不同供能情况的补给物资上限!$A$2:$A$110)))</f>
        <v>4556100</v>
      </c>
      <c r="DB89">
        <f t="shared" si="353"/>
        <v>1</v>
      </c>
      <c r="DC89">
        <f t="shared" si="354"/>
        <v>87</v>
      </c>
      <c r="DD89">
        <f t="shared" si="271"/>
        <v>1.1123129947092565</v>
      </c>
      <c r="DE89">
        <f t="shared" si="355"/>
        <v>53</v>
      </c>
      <c r="DF89">
        <f t="shared" si="356"/>
        <v>1183806.9088653952</v>
      </c>
      <c r="DG89">
        <f t="array" ref="DG89">MAX(100+康康不同供能情况的补给物资上限!$A$2:$A$110*10000*(1+0.4*(ROUNDDOWN(DE89*(1+0.25*$B$6),0)-康康不同供能情况的补给物资上限!$A$2:$A$110)))</f>
        <v>4692100</v>
      </c>
      <c r="DH89">
        <f t="shared" si="357"/>
        <v>1</v>
      </c>
      <c r="DI89">
        <f t="shared" si="358"/>
        <v>87</v>
      </c>
      <c r="DJ89">
        <f t="shared" si="272"/>
        <v>1.1123129947092565</v>
      </c>
      <c r="DK89">
        <f t="shared" si="359"/>
        <v>54</v>
      </c>
      <c r="DL89">
        <f t="shared" si="360"/>
        <v>1316763.8079575759</v>
      </c>
      <c r="DM89">
        <f t="array" ref="DM89">MAX(100+康康不同供能情况的补给物资上限!$A$2:$A$110*10000*(1+0.4*(ROUNDDOWN(DK89*(1+0.25*$B$6),0)-康康不同供能情况的补给物资上限!$A$2:$A$110)))</f>
        <v>4830100</v>
      </c>
      <c r="DN89">
        <f t="shared" si="361"/>
        <v>1</v>
      </c>
      <c r="DO89">
        <f t="shared" si="362"/>
        <v>87</v>
      </c>
      <c r="DP89">
        <f t="shared" si="273"/>
        <v>1.1123129947092565</v>
      </c>
      <c r="DQ89">
        <f t="shared" si="363"/>
        <v>55</v>
      </c>
      <c r="DR89">
        <f t="shared" si="364"/>
        <v>1464653.4945540554</v>
      </c>
      <c r="DS89">
        <f t="array" ref="DS89">MAX(100+康康不同供能情况的补给物资上限!$A$2:$A$110*10000*(1+0.4*(ROUNDDOWN(DQ89*(1+0.25*$B$6),0)-康康不同供能情况的补给物资上限!$A$2:$A$110)))</f>
        <v>4970100</v>
      </c>
      <c r="DT89">
        <f t="shared" si="365"/>
        <v>1</v>
      </c>
      <c r="DU89">
        <f t="shared" si="366"/>
        <v>87</v>
      </c>
      <c r="DV89">
        <f t="shared" si="274"/>
        <v>1.1123129947092565</v>
      </c>
      <c r="DW89">
        <f t="shared" si="367"/>
        <v>56</v>
      </c>
      <c r="DX89">
        <f t="shared" si="368"/>
        <v>1629153.1147387992</v>
      </c>
      <c r="DY89">
        <f t="array" ref="DY89">MAX(100+康康不同供能情况的补给物资上限!$A$2:$A$110*10000*(1+0.4*(ROUNDDOWN(DW89*(1+0.25*$B$6),0)-康康不同供能情况的补给物资上限!$A$2:$A$110)))</f>
        <v>5256100.0000000009</v>
      </c>
      <c r="DZ89">
        <f t="shared" si="369"/>
        <v>1</v>
      </c>
      <c r="EA89">
        <f t="shared" si="370"/>
        <v>87</v>
      </c>
      <c r="EB89">
        <f t="shared" si="275"/>
        <v>1.1123129947092565</v>
      </c>
      <c r="EC89">
        <f t="shared" si="371"/>
        <v>57</v>
      </c>
      <c r="ED89">
        <f t="shared" si="372"/>
        <v>1812128.1798950266</v>
      </c>
      <c r="EE89">
        <f t="array" ref="EE89">MAX(100+康康不同供能情况的补给物资上限!$A$2:$A$110*10000*(1+0.4*(ROUNDDOWN(EC89*(1+0.25*$B$6),0)-康康不同供能情况的补给物资上限!$A$2:$A$110)))</f>
        <v>5402100.0000000009</v>
      </c>
      <c r="EF89">
        <f t="shared" si="373"/>
        <v>1</v>
      </c>
      <c r="EG89">
        <f t="shared" si="374"/>
        <v>87</v>
      </c>
      <c r="EH89">
        <f t="shared" si="276"/>
        <v>1.1123129947092565</v>
      </c>
      <c r="EI89">
        <f t="shared" si="375"/>
        <v>58</v>
      </c>
      <c r="EJ89">
        <f t="shared" si="376"/>
        <v>2015653.722576071</v>
      </c>
      <c r="EK89">
        <f t="array" ref="EK89">MAX(100+康康不同供能情况的补给物资上限!$A$2:$A$110*10000*(1+0.4*(ROUNDDOWN(EI89*(1+0.25*$B$6),0)-康康不同供能情况的补给物资上限!$A$2:$A$110)))</f>
        <v>5550100</v>
      </c>
      <c r="EL89">
        <f t="shared" si="377"/>
        <v>1</v>
      </c>
      <c r="EM89">
        <f t="shared" si="378"/>
        <v>87</v>
      </c>
      <c r="EN89">
        <f t="shared" si="277"/>
        <v>1.1123129947092565</v>
      </c>
      <c r="EO89">
        <f t="shared" si="379"/>
        <v>59</v>
      </c>
      <c r="EP89">
        <f t="shared" si="380"/>
        <v>2242037.8284554509</v>
      </c>
      <c r="EQ89">
        <f t="array" ref="EQ89">MAX(100+康康不同供能情况的补给物资上限!$A$2:$A$110*10000*(1+0.4*(ROUNDDOWN(EO89*(1+0.25*$B$6),0)-康康不同供能情况的补给物资上限!$A$2:$A$110)))</f>
        <v>5700100</v>
      </c>
      <c r="ER89">
        <f t="shared" si="381"/>
        <v>1</v>
      </c>
      <c r="ES89">
        <f t="shared" si="382"/>
        <v>87</v>
      </c>
      <c r="ET89">
        <f t="shared" si="278"/>
        <v>1.1123129947092565</v>
      </c>
      <c r="EU89">
        <f t="shared" si="383"/>
        <v>60</v>
      </c>
      <c r="EV89">
        <f t="shared" si="384"/>
        <v>2493847.8112207204</v>
      </c>
      <c r="EW89">
        <f t="array" ref="EW89">MAX(100+康康不同供能情况的补给物资上限!$A$2:$A$110*10000*(1+0.4*(ROUNDDOWN(EU89*(1+0.25*$B$6),0)-康康不同供能情况的补给物资上限!$A$2:$A$110)))</f>
        <v>6006100</v>
      </c>
      <c r="EX89">
        <f t="shared" si="385"/>
        <v>1</v>
      </c>
      <c r="EY89">
        <f t="shared" si="386"/>
        <v>87</v>
      </c>
      <c r="EZ89">
        <f t="shared" si="279"/>
        <v>1.1123129947092565</v>
      </c>
      <c r="FA89">
        <f t="shared" si="387"/>
        <v>61</v>
      </c>
      <c r="FB89">
        <f t="shared" si="388"/>
        <v>2773939.3272480443</v>
      </c>
      <c r="FC89">
        <f t="array" ref="FC89">MAX(100+康康不同供能情况的补给物资上限!$A$2:$A$110*10000*(1+0.4*(ROUNDDOWN(FA89*(1+0.25*$B$6),0)-康康不同供能情况的补给物资上限!$A$2:$A$110)))</f>
        <v>6162100</v>
      </c>
      <c r="FD89">
        <f t="shared" si="389"/>
        <v>1</v>
      </c>
      <c r="FE89">
        <f t="shared" si="390"/>
        <v>87</v>
      </c>
      <c r="FF89">
        <f t="shared" si="280"/>
        <v>1.1123129947092565</v>
      </c>
      <c r="FG89">
        <f t="shared" si="391"/>
        <v>62</v>
      </c>
      <c r="FH89">
        <f t="shared" si="392"/>
        <v>3085488.760233053</v>
      </c>
      <c r="FI89">
        <f t="array" ref="FI89">MAX(100+康康不同供能情况的补给物资上限!$A$2:$A$110*10000*(1+0.4*(ROUNDDOWN(FG89*(1+0.25*$B$6),0)-康康不同供能情况的补给物资上限!$A$2:$A$110)))</f>
        <v>6320100</v>
      </c>
      <c r="FJ89">
        <f t="shared" si="393"/>
        <v>1</v>
      </c>
      <c r="FK89">
        <f t="shared" si="394"/>
        <v>87</v>
      </c>
      <c r="FL89">
        <f t="shared" si="281"/>
        <v>1.1123129947092565</v>
      </c>
      <c r="FM89">
        <f t="shared" si="395"/>
        <v>63</v>
      </c>
      <c r="FN89">
        <f t="shared" si="396"/>
        <v>3432029.2430365775</v>
      </c>
      <c r="FO89">
        <f t="array" ref="FO89">MAX(100+康康不同供能情况的补给物资上限!$A$2:$A$110*10000*(1+0.4*(ROUNDDOWN(FM89*(1+0.25*$B$6),0)-康康不同供能情况的补给物资上限!$A$2:$A$110)))</f>
        <v>6480100.0000000009</v>
      </c>
      <c r="FP89">
        <f t="shared" si="397"/>
        <v>1</v>
      </c>
      <c r="FQ89">
        <f t="shared" si="398"/>
        <v>87</v>
      </c>
      <c r="FR89">
        <f t="shared" si="282"/>
        <v>1.1123129947092565</v>
      </c>
      <c r="FS89">
        <f t="shared" si="399"/>
        <v>64</v>
      </c>
      <c r="FT89">
        <f t="shared" si="400"/>
        <v>3817490.725251758</v>
      </c>
      <c r="FU89">
        <f t="array" ref="FU89">MAX(100+康康不同供能情况的补给物资上限!$A$2:$A$110*10000*(1+0.4*(ROUNDDOWN(FS89*(1+0.25*$B$6),0)-康康不同供能情况的补给物资上限!$A$2:$A$110)))</f>
        <v>6806100.0000000009</v>
      </c>
      <c r="FV89">
        <f t="shared" si="401"/>
        <v>1</v>
      </c>
      <c r="FW89">
        <f t="shared" si="402"/>
        <v>87</v>
      </c>
      <c r="FX89">
        <f t="shared" si="283"/>
        <v>1.1123129947092565</v>
      </c>
      <c r="FY89">
        <f t="shared" si="403"/>
        <v>65</v>
      </c>
      <c r="FZ89">
        <f t="shared" si="404"/>
        <v>4246244.5408795951</v>
      </c>
      <c r="GA89">
        <f t="array" ref="GA89">MAX(100+康康不同供能情况的补给物资上限!$A$2:$A$110*10000*(1+0.4*(ROUNDDOWN(FY89*(1+0.25*$B$6),0)-康康不同供能情况的补给物资上限!$A$2:$A$110)))</f>
        <v>6972100.0000000009</v>
      </c>
      <c r="GB89">
        <f t="shared" si="405"/>
        <v>1</v>
      </c>
      <c r="GC89">
        <f t="shared" si="406"/>
        <v>87</v>
      </c>
      <c r="GD89">
        <f t="shared" si="284"/>
        <v>1.1123129947092565</v>
      </c>
      <c r="GE89">
        <f t="shared" si="407"/>
        <v>66</v>
      </c>
      <c r="GF89">
        <f t="shared" si="408"/>
        <v>4723152.9815336131</v>
      </c>
      <c r="GG89">
        <f t="array" ref="GG89">MAX(100+康康不同供能情况的补给物资上限!$A$2:$A$110*10000*(1+0.4*(ROUNDDOWN(GE89*(1+0.25*$B$6),0)-康康不同供能情况的补给物资上限!$A$2:$A$110)))</f>
        <v>7140100</v>
      </c>
      <c r="GH89">
        <f t="shared" si="409"/>
        <v>1</v>
      </c>
      <c r="GI89">
        <f t="shared" si="410"/>
        <v>87</v>
      </c>
      <c r="GJ89">
        <f t="shared" si="285"/>
        <v>1.1123129947092565</v>
      </c>
      <c r="GK89">
        <f t="shared" si="411"/>
        <v>67</v>
      </c>
      <c r="GL89">
        <f t="shared" si="412"/>
        <v>5253624.4373596068</v>
      </c>
      <c r="GM89">
        <f t="array" ref="GM89">MAX(100+康康不同供能情况的补给物资上限!$A$2:$A$110*10000*(1+0.4*(ROUNDDOWN(GK89*(1+0.25*$B$6),0)-康康不同供能情况的补给物资上限!$A$2:$A$110)))</f>
        <v>7310100</v>
      </c>
      <c r="GN89">
        <f t="shared" si="413"/>
        <v>1</v>
      </c>
      <c r="GO89">
        <f t="shared" si="414"/>
        <v>87</v>
      </c>
      <c r="GP89">
        <f t="shared" si="286"/>
        <v>1.1123129947092565</v>
      </c>
      <c r="GQ89">
        <f t="shared" si="415"/>
        <v>68</v>
      </c>
      <c r="GR89">
        <f t="shared" si="416"/>
        <v>5843674.7309971973</v>
      </c>
      <c r="GS89">
        <f t="array" ref="GS89">MAX(100+康康不同供能情况的补给物资上限!$A$2:$A$110*10000*(1+0.4*(ROUNDDOWN(GQ89*(1+0.25*$B$6),0)-康康不同供能情况的补给物资上限!$A$2:$A$110)))</f>
        <v>7656100.0000000009</v>
      </c>
      <c r="GT89">
        <f t="shared" si="417"/>
        <v>1</v>
      </c>
      <c r="GU89">
        <f t="shared" si="418"/>
        <v>87</v>
      </c>
      <c r="GV89">
        <f t="shared" si="287"/>
        <v>1.1123129947092565</v>
      </c>
      <c r="GW89">
        <f t="shared" si="419"/>
        <v>69</v>
      </c>
      <c r="GX89">
        <f t="shared" si="420"/>
        <v>6499995.3401423004</v>
      </c>
      <c r="GY89">
        <f t="array" ref="GY89">MAX(100+康康不同供能情况的补给物资上限!$A$2:$A$110*10000*(1+0.4*(ROUNDDOWN(GW89*(1+0.25*$B$6),0)-康康不同供能情况的补给物资上限!$A$2:$A$110)))</f>
        <v>7832100</v>
      </c>
      <c r="GZ89">
        <f t="shared" si="421"/>
        <v>1</v>
      </c>
      <c r="HA89">
        <f t="shared" si="422"/>
        <v>87</v>
      </c>
      <c r="HB89">
        <f t="shared" si="288"/>
        <v>1.1123129947092565</v>
      </c>
      <c r="HC89">
        <f t="shared" si="423"/>
        <v>70</v>
      </c>
      <c r="HD89">
        <f t="shared" si="424"/>
        <v>7230029.282389896</v>
      </c>
      <c r="HE89">
        <f t="array" ref="HE89">MAX(100+康康不同供能情况的补给物资上限!$A$2:$A$110*10000*(1+0.4*(ROUNDDOWN(HC89*(1+0.25*$B$6),0)-康康不同供能情况的补给物资上限!$A$2:$A$110)))</f>
        <v>8010100</v>
      </c>
      <c r="HF89">
        <f t="shared" si="425"/>
        <v>1</v>
      </c>
      <c r="HG89">
        <f t="shared" si="426"/>
        <v>87</v>
      </c>
      <c r="HH89">
        <f t="shared" si="289"/>
        <v>1.1123129947092565</v>
      </c>
      <c r="HI89">
        <f t="shared" si="427"/>
        <v>71</v>
      </c>
      <c r="HJ89">
        <f t="shared" si="428"/>
        <v>8042055.5229307208</v>
      </c>
      <c r="HK89">
        <f t="array" ref="HK89">MAX(100+康康不同供能情况的补给物资上限!$A$2:$A$110*10000*(1+0.4*(ROUNDDOWN(HI89*(1+0.25*$B$6),0)-康康不同供能情况的补给物资上限!$A$2:$A$110)))</f>
        <v>8190100</v>
      </c>
      <c r="HL89">
        <f t="shared" si="429"/>
        <v>1</v>
      </c>
      <c r="HM89">
        <f t="shared" si="430"/>
        <v>87</v>
      </c>
      <c r="HN89">
        <f t="shared" si="290"/>
        <v>1.1123129947092565</v>
      </c>
      <c r="HO89">
        <f t="shared" si="431"/>
        <v>72</v>
      </c>
      <c r="HP89">
        <f t="shared" si="432"/>
        <v>8945282.8623291869</v>
      </c>
      <c r="HQ89">
        <f t="array" ref="HQ89">MAX(100+康康不同供能情况的补给物资上限!$A$2:$A$110*10000*(1+0.4*(ROUNDDOWN(HO89*(1+0.25*$B$6),0)-康康不同供能情况的补给物资上限!$A$2:$A$110)))</f>
        <v>8556100</v>
      </c>
      <c r="HR89">
        <f t="shared" si="433"/>
        <v>0</v>
      </c>
      <c r="HS89">
        <f t="shared" si="434"/>
        <v>87</v>
      </c>
      <c r="HT89">
        <f t="shared" si="291"/>
        <v>1.1123129947092565</v>
      </c>
      <c r="HU89">
        <f t="shared" si="435"/>
        <v>73</v>
      </c>
      <c r="HV89">
        <f t="shared" si="436"/>
        <v>9949954.3691187687</v>
      </c>
      <c r="HW89">
        <f t="array" ref="HW89">MAX(100+康康不同供能情况的补给物资上限!$A$2:$A$110*10000*(1+0.4*(ROUNDDOWN(HU89*(1+0.25*$B$6),0)-康康不同供能情况的补给物资上限!$A$2:$A$110)))</f>
        <v>8742100</v>
      </c>
      <c r="HX89">
        <f t="shared" si="437"/>
        <v>0</v>
      </c>
      <c r="HY89">
        <f t="shared" si="438"/>
        <v>87</v>
      </c>
      <c r="HZ89">
        <f t="shared" si="292"/>
        <v>1.1123129947092565</v>
      </c>
      <c r="IA89">
        <f t="shared" si="439"/>
        <v>74</v>
      </c>
      <c r="IB89">
        <f t="shared" si="440"/>
        <v>11067463.541534945</v>
      </c>
      <c r="IC89">
        <f t="array" ref="IC89">MAX(100+康康不同供能情况的补给物资上限!$A$2:$A$110*10000*(1+0.4*(ROUNDDOWN(IA89*(1+0.25*$B$6),0)-康康不同供能情况的补给物资上限!$A$2:$A$110)))</f>
        <v>8930100</v>
      </c>
      <c r="ID89">
        <f t="shared" si="441"/>
        <v>0</v>
      </c>
      <c r="IE89">
        <f t="shared" si="442"/>
        <v>87</v>
      </c>
      <c r="IF89">
        <f t="shared" si="293"/>
        <v>1.1123129947092565</v>
      </c>
      <c r="IG89">
        <f t="shared" si="443"/>
        <v>75</v>
      </c>
      <c r="IH89">
        <f t="shared" si="444"/>
        <v>12310483.515720248</v>
      </c>
      <c r="II89">
        <f t="array" ref="II89">MAX(100+康康不同供能情况的补给物资上限!$A$2:$A$110*10000*(1+0.4*(ROUNDDOWN(IG89*(1+0.25*$B$6),0)-康康不同供能情况的补给物资上限!$A$2:$A$110)))</f>
        <v>9120100</v>
      </c>
      <c r="IJ89">
        <f t="shared" si="445"/>
        <v>0</v>
      </c>
      <c r="IK89">
        <f t="shared" si="446"/>
        <v>87</v>
      </c>
      <c r="IL89">
        <f t="shared" si="294"/>
        <v>1.1123129947092565</v>
      </c>
      <c r="IM89">
        <f t="shared" si="447"/>
        <v>76</v>
      </c>
      <c r="IN89">
        <f t="shared" si="448"/>
        <v>13693110.785689728</v>
      </c>
      <c r="IO89">
        <f t="array" ref="IO89">MAX(100+康康不同供能情况的补给物资上限!$A$2:$A$110*10000*(1+0.4*(ROUNDDOWN(IM89*(1+0.25*$B$6),0)-康康不同供能情况的补给物资上限!$A$2:$A$110)))</f>
        <v>9506100.0000000019</v>
      </c>
      <c r="IP89">
        <f t="shared" si="449"/>
        <v>0</v>
      </c>
      <c r="IQ89">
        <f t="shared" si="450"/>
        <v>87</v>
      </c>
      <c r="IR89">
        <f t="shared" si="295"/>
        <v>1.1123129947092565</v>
      </c>
      <c r="IS89">
        <f t="shared" si="451"/>
        <v>77</v>
      </c>
      <c r="IT89">
        <f t="shared" si="452"/>
        <v>15231025.06491616</v>
      </c>
      <c r="IU89">
        <f t="array" ref="IU89">MAX(100+康康不同供能情况的补给物资上限!$A$2:$A$110*10000*(1+0.4*(ROUNDDOWN(IS89*(1+0.25*$B$6),0)-康康不同供能情况的补给物资上限!$A$2:$A$110)))</f>
        <v>9702100</v>
      </c>
      <c r="IV89">
        <f t="shared" si="453"/>
        <v>0</v>
      </c>
      <c r="IW89">
        <f t="shared" si="454"/>
        <v>87</v>
      </c>
      <c r="IX89">
        <f t="shared" si="296"/>
        <v>1.1123129947092565</v>
      </c>
      <c r="IY89">
        <f t="shared" si="455"/>
        <v>78</v>
      </c>
      <c r="IZ89">
        <f t="shared" si="456"/>
        <v>16941667.102448642</v>
      </c>
      <c r="JA89">
        <f t="array" ref="JA89">MAX(100+康康不同供能情况的补给物资上限!$A$2:$A$110*10000*(1+0.4*(ROUNDDOWN(IY89*(1+0.25*$B$6),0)-康康不同供能情况的补给物资上限!$A$2:$A$110)))</f>
        <v>9900100</v>
      </c>
      <c r="JB89">
        <f t="shared" si="457"/>
        <v>0</v>
      </c>
      <c r="JC89">
        <f t="shared" si="458"/>
        <v>87</v>
      </c>
      <c r="JD89">
        <f t="shared" si="297"/>
        <v>1.1123129947092565</v>
      </c>
      <c r="JE89">
        <f t="shared" si="459"/>
        <v>79</v>
      </c>
      <c r="JF89">
        <f t="shared" si="460"/>
        <v>18844436.470091939</v>
      </c>
      <c r="JG89">
        <f t="array" ref="JG89">MAX(100+康康不同供能情况的补给物资上限!$A$2:$A$110*10000*(1+0.4*(ROUNDDOWN(JE89*(1+0.25*$B$6),0)-康康不同供能情况的补给物资上限!$A$2:$A$110)))</f>
        <v>10100100.000000002</v>
      </c>
      <c r="JH89">
        <f t="shared" si="461"/>
        <v>0</v>
      </c>
      <c r="JI89">
        <f t="shared" si="462"/>
        <v>87</v>
      </c>
      <c r="JJ89">
        <f t="shared" si="298"/>
        <v>1.1123129947092565</v>
      </c>
      <c r="JK89">
        <f t="shared" si="463"/>
        <v>80</v>
      </c>
      <c r="JL89">
        <f t="shared" si="464"/>
        <v>20960911.563656297</v>
      </c>
      <c r="JM89">
        <f t="array" ref="JM89">MAX(100+康康不同供能情况的补给物资上限!$A$2:$A$110*10000*(1+0.4*(ROUNDDOWN(JK89*(1+0.25*$B$6),0)-康康不同供能情况的补给物资上限!$A$2:$A$110)))</f>
        <v>10506100</v>
      </c>
      <c r="JN89">
        <f t="shared" si="465"/>
        <v>0</v>
      </c>
      <c r="JO89">
        <f t="shared" si="466"/>
        <v>87</v>
      </c>
      <c r="JP89">
        <f t="shared" si="299"/>
        <v>1.1123129947092565</v>
      </c>
      <c r="JQ89">
        <f t="shared" si="467"/>
        <v>81</v>
      </c>
      <c r="JR89">
        <f t="shared" si="468"/>
        <v>23315094.313206419</v>
      </c>
      <c r="JS89">
        <f t="array" ref="JS89">MAX(100+康康不同供能情况的补给物资上限!$A$2:$A$110*10000*(1+0.4*(ROUNDDOWN(JQ89*(1+0.25*$B$6),0)-康康不同供能情况的补给物资上限!$A$2:$A$110)))</f>
        <v>10712100</v>
      </c>
      <c r="JT89">
        <f t="shared" si="469"/>
        <v>0</v>
      </c>
    </row>
    <row r="90" spans="6:280" x14ac:dyDescent="0.25">
      <c r="F90">
        <v>86</v>
      </c>
      <c r="G90">
        <f t="shared" si="301"/>
        <v>1.1127129947092564</v>
      </c>
      <c r="H90">
        <f t="shared" si="302"/>
        <v>55</v>
      </c>
      <c r="I90">
        <f t="shared" si="470"/>
        <v>1493905.3661956289</v>
      </c>
      <c r="J90">
        <f t="array" ref="J90">MAX(100+康康不同供能情况的补给物资上限!$A$2:$A$110*10000*(1+0.4*(ROUNDDOWN(H90*(1+0.25*B$6),0)-康康不同供能情况的补给物资上限!$A$2:$A$110)))</f>
        <v>4970100</v>
      </c>
      <c r="K90">
        <f t="shared" si="471"/>
        <v>1</v>
      </c>
      <c r="AB90">
        <f t="shared" si="300"/>
        <v>72</v>
      </c>
      <c r="AC90">
        <v>88</v>
      </c>
      <c r="AD90">
        <f t="shared" si="0"/>
        <v>1.1119129947092565</v>
      </c>
      <c r="AE90">
        <f t="shared" si="303"/>
        <v>40</v>
      </c>
      <c r="AF90">
        <f t="shared" si="304"/>
        <v>292470.13218335109</v>
      </c>
      <c r="AG90">
        <f t="array" ref="AG90">MAX(100+康康不同供能情况的补给物资上限!$A$2:$A$110*10000*(1+0.4*(ROUNDDOWN(AE90*(1+0.25*B$6),0)-康康不同供能情况的补给物资上限!$A$2:$A$110)))</f>
        <v>2756100.0000000005</v>
      </c>
      <c r="AH90">
        <f t="shared" si="305"/>
        <v>1</v>
      </c>
      <c r="AI90">
        <f t="shared" si="306"/>
        <v>88</v>
      </c>
      <c r="AJ90">
        <f t="shared" si="45"/>
        <v>1.1119129947092565</v>
      </c>
      <c r="AK90">
        <f t="shared" si="307"/>
        <v>41</v>
      </c>
      <c r="AL90">
        <f t="shared" si="308"/>
        <v>325201.34053900203</v>
      </c>
      <c r="AM90">
        <f t="array" ref="AM90">MAX(100+康康不同供能情况的补给物资上限!$A$2:$A$110*10000*(1+0.4*(ROUNDDOWN(AK90*(1+0.25*$B$6),0)-康康不同供能情况的补给物资上限!$A$2:$A$110)))</f>
        <v>2862100.0000000005</v>
      </c>
      <c r="AN90">
        <f t="shared" si="309"/>
        <v>1</v>
      </c>
      <c r="AO90">
        <f t="shared" si="310"/>
        <v>88</v>
      </c>
      <c r="AP90">
        <f t="shared" si="260"/>
        <v>1.1119129947092565</v>
      </c>
      <c r="AQ90">
        <f t="shared" si="311"/>
        <v>42</v>
      </c>
      <c r="AR90">
        <f t="shared" si="312"/>
        <v>361595.59644218651</v>
      </c>
      <c r="AS90">
        <f t="array" ref="AS90">MAX(100+康康不同供能情况的补给物资上限!$A$2:$A$110*10000*(1+0.4*(ROUNDDOWN(AQ90*(1+0.25*$B$6),0)-康康不同供能情况的补给物资上限!$A$2:$A$110)))</f>
        <v>2970100</v>
      </c>
      <c r="AT90">
        <f t="shared" si="313"/>
        <v>1</v>
      </c>
      <c r="AU90">
        <f t="shared" si="314"/>
        <v>88</v>
      </c>
      <c r="AV90">
        <f t="shared" si="261"/>
        <v>1.1119129947092565</v>
      </c>
      <c r="AW90">
        <f t="shared" si="315"/>
        <v>43</v>
      </c>
      <c r="AX90">
        <f t="shared" si="316"/>
        <v>402062.84251371142</v>
      </c>
      <c r="AY90">
        <f t="array" ref="AY90">MAX(100+康康不同供能情况的补给物资上限!$A$2:$A$110*10000*(1+0.4*(ROUNDDOWN(AW90*(1+0.25*$B$6),0)-康康不同供能情况的补给物资上限!$A$2:$A$110)))</f>
        <v>3080100</v>
      </c>
      <c r="AZ90">
        <f t="shared" si="317"/>
        <v>1</v>
      </c>
      <c r="BA90">
        <f t="shared" si="318"/>
        <v>88</v>
      </c>
      <c r="BB90">
        <f t="shared" si="262"/>
        <v>1.1119129947092565</v>
      </c>
      <c r="BC90">
        <f t="shared" si="319"/>
        <v>44</v>
      </c>
      <c r="BD90">
        <f t="shared" si="320"/>
        <v>447058.8992807371</v>
      </c>
      <c r="BE90">
        <f t="array" ref="BE90">MAX(100+康康不同供能情况的补给物资上限!$A$2:$A$110*10000*(1+0.4*(ROUNDDOWN(BC90*(1+0.25*$B$6),0)-康康不同供能情况的补给物资上限!$A$2:$A$110)))</f>
        <v>3306100</v>
      </c>
      <c r="BF90">
        <f t="shared" si="321"/>
        <v>1</v>
      </c>
      <c r="BG90">
        <f t="shared" si="322"/>
        <v>88</v>
      </c>
      <c r="BH90">
        <f t="shared" si="263"/>
        <v>1.1119129947092565</v>
      </c>
      <c r="BI90">
        <f t="shared" si="323"/>
        <v>45</v>
      </c>
      <c r="BJ90">
        <f t="shared" si="324"/>
        <v>497090.59951066831</v>
      </c>
      <c r="BK90">
        <f t="array" ref="BK90">MAX(100+康康不同供能情况的补给物资上限!$A$2:$A$110*10000*(1+0.4*(ROUNDDOWN(BI90*(1+0.25*$B$6),0)-康康不同供能情况的补给物资上限!$A$2:$A$110)))</f>
        <v>3422100</v>
      </c>
      <c r="BL90">
        <f t="shared" si="325"/>
        <v>1</v>
      </c>
      <c r="BM90">
        <f t="shared" si="326"/>
        <v>88</v>
      </c>
      <c r="BN90">
        <f t="shared" si="264"/>
        <v>1.1119129947092565</v>
      </c>
      <c r="BO90">
        <f t="shared" si="327"/>
        <v>46</v>
      </c>
      <c r="BP90">
        <f t="shared" si="328"/>
        <v>552721.49714372691</v>
      </c>
      <c r="BQ90">
        <f t="array" ref="BQ90">MAX(100+康康不同供能情况的补给物资上限!$A$2:$A$110*10000*(1+0.4*(ROUNDDOWN(BO90*(1+0.25*$B$6),0)-康康不同供能情况的补给物资上限!$A$2:$A$110)))</f>
        <v>3540100</v>
      </c>
      <c r="BR90">
        <f t="shared" si="329"/>
        <v>1</v>
      </c>
      <c r="BS90">
        <f t="shared" si="330"/>
        <v>88</v>
      </c>
      <c r="BT90">
        <f t="shared" si="265"/>
        <v>1.1119129947092565</v>
      </c>
      <c r="BU90">
        <f t="shared" si="331"/>
        <v>47</v>
      </c>
      <c r="BV90">
        <f t="shared" si="332"/>
        <v>614578.2151292651</v>
      </c>
      <c r="BW90">
        <f t="array" ref="BW90">MAX(100+康康不同供能情况的补给物资上限!$A$2:$A$110*10000*(1+0.4*(ROUNDDOWN(BU90*(1+0.25*$B$6),0)-康康不同供能情况的补给物资上限!$A$2:$A$110)))</f>
        <v>3660100.0000000005</v>
      </c>
      <c r="BX90">
        <f t="shared" si="333"/>
        <v>1</v>
      </c>
      <c r="BY90">
        <f t="shared" si="334"/>
        <v>88</v>
      </c>
      <c r="BZ90">
        <f t="shared" si="266"/>
        <v>1.1119129947092565</v>
      </c>
      <c r="CA90">
        <f t="shared" si="335"/>
        <v>48</v>
      </c>
      <c r="CB90">
        <f t="shared" si="336"/>
        <v>683357.50366745098</v>
      </c>
      <c r="CC90">
        <f t="array" ref="CC90">MAX(100+康康不同供能情况的补给物资上限!$A$2:$A$110*10000*(1+0.4*(ROUNDDOWN(CA90*(1+0.25*$B$6),0)-康康不同供能情况的补给物资上限!$A$2:$A$110)))</f>
        <v>3906100.0000000005</v>
      </c>
      <c r="CD90">
        <f t="shared" si="337"/>
        <v>1</v>
      </c>
      <c r="CE90">
        <f t="shared" si="338"/>
        <v>88</v>
      </c>
      <c r="CF90">
        <f t="shared" si="267"/>
        <v>1.1119129947092565</v>
      </c>
      <c r="CG90">
        <f t="shared" si="339"/>
        <v>49</v>
      </c>
      <c r="CH90">
        <f t="shared" si="340"/>
        <v>759834.08835991705</v>
      </c>
      <c r="CI90">
        <f t="array" ref="CI90">MAX(100+康康不同供能情况的补给物资上限!$A$2:$A$110*10000*(1+0.4*(ROUNDDOWN(CG90*(1+0.25*$B$6),0)-康康不同供能情况的补给物资上限!$A$2:$A$110)))</f>
        <v>4032100.0000000005</v>
      </c>
      <c r="CJ90">
        <f t="shared" si="341"/>
        <v>1</v>
      </c>
      <c r="CK90">
        <f t="shared" si="342"/>
        <v>88</v>
      </c>
      <c r="CL90">
        <f t="shared" si="268"/>
        <v>1.1119129947092565</v>
      </c>
      <c r="CM90">
        <f t="shared" si="343"/>
        <v>50</v>
      </c>
      <c r="CN90">
        <f t="shared" si="344"/>
        <v>844869.39667045325</v>
      </c>
      <c r="CO90">
        <f t="array" ref="CO90">MAX(100+康康不同供能情况的补给物资上限!$A$2:$A$110*10000*(1+0.4*(ROUNDDOWN(CM90*(1+0.25*$B$6),0)-康康不同供能情况的补给物资上限!$A$2:$A$110)))</f>
        <v>4160100</v>
      </c>
      <c r="CP90">
        <f t="shared" si="345"/>
        <v>1</v>
      </c>
      <c r="CQ90">
        <f t="shared" si="346"/>
        <v>88</v>
      </c>
      <c r="CR90">
        <f t="shared" si="269"/>
        <v>1.1119129947092565</v>
      </c>
      <c r="CS90">
        <f t="shared" si="347"/>
        <v>51</v>
      </c>
      <c r="CT90">
        <f t="shared" si="348"/>
        <v>939421.26099004643</v>
      </c>
      <c r="CU90">
        <f t="array" ref="CU90">MAX(100+康康不同供能情况的补给物资上限!$A$2:$A$110*10000*(1+0.4*(ROUNDDOWN(CS90*(1+0.25*$B$6),0)-康康不同供能情况的补给物资上限!$A$2:$A$110)))</f>
        <v>4290100</v>
      </c>
      <c r="CV90">
        <f t="shared" si="349"/>
        <v>1</v>
      </c>
      <c r="CW90">
        <f t="shared" si="350"/>
        <v>88</v>
      </c>
      <c r="CX90">
        <f t="shared" si="270"/>
        <v>1.1119129947092565</v>
      </c>
      <c r="CY90">
        <f t="shared" si="351"/>
        <v>52</v>
      </c>
      <c r="CZ90">
        <f t="shared" si="352"/>
        <v>1044554.7076009888</v>
      </c>
      <c r="DA90">
        <f t="array" ref="DA90">MAX(100+康康不同供能情况的补给物资上限!$A$2:$A$110*10000*(1+0.4*(ROUNDDOWN(CY90*(1+0.25*$B$6),0)-康康不同供能情况的补给物资上限!$A$2:$A$110)))</f>
        <v>4556100</v>
      </c>
      <c r="DB90">
        <f t="shared" si="353"/>
        <v>1</v>
      </c>
      <c r="DC90">
        <f t="shared" si="354"/>
        <v>88</v>
      </c>
      <c r="DD90">
        <f t="shared" si="271"/>
        <v>1.1119129947092565</v>
      </c>
      <c r="DE90">
        <f t="shared" si="355"/>
        <v>53</v>
      </c>
      <c r="DF90">
        <f t="shared" si="356"/>
        <v>1161453.9530662673</v>
      </c>
      <c r="DG90">
        <f t="array" ref="DG90">MAX(100+康康不同供能情况的补给物资上限!$A$2:$A$110*10000*(1+0.4*(ROUNDDOWN(DE90*(1+0.25*$B$6),0)-康康不同供能情况的补给物资上限!$A$2:$A$110)))</f>
        <v>4692100</v>
      </c>
      <c r="DH90">
        <f t="shared" si="357"/>
        <v>1</v>
      </c>
      <c r="DI90">
        <f t="shared" si="358"/>
        <v>88</v>
      </c>
      <c r="DJ90">
        <f t="shared" si="272"/>
        <v>1.1119129947092565</v>
      </c>
      <c r="DK90">
        <f t="shared" si="359"/>
        <v>54</v>
      </c>
      <c r="DL90">
        <f t="shared" si="360"/>
        <v>1291435.7431708176</v>
      </c>
      <c r="DM90">
        <f t="array" ref="DM90">MAX(100+康康不同供能情况的补给物资上限!$A$2:$A$110*10000*(1+0.4*(ROUNDDOWN(DK90*(1+0.25*$B$6),0)-康康不同供能情况的补给物资上限!$A$2:$A$110)))</f>
        <v>4830100</v>
      </c>
      <c r="DN90">
        <f t="shared" si="361"/>
        <v>1</v>
      </c>
      <c r="DO90">
        <f t="shared" si="362"/>
        <v>88</v>
      </c>
      <c r="DP90">
        <f t="shared" si="273"/>
        <v>1.1119129947092565</v>
      </c>
      <c r="DQ90">
        <f t="shared" si="363"/>
        <v>55</v>
      </c>
      <c r="DR90">
        <f t="shared" si="364"/>
        <v>1435964.1846636378</v>
      </c>
      <c r="DS90">
        <f t="array" ref="DS90">MAX(100+康康不同供能情况的补给物资上限!$A$2:$A$110*10000*(1+0.4*(ROUNDDOWN(DQ90*(1+0.25*$B$6),0)-康康不同供能情况的补给物资上限!$A$2:$A$110)))</f>
        <v>4970100</v>
      </c>
      <c r="DT90">
        <f t="shared" si="365"/>
        <v>1</v>
      </c>
      <c r="DU90">
        <f t="shared" si="366"/>
        <v>88</v>
      </c>
      <c r="DV90">
        <f t="shared" si="274"/>
        <v>1.1119129947092565</v>
      </c>
      <c r="DW90">
        <f t="shared" si="367"/>
        <v>56</v>
      </c>
      <c r="DX90">
        <f t="shared" si="368"/>
        <v>1596667.2368645817</v>
      </c>
      <c r="DY90">
        <f t="array" ref="DY90">MAX(100+康康不同供能情况的补给物资上限!$A$2:$A$110*10000*(1+0.4*(ROUNDDOWN(DW90*(1+0.25*$B$6),0)-康康不同供能情况的补给物资上限!$A$2:$A$110)))</f>
        <v>5256100.0000000009</v>
      </c>
      <c r="DZ90">
        <f t="shared" si="369"/>
        <v>1</v>
      </c>
      <c r="EA90">
        <f t="shared" si="370"/>
        <v>88</v>
      </c>
      <c r="EB90">
        <f t="shared" si="275"/>
        <v>1.1119129947092565</v>
      </c>
      <c r="EC90">
        <f t="shared" si="371"/>
        <v>57</v>
      </c>
      <c r="ED90">
        <f t="shared" si="372"/>
        <v>1775355.048896251</v>
      </c>
      <c r="EE90">
        <f t="array" ref="EE90">MAX(100+康康不同供能情况的补给物资上限!$A$2:$A$110*10000*(1+0.4*(ROUNDDOWN(EC90*(1+0.25*$B$6),0)-康康不同供能情况的补给物资上限!$A$2:$A$110)))</f>
        <v>5402100.0000000009</v>
      </c>
      <c r="EF90">
        <f t="shared" si="373"/>
        <v>1</v>
      </c>
      <c r="EG90">
        <f t="shared" si="374"/>
        <v>88</v>
      </c>
      <c r="EH90">
        <f t="shared" si="276"/>
        <v>1.1119129947092565</v>
      </c>
      <c r="EI90">
        <f t="shared" si="375"/>
        <v>58</v>
      </c>
      <c r="EJ90">
        <f t="shared" si="376"/>
        <v>1974040.349090429</v>
      </c>
      <c r="EK90">
        <f t="array" ref="EK90">MAX(100+康康不同供能情况的补给物资上限!$A$2:$A$110*10000*(1+0.4*(ROUNDDOWN(EI90*(1+0.25*$B$6),0)-康康不同供能情况的补给物资上限!$A$2:$A$110)))</f>
        <v>5550100</v>
      </c>
      <c r="EL90">
        <f t="shared" si="377"/>
        <v>1</v>
      </c>
      <c r="EM90">
        <f t="shared" si="378"/>
        <v>88</v>
      </c>
      <c r="EN90">
        <f t="shared" si="277"/>
        <v>1.1119129947092565</v>
      </c>
      <c r="EO90">
        <f t="shared" si="379"/>
        <v>59</v>
      </c>
      <c r="EP90">
        <f t="shared" si="380"/>
        <v>2194961.116234045</v>
      </c>
      <c r="EQ90">
        <f t="array" ref="EQ90">MAX(100+康康不同供能情况的补给物资上限!$A$2:$A$110*10000*(1+0.4*(ROUNDDOWN(EO90*(1+0.25*$B$6),0)-康康不同供能情况的补给物资上限!$A$2:$A$110)))</f>
        <v>5700100</v>
      </c>
      <c r="ER90">
        <f t="shared" si="381"/>
        <v>1</v>
      </c>
      <c r="ES90">
        <f t="shared" si="382"/>
        <v>88</v>
      </c>
      <c r="ET90">
        <f t="shared" si="278"/>
        <v>1.1119129947092565</v>
      </c>
      <c r="EU90">
        <f t="shared" si="383"/>
        <v>60</v>
      </c>
      <c r="EV90">
        <f t="shared" si="384"/>
        <v>2440605.7880221703</v>
      </c>
      <c r="EW90">
        <f t="array" ref="EW90">MAX(100+康康不同供能情况的补给物资上限!$A$2:$A$110*10000*(1+0.4*(ROUNDDOWN(EU90*(1+0.25*$B$6),0)-康康不同供能情况的补给物资上限!$A$2:$A$110)))</f>
        <v>6006100</v>
      </c>
      <c r="EX90">
        <f t="shared" si="385"/>
        <v>1</v>
      </c>
      <c r="EY90">
        <f t="shared" si="386"/>
        <v>88</v>
      </c>
      <c r="EZ90">
        <f t="shared" si="279"/>
        <v>1.1119129947092565</v>
      </c>
      <c r="FA90">
        <f t="shared" si="387"/>
        <v>61</v>
      </c>
      <c r="FB90">
        <f t="shared" si="388"/>
        <v>2713741.2906644759</v>
      </c>
      <c r="FC90">
        <f t="array" ref="FC90">MAX(100+康康不同供能情况的补给物资上限!$A$2:$A$110*10000*(1+0.4*(ROUNDDOWN(FA90*(1+0.25*$B$6),0)-康康不同供能情况的补给物资上限!$A$2:$A$110)))</f>
        <v>6162100</v>
      </c>
      <c r="FD90">
        <f t="shared" si="389"/>
        <v>1</v>
      </c>
      <c r="FE90">
        <f t="shared" si="390"/>
        <v>88</v>
      </c>
      <c r="FF90">
        <f t="shared" si="280"/>
        <v>1.1119129947092565</v>
      </c>
      <c r="FG90">
        <f t="shared" si="391"/>
        <v>62</v>
      </c>
      <c r="FH90">
        <f t="shared" si="392"/>
        <v>3017444.2053689007</v>
      </c>
      <c r="FI90">
        <f t="array" ref="FI90">MAX(100+康康不同供能情况的补给物资上限!$A$2:$A$110*10000*(1+0.4*(ROUNDDOWN(FG90*(1+0.25*$B$6),0)-康康不同供能情况的补给物资上限!$A$2:$A$110)))</f>
        <v>6320100</v>
      </c>
      <c r="FJ90">
        <f t="shared" si="393"/>
        <v>1</v>
      </c>
      <c r="FK90">
        <f t="shared" si="394"/>
        <v>88</v>
      </c>
      <c r="FL90">
        <f t="shared" si="281"/>
        <v>1.1119129947092565</v>
      </c>
      <c r="FM90">
        <f t="shared" si="395"/>
        <v>63</v>
      </c>
      <c r="FN90">
        <f t="shared" si="396"/>
        <v>3355135.4227598272</v>
      </c>
      <c r="FO90">
        <f t="array" ref="FO90">MAX(100+康康不同供能情况的补给物资上限!$A$2:$A$110*10000*(1+0.4*(ROUNDDOWN(FM90*(1+0.25*$B$6),0)-康康不同供能情况的补给物资上限!$A$2:$A$110)))</f>
        <v>6480100.0000000009</v>
      </c>
      <c r="FP90">
        <f t="shared" si="397"/>
        <v>1</v>
      </c>
      <c r="FQ90">
        <f t="shared" si="398"/>
        <v>88</v>
      </c>
      <c r="FR90">
        <f t="shared" si="282"/>
        <v>1.1119129947092565</v>
      </c>
      <c r="FS90">
        <f t="shared" si="399"/>
        <v>64</v>
      </c>
      <c r="FT90">
        <f t="shared" si="400"/>
        <v>3730618.6755759874</v>
      </c>
      <c r="FU90">
        <f t="array" ref="FU90">MAX(100+康康不同供能情况的补给物资上限!$A$2:$A$110*10000*(1+0.4*(ROUNDDOWN(FS90*(1+0.25*$B$6),0)-康康不同供能情况的补给物资上限!$A$2:$A$110)))</f>
        <v>6806100.0000000009</v>
      </c>
      <c r="FV90">
        <f t="shared" si="401"/>
        <v>1</v>
      </c>
      <c r="FW90">
        <f t="shared" si="402"/>
        <v>88</v>
      </c>
      <c r="FX90">
        <f t="shared" si="283"/>
        <v>1.1119129947092565</v>
      </c>
      <c r="FY90">
        <f t="shared" si="403"/>
        <v>65</v>
      </c>
      <c r="FZ90">
        <f t="shared" si="404"/>
        <v>4148123.3836779767</v>
      </c>
      <c r="GA90">
        <f t="array" ref="GA90">MAX(100+康康不同供能情况的补给物资上限!$A$2:$A$110*10000*(1+0.4*(ROUNDDOWN(FY90*(1+0.25*$B$6),0)-康康不同供能情况的补给物资上限!$A$2:$A$110)))</f>
        <v>6972100.0000000009</v>
      </c>
      <c r="GB90">
        <f t="shared" si="405"/>
        <v>1</v>
      </c>
      <c r="GC90">
        <f t="shared" si="406"/>
        <v>88</v>
      </c>
      <c r="GD90">
        <f t="shared" si="284"/>
        <v>1.1119129947092565</v>
      </c>
      <c r="GE90">
        <f t="shared" si="407"/>
        <v>66</v>
      </c>
      <c r="GF90">
        <f t="shared" si="408"/>
        <v>4612352.2939688731</v>
      </c>
      <c r="GG90">
        <f t="array" ref="GG90">MAX(100+康康不同供能情况的补给物资上限!$A$2:$A$110*10000*(1+0.4*(ROUNDDOWN(GE90*(1+0.25*$B$6),0)-康康不同供能情况的补给物资上限!$A$2:$A$110)))</f>
        <v>7140100</v>
      </c>
      <c r="GH90">
        <f t="shared" si="409"/>
        <v>1</v>
      </c>
      <c r="GI90">
        <f t="shared" si="410"/>
        <v>88</v>
      </c>
      <c r="GJ90">
        <f t="shared" si="285"/>
        <v>1.1119129947092565</v>
      </c>
      <c r="GK90">
        <f t="shared" si="411"/>
        <v>67</v>
      </c>
      <c r="GL90">
        <f t="shared" si="412"/>
        <v>5128534.4518410387</v>
      </c>
      <c r="GM90">
        <f t="array" ref="GM90">MAX(100+康康不同供能情况的补给物资上限!$A$2:$A$110*10000*(1+0.4*(ROUNDDOWN(GK90*(1+0.25*$B$6),0)-康康不同供能情况的补给物资上限!$A$2:$A$110)))</f>
        <v>7310100</v>
      </c>
      <c r="GN90">
        <f t="shared" si="413"/>
        <v>1</v>
      </c>
      <c r="GO90">
        <f t="shared" si="414"/>
        <v>88</v>
      </c>
      <c r="GP90">
        <f t="shared" si="286"/>
        <v>1.1119129947092565</v>
      </c>
      <c r="GQ90">
        <f t="shared" si="415"/>
        <v>68</v>
      </c>
      <c r="GR90">
        <f t="shared" si="416"/>
        <v>5702484.100816166</v>
      </c>
      <c r="GS90">
        <f t="array" ref="GS90">MAX(100+康康不同供能情况的补给物资上限!$A$2:$A$110*10000*(1+0.4*(ROUNDDOWN(GQ90*(1+0.25*$B$6),0)-康康不同供能情况的补给物资上限!$A$2:$A$110)))</f>
        <v>7656100.0000000009</v>
      </c>
      <c r="GT90">
        <f t="shared" si="417"/>
        <v>1</v>
      </c>
      <c r="GU90">
        <f t="shared" si="418"/>
        <v>88</v>
      </c>
      <c r="GV90">
        <f t="shared" si="287"/>
        <v>1.1119129947092565</v>
      </c>
      <c r="GW90">
        <f t="shared" si="419"/>
        <v>69</v>
      </c>
      <c r="GX90">
        <f t="shared" si="420"/>
        <v>6340666.1738204248</v>
      </c>
      <c r="GY90">
        <f t="array" ref="GY90">MAX(100+康康不同供能情况的补给物资上限!$A$2:$A$110*10000*(1+0.4*(ROUNDDOWN(GW90*(1+0.25*$B$6),0)-康康不同供能情况的补给物资上限!$A$2:$A$110)))</f>
        <v>7832100</v>
      </c>
      <c r="GZ90">
        <f t="shared" si="421"/>
        <v>1</v>
      </c>
      <c r="HA90">
        <f t="shared" si="422"/>
        <v>88</v>
      </c>
      <c r="HB90">
        <f t="shared" si="288"/>
        <v>1.1119129947092565</v>
      </c>
      <c r="HC90">
        <f t="shared" si="423"/>
        <v>70</v>
      </c>
      <c r="HD90">
        <f t="shared" si="424"/>
        <v>7050269.1137843523</v>
      </c>
      <c r="HE90">
        <f t="array" ref="HE90">MAX(100+康康不同供能情况的补给物资上限!$A$2:$A$110*10000*(1+0.4*(ROUNDDOWN(HC90*(1+0.25*$B$6),0)-康康不同供能情况的补给物资上限!$A$2:$A$110)))</f>
        <v>8010100</v>
      </c>
      <c r="HF90">
        <f t="shared" si="425"/>
        <v>1</v>
      </c>
      <c r="HG90">
        <f t="shared" si="426"/>
        <v>88</v>
      </c>
      <c r="HH90">
        <f t="shared" si="289"/>
        <v>1.1119129947092565</v>
      </c>
      <c r="HI90">
        <f t="shared" si="427"/>
        <v>71</v>
      </c>
      <c r="HJ90">
        <f t="shared" si="428"/>
        <v>7839285.8438141346</v>
      </c>
      <c r="HK90">
        <f t="array" ref="HK90">MAX(100+康康不同供能情况的补给物资上限!$A$2:$A$110*10000*(1+0.4*(ROUNDDOWN(HI90*(1+0.25*$B$6),0)-康康不同供能情况的补给物资上限!$A$2:$A$110)))</f>
        <v>8190100</v>
      </c>
      <c r="HL90">
        <f t="shared" si="429"/>
        <v>1</v>
      </c>
      <c r="HM90">
        <f t="shared" si="430"/>
        <v>88</v>
      </c>
      <c r="HN90">
        <f t="shared" si="290"/>
        <v>1.1119129947092565</v>
      </c>
      <c r="HO90">
        <f t="shared" si="431"/>
        <v>72</v>
      </c>
      <c r="HP90">
        <f t="shared" si="432"/>
        <v>8716603.7989772577</v>
      </c>
      <c r="HQ90">
        <f t="array" ref="HQ90">MAX(100+康康不同供能情况的补给物资上限!$A$2:$A$110*10000*(1+0.4*(ROUNDDOWN(HO90*(1+0.25*$B$6),0)-康康不同供能情况的补给物资上限!$A$2:$A$110)))</f>
        <v>8556100</v>
      </c>
      <c r="HR90">
        <f t="shared" si="433"/>
        <v>0</v>
      </c>
      <c r="HS90">
        <f t="shared" si="434"/>
        <v>88</v>
      </c>
      <c r="HT90">
        <f t="shared" si="291"/>
        <v>1.1119129947092565</v>
      </c>
      <c r="HU90">
        <f t="shared" si="435"/>
        <v>73</v>
      </c>
      <c r="HV90">
        <f t="shared" si="436"/>
        <v>9692105.0338148847</v>
      </c>
      <c r="HW90">
        <f t="array" ref="HW90">MAX(100+康康不同供能情况的补给物资上限!$A$2:$A$110*10000*(1+0.4*(ROUNDDOWN(HU90*(1+0.25*$B$6),0)-康康不同供能情况的补给物资上限!$A$2:$A$110)))</f>
        <v>8742100</v>
      </c>
      <c r="HX90">
        <f t="shared" si="437"/>
        <v>0</v>
      </c>
      <c r="HY90">
        <f t="shared" si="438"/>
        <v>88</v>
      </c>
      <c r="HZ90">
        <f t="shared" si="292"/>
        <v>1.1119129947092565</v>
      </c>
      <c r="IA90">
        <f t="shared" si="439"/>
        <v>74</v>
      </c>
      <c r="IB90">
        <f t="shared" si="440"/>
        <v>10776777.533185769</v>
      </c>
      <c r="IC90">
        <f t="array" ref="IC90">MAX(100+康康不同供能情况的补给物资上限!$A$2:$A$110*10000*(1+0.4*(ROUNDDOWN(IA90*(1+0.25*$B$6),0)-康康不同供能情况的补给物资上限!$A$2:$A$110)))</f>
        <v>8930100</v>
      </c>
      <c r="ID90">
        <f t="shared" si="441"/>
        <v>0</v>
      </c>
      <c r="IE90">
        <f t="shared" si="442"/>
        <v>88</v>
      </c>
      <c r="IF90">
        <f t="shared" si="293"/>
        <v>1.1119129947092565</v>
      </c>
      <c r="IG90">
        <f t="shared" si="443"/>
        <v>75</v>
      </c>
      <c r="IH90">
        <f t="shared" si="444"/>
        <v>11982838.980240023</v>
      </c>
      <c r="II90">
        <f t="array" ref="II90">MAX(100+康康不同供能情况的补给物资上限!$A$2:$A$110*10000*(1+0.4*(ROUNDDOWN(IG90*(1+0.25*$B$6),0)-康康不同供能情况的补给物资上限!$A$2:$A$110)))</f>
        <v>9120100</v>
      </c>
      <c r="IJ90">
        <f t="shared" si="445"/>
        <v>0</v>
      </c>
      <c r="IK90">
        <f t="shared" si="446"/>
        <v>88</v>
      </c>
      <c r="IL90">
        <f t="shared" si="294"/>
        <v>1.1119129947092565</v>
      </c>
      <c r="IM90">
        <f t="shared" si="447"/>
        <v>76</v>
      </c>
      <c r="IN90">
        <f t="shared" si="448"/>
        <v>13323874.375637498</v>
      </c>
      <c r="IO90">
        <f t="array" ref="IO90">MAX(100+康康不同供能情况的补给物资上限!$A$2:$A$110*10000*(1+0.4*(ROUNDDOWN(IM90*(1+0.25*$B$6),0)-康康不同供能情况的补给物资上限!$A$2:$A$110)))</f>
        <v>9506100.0000000019</v>
      </c>
      <c r="IP90">
        <f t="shared" si="449"/>
        <v>0</v>
      </c>
      <c r="IQ90">
        <f t="shared" si="450"/>
        <v>88</v>
      </c>
      <c r="IR90">
        <f t="shared" si="295"/>
        <v>1.1119129947092565</v>
      </c>
      <c r="IS90">
        <f t="shared" si="451"/>
        <v>77</v>
      </c>
      <c r="IT90">
        <f t="shared" si="452"/>
        <v>14814989.058145016</v>
      </c>
      <c r="IU90">
        <f t="array" ref="IU90">MAX(100+康康不同供能情况的补给物资上限!$A$2:$A$110*10000*(1+0.4*(ROUNDDOWN(IS90*(1+0.25*$B$6),0)-康康不同供能情况的补给物资上限!$A$2:$A$110)))</f>
        <v>9702100</v>
      </c>
      <c r="IV90">
        <f t="shared" si="453"/>
        <v>0</v>
      </c>
      <c r="IW90">
        <f t="shared" si="454"/>
        <v>88</v>
      </c>
      <c r="IX90">
        <f t="shared" si="296"/>
        <v>1.1119129947092565</v>
      </c>
      <c r="IY90">
        <f t="shared" si="455"/>
        <v>78</v>
      </c>
      <c r="IZ90">
        <f t="shared" si="456"/>
        <v>16472978.850226894</v>
      </c>
      <c r="JA90">
        <f t="array" ref="JA90">MAX(100+康康不同供能情况的补给物资上限!$A$2:$A$110*10000*(1+0.4*(ROUNDDOWN(IY90*(1+0.25*$B$6),0)-康康不同供能情况的补给物资上限!$A$2:$A$110)))</f>
        <v>9900100</v>
      </c>
      <c r="JB90">
        <f t="shared" si="457"/>
        <v>0</v>
      </c>
      <c r="JC90">
        <f t="shared" si="458"/>
        <v>88</v>
      </c>
      <c r="JD90">
        <f t="shared" si="297"/>
        <v>1.1119129947092565</v>
      </c>
      <c r="JE90">
        <f t="shared" si="459"/>
        <v>79</v>
      </c>
      <c r="JF90">
        <f t="shared" si="460"/>
        <v>18316519.245138027</v>
      </c>
      <c r="JG90">
        <f t="array" ref="JG90">MAX(100+康康不同供能情况的补给物资上限!$A$2:$A$110*10000*(1+0.4*(ROUNDDOWN(JE90*(1+0.25*$B$6),0)-康康不同供能情况的补给物资上限!$A$2:$A$110)))</f>
        <v>10100100.000000002</v>
      </c>
      <c r="JH90">
        <f t="shared" si="461"/>
        <v>0</v>
      </c>
      <c r="JI90">
        <f t="shared" si="462"/>
        <v>88</v>
      </c>
      <c r="JJ90">
        <f t="shared" si="298"/>
        <v>1.1119129947092565</v>
      </c>
      <c r="JK90">
        <f t="shared" si="463"/>
        <v>80</v>
      </c>
      <c r="JL90">
        <f t="shared" si="464"/>
        <v>20366375.766511157</v>
      </c>
      <c r="JM90">
        <f t="array" ref="JM90">MAX(100+康康不同供能情况的补给物资上限!$A$2:$A$110*10000*(1+0.4*(ROUNDDOWN(JK90*(1+0.25*$B$6),0)-康康不同供能情况的补给物资上限!$A$2:$A$110)))</f>
        <v>10506100</v>
      </c>
      <c r="JN90">
        <f t="shared" si="465"/>
        <v>0</v>
      </c>
      <c r="JO90">
        <f t="shared" si="466"/>
        <v>88</v>
      </c>
      <c r="JP90">
        <f t="shared" si="299"/>
        <v>1.1119129947092565</v>
      </c>
      <c r="JQ90">
        <f t="shared" si="467"/>
        <v>81</v>
      </c>
      <c r="JR90">
        <f t="shared" si="468"/>
        <v>22645637.869915452</v>
      </c>
      <c r="JS90">
        <f t="array" ref="JS90">MAX(100+康康不同供能情况的补给物资上限!$A$2:$A$110*10000*(1+0.4*(ROUNDDOWN(JQ90*(1+0.25*$B$6),0)-康康不同供能情况的补给物资上限!$A$2:$A$110)))</f>
        <v>10712100</v>
      </c>
      <c r="JT90">
        <f t="shared" si="469"/>
        <v>0</v>
      </c>
    </row>
    <row r="91" spans="6:280" x14ac:dyDescent="0.25">
      <c r="F91">
        <v>87</v>
      </c>
      <c r="G91">
        <f t="shared" si="301"/>
        <v>1.1123129947092565</v>
      </c>
      <c r="H91">
        <f t="shared" si="302"/>
        <v>55</v>
      </c>
      <c r="I91">
        <f t="shared" si="470"/>
        <v>1464653.4945540554</v>
      </c>
      <c r="J91">
        <f t="array" ref="J91">MAX(100+康康不同供能情况的补给物资上限!$A$2:$A$110*10000*(1+0.4*(ROUNDDOWN(H91*(1+0.25*B$6),0)-康康不同供能情况的补给物资上限!$A$2:$A$110)))</f>
        <v>4970100</v>
      </c>
      <c r="K91">
        <f t="shared" si="471"/>
        <v>1</v>
      </c>
      <c r="AB91">
        <f t="shared" si="300"/>
        <v>73</v>
      </c>
      <c r="AC91">
        <v>89</v>
      </c>
      <c r="AD91">
        <f t="shared" si="0"/>
        <v>1.1115129947092566</v>
      </c>
      <c r="AE91">
        <f t="shared" si="303"/>
        <v>40</v>
      </c>
      <c r="AF91">
        <f t="shared" si="304"/>
        <v>288290.98807113891</v>
      </c>
      <c r="AG91">
        <f t="array" ref="AG91">MAX(100+康康不同供能情况的补给物资上限!$A$2:$A$110*10000*(1+0.4*(ROUNDDOWN(AE91*(1+0.25*B$6),0)-康康不同供能情况的补给物资上限!$A$2:$A$110)))</f>
        <v>2756100.0000000005</v>
      </c>
      <c r="AH91">
        <f t="shared" si="305"/>
        <v>1</v>
      </c>
      <c r="AI91">
        <f t="shared" si="306"/>
        <v>89</v>
      </c>
      <c r="AJ91">
        <f t="shared" si="45"/>
        <v>1.1115129947092566</v>
      </c>
      <c r="AK91">
        <f t="shared" si="307"/>
        <v>41</v>
      </c>
      <c r="AL91">
        <f t="shared" si="308"/>
        <v>320439.17949864222</v>
      </c>
      <c r="AM91">
        <f t="array" ref="AM91">MAX(100+康康不同供能情况的补给物资上限!$A$2:$A$110*10000*(1+0.4*(ROUNDDOWN(AK91*(1+0.25*$B$6),0)-康康不同供能情况的补给物资上限!$A$2:$A$110)))</f>
        <v>2862100.0000000005</v>
      </c>
      <c r="AN91">
        <f t="shared" si="309"/>
        <v>1</v>
      </c>
      <c r="AO91">
        <f t="shared" si="310"/>
        <v>89</v>
      </c>
      <c r="AP91">
        <f t="shared" si="260"/>
        <v>1.1115129947092566</v>
      </c>
      <c r="AQ91">
        <f t="shared" si="311"/>
        <v>42</v>
      </c>
      <c r="AR91">
        <f t="shared" si="312"/>
        <v>356172.31202671281</v>
      </c>
      <c r="AS91">
        <f t="array" ref="AS91">MAX(100+康康不同供能情况的补给物资上限!$A$2:$A$110*10000*(1+0.4*(ROUNDDOWN(AQ91*(1+0.25*$B$6),0)-康康不同供能情况的补给物资上限!$A$2:$A$110)))</f>
        <v>2970100</v>
      </c>
      <c r="AT91">
        <f t="shared" si="313"/>
        <v>1</v>
      </c>
      <c r="AU91">
        <f t="shared" si="314"/>
        <v>89</v>
      </c>
      <c r="AV91">
        <f t="shared" si="261"/>
        <v>1.1115129947092566</v>
      </c>
      <c r="AW91">
        <f t="shared" si="315"/>
        <v>43</v>
      </c>
      <c r="AX91">
        <f t="shared" si="316"/>
        <v>395890.15317333135</v>
      </c>
      <c r="AY91">
        <f t="array" ref="AY91">MAX(100+康康不同供能情况的补给物资上限!$A$2:$A$110*10000*(1+0.4*(ROUNDDOWN(AW91*(1+0.25*$B$6),0)-康康不同供能情况的补给物资上限!$A$2:$A$110)))</f>
        <v>3080100</v>
      </c>
      <c r="AZ91">
        <f t="shared" si="317"/>
        <v>1</v>
      </c>
      <c r="BA91">
        <f t="shared" si="318"/>
        <v>89</v>
      </c>
      <c r="BB91">
        <f t="shared" si="262"/>
        <v>1.1115129947092566</v>
      </c>
      <c r="BC91">
        <f t="shared" si="319"/>
        <v>44</v>
      </c>
      <c r="BD91">
        <f t="shared" si="320"/>
        <v>440037.04972959589</v>
      </c>
      <c r="BE91">
        <f t="array" ref="BE91">MAX(100+康康不同供能情况的补给物资上限!$A$2:$A$110*10000*(1+0.4*(ROUNDDOWN(BC91*(1+0.25*$B$6),0)-康康不同供能情况的补给物资上限!$A$2:$A$110)))</f>
        <v>3306100</v>
      </c>
      <c r="BF91">
        <f t="shared" si="321"/>
        <v>1</v>
      </c>
      <c r="BG91">
        <f t="shared" si="322"/>
        <v>89</v>
      </c>
      <c r="BH91">
        <f t="shared" si="263"/>
        <v>1.1115129947092566</v>
      </c>
      <c r="BI91">
        <f t="shared" si="323"/>
        <v>45</v>
      </c>
      <c r="BJ91">
        <f t="shared" si="324"/>
        <v>489106.89892796922</v>
      </c>
      <c r="BK91">
        <f t="array" ref="BK91">MAX(100+康康不同供能情况的补给物资上限!$A$2:$A$110*10000*(1+0.4*(ROUNDDOWN(BI91*(1+0.25*$B$6),0)-康康不同供能情况的补给物资上限!$A$2:$A$110)))</f>
        <v>3422100</v>
      </c>
      <c r="BL91">
        <f t="shared" si="325"/>
        <v>1</v>
      </c>
      <c r="BM91">
        <f t="shared" si="326"/>
        <v>89</v>
      </c>
      <c r="BN91">
        <f t="shared" si="264"/>
        <v>1.1115129947092566</v>
      </c>
      <c r="BO91">
        <f t="shared" si="327"/>
        <v>46</v>
      </c>
      <c r="BP91">
        <f t="shared" si="328"/>
        <v>543648.6739603848</v>
      </c>
      <c r="BQ91">
        <f t="array" ref="BQ91">MAX(100+康康不同供能情况的补给物资上限!$A$2:$A$110*10000*(1+0.4*(ROUNDDOWN(BO91*(1+0.25*$B$6),0)-康康不同供能情况的补给物资上限!$A$2:$A$110)))</f>
        <v>3540100</v>
      </c>
      <c r="BR91">
        <f t="shared" si="329"/>
        <v>1</v>
      </c>
      <c r="BS91">
        <f t="shared" si="330"/>
        <v>89</v>
      </c>
      <c r="BT91">
        <f t="shared" si="265"/>
        <v>1.1115129947092566</v>
      </c>
      <c r="BU91">
        <f t="shared" si="331"/>
        <v>47</v>
      </c>
      <c r="BV91">
        <f t="shared" si="332"/>
        <v>604272.56566342351</v>
      </c>
      <c r="BW91">
        <f t="array" ref="BW91">MAX(100+康康不同供能情况的补给物资上限!$A$2:$A$110*10000*(1+0.4*(ROUNDDOWN(BU91*(1+0.25*$B$6),0)-康康不同供能情况的补给物资上限!$A$2:$A$110)))</f>
        <v>3660100.0000000005</v>
      </c>
      <c r="BX91">
        <f t="shared" si="333"/>
        <v>1</v>
      </c>
      <c r="BY91">
        <f t="shared" si="334"/>
        <v>89</v>
      </c>
      <c r="BZ91">
        <f t="shared" si="266"/>
        <v>1.1115129947092566</v>
      </c>
      <c r="CA91">
        <f t="shared" si="335"/>
        <v>48</v>
      </c>
      <c r="CB91">
        <f t="shared" si="336"/>
        <v>671656.80908119772</v>
      </c>
      <c r="CC91">
        <f t="array" ref="CC91">MAX(100+康康不同供能情况的补给物资上限!$A$2:$A$110*10000*(1+0.4*(ROUNDDOWN(CA91*(1+0.25*$B$6),0)-康康不同供能情况的补给物资上限!$A$2:$A$110)))</f>
        <v>3906100.0000000005</v>
      </c>
      <c r="CD91">
        <f t="shared" si="337"/>
        <v>1</v>
      </c>
      <c r="CE91">
        <f t="shared" si="338"/>
        <v>89</v>
      </c>
      <c r="CF91">
        <f t="shared" si="267"/>
        <v>1.1115129947092566</v>
      </c>
      <c r="CG91">
        <f t="shared" si="339"/>
        <v>49</v>
      </c>
      <c r="CH91">
        <f t="shared" si="340"/>
        <v>746555.27127870545</v>
      </c>
      <c r="CI91">
        <f t="array" ref="CI91">MAX(100+康康不同供能情况的补给物资上限!$A$2:$A$110*10000*(1+0.4*(ROUNDDOWN(CG91*(1+0.25*$B$6),0)-康康不同供能情况的补给物资上限!$A$2:$A$110)))</f>
        <v>4032100.0000000005</v>
      </c>
      <c r="CJ91">
        <f t="shared" si="341"/>
        <v>1</v>
      </c>
      <c r="CK91">
        <f t="shared" si="342"/>
        <v>89</v>
      </c>
      <c r="CL91">
        <f t="shared" si="268"/>
        <v>1.1115129947092566</v>
      </c>
      <c r="CM91">
        <f t="shared" si="343"/>
        <v>50</v>
      </c>
      <c r="CN91">
        <f t="shared" si="344"/>
        <v>829805.88529497536</v>
      </c>
      <c r="CO91">
        <f t="array" ref="CO91">MAX(100+康康不同供能情况的补给物资上限!$A$2:$A$110*10000*(1+0.4*(ROUNDDOWN(CM91*(1+0.25*$B$6),0)-康康不同供能情况的补给物资上限!$A$2:$A$110)))</f>
        <v>4160100</v>
      </c>
      <c r="CP91">
        <f t="shared" si="345"/>
        <v>1</v>
      </c>
      <c r="CQ91">
        <f t="shared" si="346"/>
        <v>89</v>
      </c>
      <c r="CR91">
        <f t="shared" si="269"/>
        <v>1.1115129947092566</v>
      </c>
      <c r="CS91">
        <f t="shared" si="347"/>
        <v>51</v>
      </c>
      <c r="CT91">
        <f t="shared" si="348"/>
        <v>922340.02459158399</v>
      </c>
      <c r="CU91">
        <f t="array" ref="CU91">MAX(100+康康不同供能情况的补给物资上限!$A$2:$A$110*10000*(1+0.4*(ROUNDDOWN(CS91*(1+0.25*$B$6),0)-康康不同供能情况的补给物资上限!$A$2:$A$110)))</f>
        <v>4290100</v>
      </c>
      <c r="CV91">
        <f t="shared" si="349"/>
        <v>1</v>
      </c>
      <c r="CW91">
        <f t="shared" si="350"/>
        <v>89</v>
      </c>
      <c r="CX91">
        <f t="shared" si="270"/>
        <v>1.1115129947092566</v>
      </c>
      <c r="CY91">
        <f t="shared" si="351"/>
        <v>52</v>
      </c>
      <c r="CZ91">
        <f t="shared" si="352"/>
        <v>1025192.922874001</v>
      </c>
      <c r="DA91">
        <f t="array" ref="DA91">MAX(100+康康不同供能情况的补给物资上限!$A$2:$A$110*10000*(1+0.4*(ROUNDDOWN(CY91*(1+0.25*$B$6),0)-康康不同供能情况的补给物资上限!$A$2:$A$110)))</f>
        <v>4556100</v>
      </c>
      <c r="DB91">
        <f t="shared" si="353"/>
        <v>1</v>
      </c>
      <c r="DC91">
        <f t="shared" si="354"/>
        <v>89</v>
      </c>
      <c r="DD91">
        <f t="shared" si="271"/>
        <v>1.1115129947092566</v>
      </c>
      <c r="DE91">
        <f t="shared" si="355"/>
        <v>53</v>
      </c>
      <c r="DF91">
        <f t="shared" si="356"/>
        <v>1139515.2558584167</v>
      </c>
      <c r="DG91">
        <f t="array" ref="DG91">MAX(100+康康不同供能情况的补给物资上限!$A$2:$A$110*10000*(1+0.4*(ROUNDDOWN(DE91*(1+0.25*$B$6),0)-康康不同供能情况的补给物资上限!$A$2:$A$110)))</f>
        <v>4692100</v>
      </c>
      <c r="DH91">
        <f t="shared" si="357"/>
        <v>1</v>
      </c>
      <c r="DI91">
        <f t="shared" si="358"/>
        <v>89</v>
      </c>
      <c r="DJ91">
        <f t="shared" si="272"/>
        <v>1.1115129947092566</v>
      </c>
      <c r="DK91">
        <f t="shared" si="359"/>
        <v>54</v>
      </c>
      <c r="DL91">
        <f t="shared" si="360"/>
        <v>1266586.0145560736</v>
      </c>
      <c r="DM91">
        <f t="array" ref="DM91">MAX(100+康康不同供能情况的补给物资上限!$A$2:$A$110*10000*(1+0.4*(ROUNDDOWN(DK91*(1+0.25*$B$6),0)-康康不同供能情况的补给物资上限!$A$2:$A$110)))</f>
        <v>4830100</v>
      </c>
      <c r="DN91">
        <f t="shared" si="361"/>
        <v>1</v>
      </c>
      <c r="DO91">
        <f t="shared" si="362"/>
        <v>89</v>
      </c>
      <c r="DP91">
        <f t="shared" si="273"/>
        <v>1.1115129947092566</v>
      </c>
      <c r="DQ91">
        <f t="shared" si="363"/>
        <v>55</v>
      </c>
      <c r="DR91">
        <f t="shared" si="364"/>
        <v>1407826.8140960832</v>
      </c>
      <c r="DS91">
        <f t="array" ref="DS91">MAX(100+康康不同供能情况的补给物资上限!$A$2:$A$110*10000*(1+0.4*(ROUNDDOWN(DQ91*(1+0.25*$B$6),0)-康康不同供能情况的补给物资上限!$A$2:$A$110)))</f>
        <v>4970100</v>
      </c>
      <c r="DT91">
        <f t="shared" si="365"/>
        <v>1</v>
      </c>
      <c r="DU91">
        <f t="shared" si="366"/>
        <v>89</v>
      </c>
      <c r="DV91">
        <f t="shared" si="274"/>
        <v>1.1115129947092566</v>
      </c>
      <c r="DW91">
        <f t="shared" si="367"/>
        <v>56</v>
      </c>
      <c r="DX91">
        <f t="shared" si="368"/>
        <v>1564817.7981679293</v>
      </c>
      <c r="DY91">
        <f t="array" ref="DY91">MAX(100+康康不同供能情况的补给物资上限!$A$2:$A$110*10000*(1+0.4*(ROUNDDOWN(DW91*(1+0.25*$B$6),0)-康康不同供能情况的补给物资上限!$A$2:$A$110)))</f>
        <v>5256100.0000000009</v>
      </c>
      <c r="DZ91">
        <f t="shared" si="369"/>
        <v>1</v>
      </c>
      <c r="EA91">
        <f t="shared" si="370"/>
        <v>89</v>
      </c>
      <c r="EB91">
        <f t="shared" si="275"/>
        <v>1.1115129947092566</v>
      </c>
      <c r="EC91">
        <f t="shared" si="371"/>
        <v>57</v>
      </c>
      <c r="ED91">
        <f t="shared" si="372"/>
        <v>1739315.3170159801</v>
      </c>
      <c r="EE91">
        <f t="array" ref="EE91">MAX(100+康康不同供能情况的补给物资上限!$A$2:$A$110*10000*(1+0.4*(ROUNDDOWN(EC91*(1+0.25*$B$6),0)-康康不同供能情况的补给物资上限!$A$2:$A$110)))</f>
        <v>5402100.0000000009</v>
      </c>
      <c r="EF91">
        <f t="shared" si="373"/>
        <v>1</v>
      </c>
      <c r="EG91">
        <f t="shared" si="374"/>
        <v>89</v>
      </c>
      <c r="EH91">
        <f t="shared" si="276"/>
        <v>1.1115129947092566</v>
      </c>
      <c r="EI91">
        <f t="shared" si="375"/>
        <v>58</v>
      </c>
      <c r="EJ91">
        <f t="shared" si="376"/>
        <v>1933271.5767601125</v>
      </c>
      <c r="EK91">
        <f t="array" ref="EK91">MAX(100+康康不同供能情况的补给物资上限!$A$2:$A$110*10000*(1+0.4*(ROUNDDOWN(EI91*(1+0.25*$B$6),0)-康康不同供能情况的补给物资上限!$A$2:$A$110)))</f>
        <v>5550100</v>
      </c>
      <c r="EL91">
        <f t="shared" si="377"/>
        <v>1</v>
      </c>
      <c r="EM91">
        <f t="shared" si="378"/>
        <v>89</v>
      </c>
      <c r="EN91">
        <f t="shared" si="277"/>
        <v>1.1115129947092566</v>
      </c>
      <c r="EO91">
        <f t="shared" si="379"/>
        <v>59</v>
      </c>
      <c r="EP91">
        <f t="shared" si="380"/>
        <v>2148856.4798709191</v>
      </c>
      <c r="EQ91">
        <f t="array" ref="EQ91">MAX(100+康康不同供能情况的补给物资上限!$A$2:$A$110*10000*(1+0.4*(ROUNDDOWN(EO91*(1+0.25*$B$6),0)-康康不同供能情况的补给物资上限!$A$2:$A$110)))</f>
        <v>5700100</v>
      </c>
      <c r="ER91">
        <f t="shared" si="381"/>
        <v>1</v>
      </c>
      <c r="ES91">
        <f t="shared" si="382"/>
        <v>89</v>
      </c>
      <c r="ET91">
        <f t="shared" si="278"/>
        <v>1.1115129947092566</v>
      </c>
      <c r="EU91">
        <f t="shared" si="383"/>
        <v>60</v>
      </c>
      <c r="EV91">
        <f t="shared" si="384"/>
        <v>2388481.9011417171</v>
      </c>
      <c r="EW91">
        <f t="array" ref="EW91">MAX(100+康康不同供能情况的补给物资上限!$A$2:$A$110*10000*(1+0.4*(ROUNDDOWN(EU91*(1+0.25*$B$6),0)-康康不同供能情况的补给物资上限!$A$2:$A$110)))</f>
        <v>6006100</v>
      </c>
      <c r="EX91">
        <f t="shared" si="385"/>
        <v>1</v>
      </c>
      <c r="EY91">
        <f t="shared" si="386"/>
        <v>89</v>
      </c>
      <c r="EZ91">
        <f t="shared" si="279"/>
        <v>1.1115129947092566</v>
      </c>
      <c r="FA91">
        <f t="shared" si="387"/>
        <v>61</v>
      </c>
      <c r="FB91">
        <f t="shared" si="388"/>
        <v>2654828.670746888</v>
      </c>
      <c r="FC91">
        <f t="array" ref="FC91">MAX(100+康康不同供能情况的补给物资上限!$A$2:$A$110*10000*(1+0.4*(ROUNDDOWN(FA91*(1+0.25*$B$6),0)-康康不同供能情况的补给物资上限!$A$2:$A$110)))</f>
        <v>6162100</v>
      </c>
      <c r="FD91">
        <f t="shared" si="389"/>
        <v>1</v>
      </c>
      <c r="FE91">
        <f t="shared" si="390"/>
        <v>89</v>
      </c>
      <c r="FF91">
        <f t="shared" si="280"/>
        <v>1.1115129947092566</v>
      </c>
      <c r="FG91">
        <f t="shared" si="391"/>
        <v>62</v>
      </c>
      <c r="FH91">
        <f t="shared" si="392"/>
        <v>2950876.5662618689</v>
      </c>
      <c r="FI91">
        <f t="array" ref="FI91">MAX(100+康康不同供能情况的补给物资上限!$A$2:$A$110*10000*(1+0.4*(ROUNDDOWN(FG91*(1+0.25*$B$6),0)-康康不同供能情况的补给物资上限!$A$2:$A$110)))</f>
        <v>6320100</v>
      </c>
      <c r="FJ91">
        <f t="shared" si="393"/>
        <v>1</v>
      </c>
      <c r="FK91">
        <f t="shared" si="394"/>
        <v>89</v>
      </c>
      <c r="FL91">
        <f t="shared" si="281"/>
        <v>1.1115129947092566</v>
      </c>
      <c r="FM91">
        <f t="shared" si="395"/>
        <v>63</v>
      </c>
      <c r="FN91">
        <f t="shared" si="396"/>
        <v>3279937.6491830978</v>
      </c>
      <c r="FO91">
        <f t="array" ref="FO91">MAX(100+康康不同供能情况的补给物资上限!$A$2:$A$110*10000*(1+0.4*(ROUNDDOWN(FM91*(1+0.25*$B$6),0)-康康不同供能情况的补给物资上限!$A$2:$A$110)))</f>
        <v>6480100.0000000009</v>
      </c>
      <c r="FP91">
        <f t="shared" si="397"/>
        <v>1</v>
      </c>
      <c r="FQ91">
        <f t="shared" si="398"/>
        <v>89</v>
      </c>
      <c r="FR91">
        <f t="shared" si="282"/>
        <v>1.1115129947092566</v>
      </c>
      <c r="FS91">
        <f t="shared" si="399"/>
        <v>64</v>
      </c>
      <c r="FT91">
        <f t="shared" si="400"/>
        <v>3645693.318903144</v>
      </c>
      <c r="FU91">
        <f t="array" ref="FU91">MAX(100+康康不同供能情况的补给物资上限!$A$2:$A$110*10000*(1+0.4*(ROUNDDOWN(FS91*(1+0.25*$B$6),0)-康康不同供能情况的补给物资上限!$A$2:$A$110)))</f>
        <v>6806100.0000000009</v>
      </c>
      <c r="FV91">
        <f t="shared" si="401"/>
        <v>1</v>
      </c>
      <c r="FW91">
        <f t="shared" si="402"/>
        <v>89</v>
      </c>
      <c r="FX91">
        <f t="shared" si="283"/>
        <v>1.1115129947092566</v>
      </c>
      <c r="FY91">
        <f t="shared" si="403"/>
        <v>65</v>
      </c>
      <c r="FZ91">
        <f t="shared" si="404"/>
        <v>4052235.4986855625</v>
      </c>
      <c r="GA91">
        <f t="array" ref="GA91">MAX(100+康康不同供能情况的补给物资上限!$A$2:$A$110*10000*(1+0.4*(ROUNDDOWN(FY91*(1+0.25*$B$6),0)-康康不同供能情况的补给物资上限!$A$2:$A$110)))</f>
        <v>6972100.0000000009</v>
      </c>
      <c r="GB91">
        <f t="shared" si="405"/>
        <v>1</v>
      </c>
      <c r="GC91">
        <f t="shared" si="406"/>
        <v>89</v>
      </c>
      <c r="GD91">
        <f t="shared" si="284"/>
        <v>1.1115129947092566</v>
      </c>
      <c r="GE91">
        <f t="shared" si="407"/>
        <v>66</v>
      </c>
      <c r="GF91">
        <f t="shared" si="408"/>
        <v>4504112.4144111481</v>
      </c>
      <c r="GG91">
        <f t="array" ref="GG91">MAX(100+康康不同供能情况的补给物资上限!$A$2:$A$110*10000*(1+0.4*(ROUNDDOWN(GE91*(1+0.25*$B$6),0)-康康不同供能情况的补给物资上限!$A$2:$A$110)))</f>
        <v>7140100</v>
      </c>
      <c r="GH91">
        <f t="shared" si="409"/>
        <v>1</v>
      </c>
      <c r="GI91">
        <f t="shared" si="410"/>
        <v>89</v>
      </c>
      <c r="GJ91">
        <f t="shared" si="285"/>
        <v>1.1115129947092566</v>
      </c>
      <c r="GK91">
        <f t="shared" si="411"/>
        <v>67</v>
      </c>
      <c r="GL91">
        <f t="shared" si="412"/>
        <v>5006379.4782492751</v>
      </c>
      <c r="GM91">
        <f t="array" ref="GM91">MAX(100+康康不同供能情况的补给物资上限!$A$2:$A$110*10000*(1+0.4*(ROUNDDOWN(GK91*(1+0.25*$B$6),0)-康康不同供能情况的补给物资上限!$A$2:$A$110)))</f>
        <v>7310100</v>
      </c>
      <c r="GN91">
        <f t="shared" si="413"/>
        <v>1</v>
      </c>
      <c r="GO91">
        <f t="shared" si="414"/>
        <v>89</v>
      </c>
      <c r="GP91">
        <f t="shared" si="286"/>
        <v>1.1115129947092566</v>
      </c>
      <c r="GQ91">
        <f t="shared" si="415"/>
        <v>68</v>
      </c>
      <c r="GR91">
        <f t="shared" si="416"/>
        <v>5564655.8465198167</v>
      </c>
      <c r="GS91">
        <f t="array" ref="GS91">MAX(100+康康不同供能情况的补给物资上限!$A$2:$A$110*10000*(1+0.4*(ROUNDDOWN(GQ91*(1+0.25*$B$6),0)-康康不同供能情况的补给物资上限!$A$2:$A$110)))</f>
        <v>7656100.0000000009</v>
      </c>
      <c r="GT91">
        <f t="shared" si="417"/>
        <v>1</v>
      </c>
      <c r="GU91">
        <f t="shared" si="418"/>
        <v>89</v>
      </c>
      <c r="GV91">
        <f t="shared" si="287"/>
        <v>1.1115129947092566</v>
      </c>
      <c r="GW91">
        <f t="shared" si="419"/>
        <v>69</v>
      </c>
      <c r="GX91">
        <f t="shared" si="420"/>
        <v>6185187.2844916163</v>
      </c>
      <c r="GY91">
        <f t="array" ref="GY91">MAX(100+康康不同供能情况的补给物资上限!$A$2:$A$110*10000*(1+0.4*(ROUNDDOWN(GW91*(1+0.25*$B$6),0)-康康不同供能情况的补给物资上限!$A$2:$A$110)))</f>
        <v>7832100</v>
      </c>
      <c r="GZ91">
        <f t="shared" si="421"/>
        <v>1</v>
      </c>
      <c r="HA91">
        <f t="shared" si="422"/>
        <v>89</v>
      </c>
      <c r="HB91">
        <f t="shared" si="288"/>
        <v>1.1115129947092566</v>
      </c>
      <c r="HC91">
        <f t="shared" si="423"/>
        <v>70</v>
      </c>
      <c r="HD91">
        <f t="shared" si="424"/>
        <v>6874916.0414228914</v>
      </c>
      <c r="HE91">
        <f t="array" ref="HE91">MAX(100+康康不同供能情况的补给物资上限!$A$2:$A$110*10000*(1+0.4*(ROUNDDOWN(HC91*(1+0.25*$B$6),0)-康康不同供能情况的补给物资上限!$A$2:$A$110)))</f>
        <v>8010100</v>
      </c>
      <c r="HF91">
        <f t="shared" si="425"/>
        <v>1</v>
      </c>
      <c r="HG91">
        <f t="shared" si="426"/>
        <v>89</v>
      </c>
      <c r="HH91">
        <f t="shared" si="289"/>
        <v>1.1115129947092566</v>
      </c>
      <c r="HI91">
        <f t="shared" si="427"/>
        <v>71</v>
      </c>
      <c r="HJ91">
        <f t="shared" si="428"/>
        <v>7641558.5175766647</v>
      </c>
      <c r="HK91">
        <f t="array" ref="HK91">MAX(100+康康不同供能情况的补给物资上限!$A$2:$A$110*10000*(1+0.4*(ROUNDDOWN(HI91*(1+0.25*$B$6),0)-康康不同供能情况的补给物资上限!$A$2:$A$110)))</f>
        <v>8190100</v>
      </c>
      <c r="HL91">
        <f t="shared" si="429"/>
        <v>1</v>
      </c>
      <c r="HM91">
        <f t="shared" si="430"/>
        <v>89</v>
      </c>
      <c r="HN91">
        <f t="shared" si="290"/>
        <v>1.1115129947092566</v>
      </c>
      <c r="HO91">
        <f t="shared" si="431"/>
        <v>72</v>
      </c>
      <c r="HP91">
        <f t="shared" si="432"/>
        <v>8493691.5921176653</v>
      </c>
      <c r="HQ91">
        <f t="array" ref="HQ91">MAX(100+康康不同供能情况的补给物资上限!$A$2:$A$110*10000*(1+0.4*(ROUNDDOWN(HO91*(1+0.25*$B$6),0)-康康不同供能情况的补给物资上限!$A$2:$A$110)))</f>
        <v>8556100</v>
      </c>
      <c r="HR91">
        <f t="shared" si="433"/>
        <v>1</v>
      </c>
      <c r="HS91">
        <f t="shared" si="434"/>
        <v>89</v>
      </c>
      <c r="HT91">
        <f t="shared" si="291"/>
        <v>1.1115129947092566</v>
      </c>
      <c r="HU91">
        <f t="shared" si="435"/>
        <v>73</v>
      </c>
      <c r="HV91">
        <f t="shared" si="436"/>
        <v>9440848.5776915383</v>
      </c>
      <c r="HW91">
        <f t="array" ref="HW91">MAX(100+康康不同供能情况的补给物资上限!$A$2:$A$110*10000*(1+0.4*(ROUNDDOWN(HU91*(1+0.25*$B$6),0)-康康不同供能情况的补给物资上限!$A$2:$A$110)))</f>
        <v>8742100</v>
      </c>
      <c r="HX91">
        <f t="shared" si="437"/>
        <v>0</v>
      </c>
      <c r="HY91">
        <f t="shared" si="438"/>
        <v>89</v>
      </c>
      <c r="HZ91">
        <f t="shared" si="292"/>
        <v>1.1115129947092566</v>
      </c>
      <c r="IA91">
        <f t="shared" si="439"/>
        <v>74</v>
      </c>
      <c r="IB91">
        <f t="shared" si="440"/>
        <v>10493625.875186549</v>
      </c>
      <c r="IC91">
        <f t="array" ref="IC91">MAX(100+康康不同供能情况的补给物资上限!$A$2:$A$110*10000*(1+0.4*(ROUNDDOWN(IA91*(1+0.25*$B$6),0)-康康不同供能情况的补给物资上限!$A$2:$A$110)))</f>
        <v>8930100</v>
      </c>
      <c r="ID91">
        <f t="shared" si="441"/>
        <v>0</v>
      </c>
      <c r="IE91">
        <f t="shared" si="442"/>
        <v>89</v>
      </c>
      <c r="IF91">
        <f t="shared" si="293"/>
        <v>1.1115129947092566</v>
      </c>
      <c r="IG91">
        <f t="shared" si="443"/>
        <v>75</v>
      </c>
      <c r="IH91">
        <f t="shared" si="444"/>
        <v>11663801.521887146</v>
      </c>
      <c r="II91">
        <f t="array" ref="II91">MAX(100+康康不同供能情况的补给物资上限!$A$2:$A$110*10000*(1+0.4*(ROUNDDOWN(IG91*(1+0.25*$B$6),0)-康康不同供能情况的补给物资上限!$A$2:$A$110)))</f>
        <v>9120100</v>
      </c>
      <c r="IJ91">
        <f t="shared" si="445"/>
        <v>0</v>
      </c>
      <c r="IK91">
        <f t="shared" si="446"/>
        <v>89</v>
      </c>
      <c r="IL91">
        <f t="shared" si="294"/>
        <v>1.1115129947092566</v>
      </c>
      <c r="IM91">
        <f t="shared" si="447"/>
        <v>76</v>
      </c>
      <c r="IN91">
        <f t="shared" si="448"/>
        <v>12964466.959287168</v>
      </c>
      <c r="IO91">
        <f t="array" ref="IO91">MAX(100+康康不同供能情况的补给物资上限!$A$2:$A$110*10000*(1+0.4*(ROUNDDOWN(IM91*(1+0.25*$B$6),0)-康康不同供能情况的补给物资上限!$A$2:$A$110)))</f>
        <v>9506100.0000000019</v>
      </c>
      <c r="IP91">
        <f t="shared" si="449"/>
        <v>0</v>
      </c>
      <c r="IQ91">
        <f t="shared" si="450"/>
        <v>89</v>
      </c>
      <c r="IR91">
        <f t="shared" si="295"/>
        <v>1.1115129947092566</v>
      </c>
      <c r="IS91">
        <f t="shared" si="451"/>
        <v>77</v>
      </c>
      <c r="IT91">
        <f t="shared" si="452"/>
        <v>14410173.49472649</v>
      </c>
      <c r="IU91">
        <f t="array" ref="IU91">MAX(100+康康不同供能情况的补给物资上限!$A$2:$A$110*10000*(1+0.4*(ROUNDDOWN(IS91*(1+0.25*$B$6),0)-康康不同供能情况的补给物资上限!$A$2:$A$110)))</f>
        <v>9702100</v>
      </c>
      <c r="IV91">
        <f t="shared" si="453"/>
        <v>0</v>
      </c>
      <c r="IW91">
        <f t="shared" si="454"/>
        <v>89</v>
      </c>
      <c r="IX91">
        <f t="shared" si="296"/>
        <v>1.1115129947092566</v>
      </c>
      <c r="IY91">
        <f t="shared" si="455"/>
        <v>78</v>
      </c>
      <c r="IZ91">
        <f t="shared" si="456"/>
        <v>16017095.095403396</v>
      </c>
      <c r="JA91">
        <f t="array" ref="JA91">MAX(100+康康不同供能情况的补给物资上限!$A$2:$A$110*10000*(1+0.4*(ROUNDDOWN(IY91*(1+0.25*$B$6),0)-康康不同供能情况的补给物资上限!$A$2:$A$110)))</f>
        <v>9900100</v>
      </c>
      <c r="JB91">
        <f t="shared" si="457"/>
        <v>0</v>
      </c>
      <c r="JC91">
        <f t="shared" si="458"/>
        <v>89</v>
      </c>
      <c r="JD91">
        <f t="shared" si="297"/>
        <v>1.1115129947092566</v>
      </c>
      <c r="JE91">
        <f t="shared" si="459"/>
        <v>79</v>
      </c>
      <c r="JF91">
        <f t="shared" si="460"/>
        <v>17803209.336034771</v>
      </c>
      <c r="JG91">
        <f t="array" ref="JG91">MAX(100+康康不同供能情况的补给物资上限!$A$2:$A$110*10000*(1+0.4*(ROUNDDOWN(JE91*(1+0.25*$B$6),0)-康康不同供能情况的补给物资上限!$A$2:$A$110)))</f>
        <v>10100100.000000002</v>
      </c>
      <c r="JH91">
        <f t="shared" si="461"/>
        <v>0</v>
      </c>
      <c r="JI91">
        <f t="shared" si="462"/>
        <v>89</v>
      </c>
      <c r="JJ91">
        <f t="shared" si="298"/>
        <v>1.1115129947092566</v>
      </c>
      <c r="JK91">
        <f t="shared" si="463"/>
        <v>80</v>
      </c>
      <c r="JL91">
        <f t="shared" si="464"/>
        <v>19788498.524531804</v>
      </c>
      <c r="JM91">
        <f t="array" ref="JM91">MAX(100+康康不同供能情况的补给物资上限!$A$2:$A$110*10000*(1+0.4*(ROUNDDOWN(JK91*(1+0.25*$B$6),0)-康康不同供能情况的补给物资上限!$A$2:$A$110)))</f>
        <v>10506100</v>
      </c>
      <c r="JN91">
        <f t="shared" si="465"/>
        <v>0</v>
      </c>
      <c r="JO91">
        <f t="shared" si="466"/>
        <v>89</v>
      </c>
      <c r="JP91">
        <f t="shared" si="299"/>
        <v>1.1115129947092566</v>
      </c>
      <c r="JQ91">
        <f t="shared" si="467"/>
        <v>81</v>
      </c>
      <c r="JR91">
        <f t="shared" si="468"/>
        <v>21995173.25580205</v>
      </c>
      <c r="JS91">
        <f t="array" ref="JS91">MAX(100+康康不同供能情况的补给物资上限!$A$2:$A$110*10000*(1+0.4*(ROUNDDOWN(JQ91*(1+0.25*$B$6),0)-康康不同供能情况的补给物资上限!$A$2:$A$110)))</f>
        <v>10712100</v>
      </c>
      <c r="JT91">
        <f t="shared" si="469"/>
        <v>0</v>
      </c>
    </row>
    <row r="92" spans="6:280" x14ac:dyDescent="0.25">
      <c r="F92">
        <v>88</v>
      </c>
      <c r="G92">
        <f t="shared" si="301"/>
        <v>1.1119129947092565</v>
      </c>
      <c r="H92">
        <f t="shared" si="302"/>
        <v>55</v>
      </c>
      <c r="I92">
        <f t="shared" si="470"/>
        <v>1435964.1846636378</v>
      </c>
      <c r="J92">
        <f t="array" ref="J92">MAX(100+康康不同供能情况的补给物资上限!$A$2:$A$110*10000*(1+0.4*(ROUNDDOWN(H92*(1+0.25*B$6),0)-康康不同供能情况的补给物资上限!$A$2:$A$110)))</f>
        <v>4970100</v>
      </c>
      <c r="K92">
        <f t="shared" si="471"/>
        <v>1</v>
      </c>
      <c r="AB92">
        <f t="shared" si="300"/>
        <v>73</v>
      </c>
      <c r="AC92">
        <v>90</v>
      </c>
      <c r="AD92">
        <f t="shared" si="0"/>
        <v>1.1111129947092564</v>
      </c>
      <c r="AE92">
        <f t="shared" si="303"/>
        <v>40</v>
      </c>
      <c r="AF92">
        <f t="shared" si="304"/>
        <v>284170.08822118276</v>
      </c>
      <c r="AG92">
        <f t="array" ref="AG92">MAX(100+康康不同供能情况的补给物资上限!$A$2:$A$110*10000*(1+0.4*(ROUNDDOWN(AE92*(1+0.25*B$6),0)-康康不同供能情况的补给物资上限!$A$2:$A$110)))</f>
        <v>2756100.0000000005</v>
      </c>
      <c r="AH92">
        <f t="shared" si="305"/>
        <v>1</v>
      </c>
      <c r="AI92">
        <f t="shared" si="306"/>
        <v>90</v>
      </c>
      <c r="AJ92">
        <f t="shared" si="45"/>
        <v>1.1111129947092564</v>
      </c>
      <c r="AK92">
        <f t="shared" si="307"/>
        <v>41</v>
      </c>
      <c r="AL92">
        <f t="shared" si="308"/>
        <v>315745.07773023198</v>
      </c>
      <c r="AM92">
        <f t="array" ref="AM92">MAX(100+康康不同供能情况的补给物资上限!$A$2:$A$110*10000*(1+0.4*(ROUNDDOWN(AK92*(1+0.25*$B$6),0)-康康不同供能情况的补给物资上限!$A$2:$A$110)))</f>
        <v>2862100.0000000005</v>
      </c>
      <c r="AN92">
        <f t="shared" si="309"/>
        <v>1</v>
      </c>
      <c r="AO92">
        <f t="shared" si="310"/>
        <v>90</v>
      </c>
      <c r="AP92">
        <f t="shared" si="260"/>
        <v>1.1111129947092564</v>
      </c>
      <c r="AQ92">
        <f t="shared" si="311"/>
        <v>42</v>
      </c>
      <c r="AR92">
        <f t="shared" si="312"/>
        <v>350828.45888154494</v>
      </c>
      <c r="AS92">
        <f t="array" ref="AS92">MAX(100+康康不同供能情况的补给物资上限!$A$2:$A$110*10000*(1+0.4*(ROUNDDOWN(AQ92*(1+0.25*$B$6),0)-康康不同供能情况的补给物资上限!$A$2:$A$110)))</f>
        <v>2970100</v>
      </c>
      <c r="AT92">
        <f t="shared" si="313"/>
        <v>1</v>
      </c>
      <c r="AU92">
        <f t="shared" si="314"/>
        <v>90</v>
      </c>
      <c r="AV92">
        <f t="shared" si="261"/>
        <v>1.1111129947092564</v>
      </c>
      <c r="AW92">
        <f t="shared" si="315"/>
        <v>43</v>
      </c>
      <c r="AX92">
        <f t="shared" si="316"/>
        <v>389810.05957710661</v>
      </c>
      <c r="AY92">
        <f t="array" ref="AY92">MAX(100+康康不同供能情况的补给物资上限!$A$2:$A$110*10000*(1+0.4*(ROUNDDOWN(AW92*(1+0.25*$B$6),0)-康康不同供能情况的补给物资上限!$A$2:$A$110)))</f>
        <v>3080100</v>
      </c>
      <c r="AZ92">
        <f t="shared" si="317"/>
        <v>1</v>
      </c>
      <c r="BA92">
        <f t="shared" si="318"/>
        <v>90</v>
      </c>
      <c r="BB92">
        <f t="shared" si="262"/>
        <v>1.1111129947092564</v>
      </c>
      <c r="BC92">
        <f t="shared" si="319"/>
        <v>44</v>
      </c>
      <c r="BD92">
        <f t="shared" si="320"/>
        <v>433123.02266451262</v>
      </c>
      <c r="BE92">
        <f t="array" ref="BE92">MAX(100+康康不同供能情况的补给物资上限!$A$2:$A$110*10000*(1+0.4*(ROUNDDOWN(BC92*(1+0.25*$B$6),0)-康康不同供能情况的补给物资上限!$A$2:$A$110)))</f>
        <v>3306100</v>
      </c>
      <c r="BF92">
        <f t="shared" si="321"/>
        <v>1</v>
      </c>
      <c r="BG92">
        <f t="shared" si="322"/>
        <v>90</v>
      </c>
      <c r="BH92">
        <f t="shared" si="263"/>
        <v>1.1111129947092564</v>
      </c>
      <c r="BI92">
        <f t="shared" si="323"/>
        <v>45</v>
      </c>
      <c r="BJ92">
        <f t="shared" si="324"/>
        <v>481248.61879029172</v>
      </c>
      <c r="BK92">
        <f t="array" ref="BK92">MAX(100+康康不同供能情况的补给物资上限!$A$2:$A$110*10000*(1+0.4*(ROUNDDOWN(BI92*(1+0.25*$B$6),0)-康康不同供能情况的补给物资上限!$A$2:$A$110)))</f>
        <v>3422100</v>
      </c>
      <c r="BL92">
        <f t="shared" si="325"/>
        <v>1</v>
      </c>
      <c r="BM92">
        <f t="shared" si="326"/>
        <v>90</v>
      </c>
      <c r="BN92">
        <f t="shared" si="264"/>
        <v>1.1111129947092564</v>
      </c>
      <c r="BO92">
        <f t="shared" si="327"/>
        <v>46</v>
      </c>
      <c r="BP92">
        <f t="shared" si="328"/>
        <v>534721.59402377426</v>
      </c>
      <c r="BQ92">
        <f t="array" ref="BQ92">MAX(100+康康不同供能情况的补给物资上限!$A$2:$A$110*10000*(1+0.4*(ROUNDDOWN(BO92*(1+0.25*$B$6),0)-康康不同供能情况的补给物资上限!$A$2:$A$110)))</f>
        <v>3540100</v>
      </c>
      <c r="BR92">
        <f t="shared" si="329"/>
        <v>1</v>
      </c>
      <c r="BS92">
        <f t="shared" si="330"/>
        <v>90</v>
      </c>
      <c r="BT92">
        <f t="shared" si="265"/>
        <v>1.1111129947092564</v>
      </c>
      <c r="BU92">
        <f t="shared" si="331"/>
        <v>47</v>
      </c>
      <c r="BV92">
        <f t="shared" si="332"/>
        <v>594136.111671463</v>
      </c>
      <c r="BW92">
        <f t="array" ref="BW92">MAX(100+康康不同供能情况的补给物资上限!$A$2:$A$110*10000*(1+0.4*(ROUNDDOWN(BU92*(1+0.25*$B$6),0)-康康不同供能情况的补给物资上限!$A$2:$A$110)))</f>
        <v>3660100.0000000005</v>
      </c>
      <c r="BX92">
        <f t="shared" si="333"/>
        <v>1</v>
      </c>
      <c r="BY92">
        <f t="shared" si="334"/>
        <v>90</v>
      </c>
      <c r="BZ92">
        <f t="shared" si="266"/>
        <v>1.1111129947092564</v>
      </c>
      <c r="CA92">
        <f t="shared" si="335"/>
        <v>48</v>
      </c>
      <c r="CB92">
        <f t="shared" si="336"/>
        <v>660152.35430419259</v>
      </c>
      <c r="CC92">
        <f t="array" ref="CC92">MAX(100+康康不同供能情况的补给物资上限!$A$2:$A$110*10000*(1+0.4*(ROUNDDOWN(CA92*(1+0.25*$B$6),0)-康康不同供能情况的补给物资上限!$A$2:$A$110)))</f>
        <v>3906100.0000000005</v>
      </c>
      <c r="CD92">
        <f t="shared" si="337"/>
        <v>1</v>
      </c>
      <c r="CE92">
        <f t="shared" si="338"/>
        <v>90</v>
      </c>
      <c r="CF92">
        <f t="shared" si="267"/>
        <v>1.1111129947092564</v>
      </c>
      <c r="CG92">
        <f t="shared" si="339"/>
        <v>49</v>
      </c>
      <c r="CH92">
        <f t="shared" si="340"/>
        <v>733503.85935529752</v>
      </c>
      <c r="CI92">
        <f t="array" ref="CI92">MAX(100+康康不同供能情况的补给物资上限!$A$2:$A$110*10000*(1+0.4*(ROUNDDOWN(CG92*(1+0.25*$B$6),0)-康康不同供能情况的补给物资上限!$A$2:$A$110)))</f>
        <v>4032100.0000000005</v>
      </c>
      <c r="CJ92">
        <f t="shared" si="341"/>
        <v>1</v>
      </c>
      <c r="CK92">
        <f t="shared" si="342"/>
        <v>90</v>
      </c>
      <c r="CL92">
        <f t="shared" si="268"/>
        <v>1.1111129947092564</v>
      </c>
      <c r="CM92">
        <f t="shared" si="343"/>
        <v>50</v>
      </c>
      <c r="CN92">
        <f t="shared" si="344"/>
        <v>815005.66979906184</v>
      </c>
      <c r="CO92">
        <f t="array" ref="CO92">MAX(100+康康不同供能情况的补给物资上限!$A$2:$A$110*10000*(1+0.4*(ROUNDDOWN(CM92*(1+0.25*$B$6),0)-康康不同供能情况的补给物资上限!$A$2:$A$110)))</f>
        <v>4160100</v>
      </c>
      <c r="CP92">
        <f t="shared" si="345"/>
        <v>1</v>
      </c>
      <c r="CQ92">
        <f t="shared" si="346"/>
        <v>90</v>
      </c>
      <c r="CR92">
        <f t="shared" si="269"/>
        <v>1.1111129947092564</v>
      </c>
      <c r="CS92">
        <f t="shared" si="347"/>
        <v>51</v>
      </c>
      <c r="CT92">
        <f t="shared" si="348"/>
        <v>905563.39047545893</v>
      </c>
      <c r="CU92">
        <f t="array" ref="CU92">MAX(100+康康不同供能情况的补给物资上限!$A$2:$A$110*10000*(1+0.4*(ROUNDDOWN(CS92*(1+0.25*$B$6),0)-康康不同供能情况的补给物资上限!$A$2:$A$110)))</f>
        <v>4290100</v>
      </c>
      <c r="CV92">
        <f t="shared" si="349"/>
        <v>1</v>
      </c>
      <c r="CW92">
        <f t="shared" si="350"/>
        <v>90</v>
      </c>
      <c r="CX92">
        <f t="shared" si="270"/>
        <v>1.1111129947092564</v>
      </c>
      <c r="CY92">
        <f t="shared" si="351"/>
        <v>52</v>
      </c>
      <c r="CZ92">
        <f t="shared" si="352"/>
        <v>1006183.2506902548</v>
      </c>
      <c r="DA92">
        <f t="array" ref="DA92">MAX(100+康康不同供能情况的补给物资上限!$A$2:$A$110*10000*(1+0.4*(ROUNDDOWN(CY92*(1+0.25*$B$6),0)-康康不同供能情况的补给物资上限!$A$2:$A$110)))</f>
        <v>4556100</v>
      </c>
      <c r="DB92">
        <f t="shared" si="353"/>
        <v>1</v>
      </c>
      <c r="DC92">
        <f t="shared" si="354"/>
        <v>90</v>
      </c>
      <c r="DD92">
        <f t="shared" si="271"/>
        <v>1.1111129947092564</v>
      </c>
      <c r="DE92">
        <f t="shared" si="355"/>
        <v>53</v>
      </c>
      <c r="DF92">
        <f t="shared" si="356"/>
        <v>1117983.2849007435</v>
      </c>
      <c r="DG92">
        <f t="array" ref="DG92">MAX(100+康康不同供能情况的补给物资上限!$A$2:$A$110*10000*(1+0.4*(ROUNDDOWN(DE92*(1+0.25*$B$6),0)-康康不同供能情况的补给物资上限!$A$2:$A$110)))</f>
        <v>4692100</v>
      </c>
      <c r="DH92">
        <f t="shared" si="357"/>
        <v>1</v>
      </c>
      <c r="DI92">
        <f t="shared" si="358"/>
        <v>90</v>
      </c>
      <c r="DJ92">
        <f t="shared" si="272"/>
        <v>1.1111129947092564</v>
      </c>
      <c r="DK92">
        <f t="shared" si="359"/>
        <v>54</v>
      </c>
      <c r="DL92">
        <f t="shared" si="360"/>
        <v>1242205.7557209569</v>
      </c>
      <c r="DM92">
        <f t="array" ref="DM92">MAX(100+康康不同供能情况的补给物资上限!$A$2:$A$110*10000*(1+0.4*(ROUNDDOWN(DK92*(1+0.25*$B$6),0)-康康不同供能情况的补给物资上限!$A$2:$A$110)))</f>
        <v>4830100</v>
      </c>
      <c r="DN92">
        <f t="shared" si="361"/>
        <v>1</v>
      </c>
      <c r="DO92">
        <f t="shared" si="362"/>
        <v>90</v>
      </c>
      <c r="DP92">
        <f t="shared" si="273"/>
        <v>1.1111129947092564</v>
      </c>
      <c r="DQ92">
        <f t="shared" si="363"/>
        <v>55</v>
      </c>
      <c r="DR92">
        <f t="shared" si="364"/>
        <v>1380230.9572841872</v>
      </c>
      <c r="DS92">
        <f t="array" ref="DS92">MAX(100+康康不同供能情况的补给物资上限!$A$2:$A$110*10000*(1+0.4*(ROUNDDOWN(DQ92*(1+0.25*$B$6),0)-康康不同供能情况的补给物资上限!$A$2:$A$110)))</f>
        <v>4970100</v>
      </c>
      <c r="DT92">
        <f t="shared" si="365"/>
        <v>1</v>
      </c>
      <c r="DU92">
        <f t="shared" si="366"/>
        <v>90</v>
      </c>
      <c r="DV92">
        <f t="shared" si="274"/>
        <v>1.1111129947092564</v>
      </c>
      <c r="DW92">
        <f t="shared" si="367"/>
        <v>56</v>
      </c>
      <c r="DX92">
        <f t="shared" si="368"/>
        <v>1533592.552338457</v>
      </c>
      <c r="DY92">
        <f t="array" ref="DY92">MAX(100+康康不同供能情况的补给物资上限!$A$2:$A$110*10000*(1+0.4*(ROUNDDOWN(DW92*(1+0.25*$B$6),0)-康康不同供能情况的补给物资上限!$A$2:$A$110)))</f>
        <v>5256100.0000000009</v>
      </c>
      <c r="DZ92">
        <f t="shared" si="369"/>
        <v>1</v>
      </c>
      <c r="EA92">
        <f t="shared" si="370"/>
        <v>90</v>
      </c>
      <c r="EB92">
        <f t="shared" si="275"/>
        <v>1.1111129947092564</v>
      </c>
      <c r="EC92">
        <f t="shared" si="371"/>
        <v>57</v>
      </c>
      <c r="ED92">
        <f t="shared" si="372"/>
        <v>1703994.6134925953</v>
      </c>
      <c r="EE92">
        <f t="array" ref="EE92">MAX(100+康康不同供能情况的补给物资上限!$A$2:$A$110*10000*(1+0.4*(ROUNDDOWN(EC92*(1+0.25*$B$6),0)-康康不同供能情况的补给物资上限!$A$2:$A$110)))</f>
        <v>5402100.0000000009</v>
      </c>
      <c r="EF92">
        <f t="shared" si="373"/>
        <v>1</v>
      </c>
      <c r="EG92">
        <f t="shared" si="374"/>
        <v>90</v>
      </c>
      <c r="EH92">
        <f t="shared" si="276"/>
        <v>1.1111129947092564</v>
      </c>
      <c r="EI92">
        <f t="shared" si="375"/>
        <v>58</v>
      </c>
      <c r="EJ92">
        <f t="shared" si="376"/>
        <v>1893330.557966199</v>
      </c>
      <c r="EK92">
        <f t="array" ref="EK92">MAX(100+康康不同供能情况的补给物资上限!$A$2:$A$110*10000*(1+0.4*(ROUNDDOWN(EI92*(1+0.25*$B$6),0)-康康不同供能情况的补给物资上限!$A$2:$A$110)))</f>
        <v>5550100</v>
      </c>
      <c r="EL92">
        <f t="shared" si="377"/>
        <v>1</v>
      </c>
      <c r="EM92">
        <f t="shared" si="378"/>
        <v>90</v>
      </c>
      <c r="EN92">
        <f t="shared" si="277"/>
        <v>1.1111129947092564</v>
      </c>
      <c r="EO92">
        <f t="shared" si="379"/>
        <v>59</v>
      </c>
      <c r="EP92">
        <f t="shared" si="380"/>
        <v>2103704.1862363704</v>
      </c>
      <c r="EQ92">
        <f t="array" ref="EQ92">MAX(100+康康不同供能情况的补给物资上限!$A$2:$A$110*10000*(1+0.4*(ROUNDDOWN(EO92*(1+0.25*$B$6),0)-康康不同供能情况的补给物资上限!$A$2:$A$110)))</f>
        <v>5700100</v>
      </c>
      <c r="ER92">
        <f t="shared" si="381"/>
        <v>1</v>
      </c>
      <c r="ES92">
        <f t="shared" si="382"/>
        <v>90</v>
      </c>
      <c r="ET92">
        <f t="shared" si="278"/>
        <v>1.1111129947092564</v>
      </c>
      <c r="EU92">
        <f t="shared" si="383"/>
        <v>60</v>
      </c>
      <c r="EV92">
        <f t="shared" si="384"/>
        <v>2337453.0583514934</v>
      </c>
      <c r="EW92">
        <f t="array" ref="EW92">MAX(100+康康不同供能情况的补给物资上限!$A$2:$A$110*10000*(1+0.4*(ROUNDDOWN(EU92*(1+0.25*$B$6),0)-康康不同供能情况的补给物资上限!$A$2:$A$110)))</f>
        <v>6006100</v>
      </c>
      <c r="EX92">
        <f t="shared" si="385"/>
        <v>1</v>
      </c>
      <c r="EY92">
        <f t="shared" si="386"/>
        <v>90</v>
      </c>
      <c r="EZ92">
        <f t="shared" si="279"/>
        <v>1.1111129947092564</v>
      </c>
      <c r="FA92">
        <f t="shared" si="387"/>
        <v>61</v>
      </c>
      <c r="FB92">
        <f t="shared" si="388"/>
        <v>2597174.4676572373</v>
      </c>
      <c r="FC92">
        <f t="array" ref="FC92">MAX(100+康康不同供能情况的补给物资上限!$A$2:$A$110*10000*(1+0.4*(ROUNDDOWN(FA92*(1+0.25*$B$6),0)-康康不同供能情况的补给物资上限!$A$2:$A$110)))</f>
        <v>6162100</v>
      </c>
      <c r="FD92">
        <f t="shared" si="389"/>
        <v>1</v>
      </c>
      <c r="FE92">
        <f t="shared" si="390"/>
        <v>90</v>
      </c>
      <c r="FF92">
        <f t="shared" si="280"/>
        <v>1.1111129947092564</v>
      </c>
      <c r="FG92">
        <f t="shared" si="391"/>
        <v>62</v>
      </c>
      <c r="FH92">
        <f t="shared" si="392"/>
        <v>2885754.3005410517</v>
      </c>
      <c r="FI92">
        <f t="array" ref="FI92">MAX(100+康康不同供能情况的补给物资上限!$A$2:$A$110*10000*(1+0.4*(ROUNDDOWN(FG92*(1+0.25*$B$6),0)-康康不同供能情况的补给物资上限!$A$2:$A$110)))</f>
        <v>6320100</v>
      </c>
      <c r="FJ92">
        <f t="shared" si="393"/>
        <v>1</v>
      </c>
      <c r="FK92">
        <f t="shared" si="394"/>
        <v>90</v>
      </c>
      <c r="FL92">
        <f t="shared" si="281"/>
        <v>1.1111129947092564</v>
      </c>
      <c r="FM92">
        <f t="shared" si="395"/>
        <v>63</v>
      </c>
      <c r="FN92">
        <f t="shared" si="396"/>
        <v>3206399.1028692839</v>
      </c>
      <c r="FO92">
        <f t="array" ref="FO92">MAX(100+康康不同供能情况的补给物资上限!$A$2:$A$110*10000*(1+0.4*(ROUNDDOWN(FM92*(1+0.25*$B$6),0)-康康不同供能情况的补给物资上限!$A$2:$A$110)))</f>
        <v>6480100.0000000009</v>
      </c>
      <c r="FP92">
        <f t="shared" si="397"/>
        <v>1</v>
      </c>
      <c r="FQ92">
        <f t="shared" si="398"/>
        <v>90</v>
      </c>
      <c r="FR92">
        <f t="shared" si="282"/>
        <v>1.1111129947092564</v>
      </c>
      <c r="FS92">
        <f t="shared" si="399"/>
        <v>64</v>
      </c>
      <c r="FT92">
        <f t="shared" si="400"/>
        <v>3562671.7094221632</v>
      </c>
      <c r="FU92">
        <f t="array" ref="FU92">MAX(100+康康不同供能情况的补给物资上限!$A$2:$A$110*10000*(1+0.4*(ROUNDDOWN(FS92*(1+0.25*$B$6),0)-康康不同供能情况的补给物资上限!$A$2:$A$110)))</f>
        <v>6806100.0000000009</v>
      </c>
      <c r="FV92">
        <f t="shared" si="401"/>
        <v>1</v>
      </c>
      <c r="FW92">
        <f t="shared" si="402"/>
        <v>90</v>
      </c>
      <c r="FX92">
        <f t="shared" si="283"/>
        <v>1.1111129947092564</v>
      </c>
      <c r="FY92">
        <f t="shared" si="403"/>
        <v>65</v>
      </c>
      <c r="FZ92">
        <f t="shared" si="404"/>
        <v>3958530.8322220054</v>
      </c>
      <c r="GA92">
        <f t="array" ref="GA92">MAX(100+康康不同供能情况的补给物资上限!$A$2:$A$110*10000*(1+0.4*(ROUNDDOWN(FY92*(1+0.25*$B$6),0)-康康不同供能情况的补给物资上限!$A$2:$A$110)))</f>
        <v>6972100.0000000009</v>
      </c>
      <c r="GB92">
        <f t="shared" si="405"/>
        <v>1</v>
      </c>
      <c r="GC92">
        <f t="shared" si="406"/>
        <v>90</v>
      </c>
      <c r="GD92">
        <f t="shared" si="284"/>
        <v>1.1111129947092564</v>
      </c>
      <c r="GE92">
        <f t="shared" si="407"/>
        <v>66</v>
      </c>
      <c r="GF92">
        <f t="shared" si="408"/>
        <v>4398375.0476391176</v>
      </c>
      <c r="GG92">
        <f t="array" ref="GG92">MAX(100+康康不同供能情况的补给物资上限!$A$2:$A$110*10000*(1+0.4*(ROUNDDOWN(GE92*(1+0.25*$B$6),0)-康康不同供能情况的补给物资上限!$A$2:$A$110)))</f>
        <v>7140100</v>
      </c>
      <c r="GH92">
        <f t="shared" si="409"/>
        <v>1</v>
      </c>
      <c r="GI92">
        <f t="shared" si="410"/>
        <v>90</v>
      </c>
      <c r="GJ92">
        <f t="shared" si="285"/>
        <v>1.1111129947092564</v>
      </c>
      <c r="GK92">
        <f t="shared" si="411"/>
        <v>67</v>
      </c>
      <c r="GL92">
        <f t="shared" si="412"/>
        <v>4887091.6710367668</v>
      </c>
      <c r="GM92">
        <f t="array" ref="GM92">MAX(100+康康不同供能情况的补给物资上限!$A$2:$A$110*10000*(1+0.4*(ROUNDDOWN(GK92*(1+0.25*$B$6),0)-康康不同供能情况的补给物资上限!$A$2:$A$110)))</f>
        <v>7310100</v>
      </c>
      <c r="GN92">
        <f t="shared" si="413"/>
        <v>1</v>
      </c>
      <c r="GO92">
        <f t="shared" si="414"/>
        <v>90</v>
      </c>
      <c r="GP92">
        <f t="shared" si="286"/>
        <v>1.1111129947092564</v>
      </c>
      <c r="GQ92">
        <f t="shared" si="415"/>
        <v>68</v>
      </c>
      <c r="GR92">
        <f t="shared" si="416"/>
        <v>5430111.062024327</v>
      </c>
      <c r="GS92">
        <f t="array" ref="GS92">MAX(100+康康不同供能情况的补给物资上限!$A$2:$A$110*10000*(1+0.4*(ROUNDDOWN(GQ92*(1+0.25*$B$6),0)-康康不同供能情况的补给物资上限!$A$2:$A$110)))</f>
        <v>7656100.0000000009</v>
      </c>
      <c r="GT92">
        <f t="shared" si="417"/>
        <v>1</v>
      </c>
      <c r="GU92">
        <f t="shared" si="418"/>
        <v>90</v>
      </c>
      <c r="GV92">
        <f t="shared" si="287"/>
        <v>1.1111129947092564</v>
      </c>
      <c r="GW92">
        <f t="shared" si="419"/>
        <v>69</v>
      </c>
      <c r="GX92">
        <f t="shared" si="420"/>
        <v>6033466.9637297103</v>
      </c>
      <c r="GY92">
        <f t="array" ref="GY92">MAX(100+康康不同供能情况的补给物资上限!$A$2:$A$110*10000*(1+0.4*(ROUNDDOWN(GW92*(1+0.25*$B$6),0)-康康不同供能情况的补给物资上限!$A$2:$A$110)))</f>
        <v>7832100</v>
      </c>
      <c r="GZ92">
        <f t="shared" si="421"/>
        <v>1</v>
      </c>
      <c r="HA92">
        <f t="shared" si="422"/>
        <v>90</v>
      </c>
      <c r="HB92">
        <f t="shared" si="288"/>
        <v>1.1111129947092564</v>
      </c>
      <c r="HC92">
        <f t="shared" si="423"/>
        <v>70</v>
      </c>
      <c r="HD92">
        <f t="shared" si="424"/>
        <v>6703863.5465490837</v>
      </c>
      <c r="HE92">
        <f t="array" ref="HE92">MAX(100+康康不同供能情况的补给物资上限!$A$2:$A$110*10000*(1+0.4*(ROUNDDOWN(HC92*(1+0.25*$B$6),0)-康康不同供能情况的补给物资上限!$A$2:$A$110)))</f>
        <v>8010100</v>
      </c>
      <c r="HF92">
        <f t="shared" si="425"/>
        <v>1</v>
      </c>
      <c r="HG92">
        <f t="shared" si="426"/>
        <v>90</v>
      </c>
      <c r="HH92">
        <f t="shared" si="289"/>
        <v>1.1111129947092564</v>
      </c>
      <c r="HI92">
        <f t="shared" si="427"/>
        <v>71</v>
      </c>
      <c r="HJ92">
        <f t="shared" si="428"/>
        <v>7448749.9013283672</v>
      </c>
      <c r="HK92">
        <f t="array" ref="HK92">MAX(100+康康不同供能情况的补给物资上限!$A$2:$A$110*10000*(1+0.4*(ROUNDDOWN(HI92*(1+0.25*$B$6),0)-康康不同供能情况的补给物资上限!$A$2:$A$110)))</f>
        <v>8190100</v>
      </c>
      <c r="HL92">
        <f t="shared" si="429"/>
        <v>1</v>
      </c>
      <c r="HM92">
        <f t="shared" si="430"/>
        <v>90</v>
      </c>
      <c r="HN92">
        <f t="shared" si="290"/>
        <v>1.1111129947092564</v>
      </c>
      <c r="HO92">
        <f t="shared" si="431"/>
        <v>72</v>
      </c>
      <c r="HP92">
        <f t="shared" si="432"/>
        <v>8276402.8097052407</v>
      </c>
      <c r="HQ92">
        <f t="array" ref="HQ92">MAX(100+康康不同供能情况的补给物资上限!$A$2:$A$110*10000*(1+0.4*(ROUNDDOWN(HO92*(1+0.25*$B$6),0)-康康不同供能情况的补给物资上限!$A$2:$A$110)))</f>
        <v>8556100</v>
      </c>
      <c r="HR92">
        <f t="shared" si="433"/>
        <v>1</v>
      </c>
      <c r="HS92">
        <f t="shared" si="434"/>
        <v>90</v>
      </c>
      <c r="HT92">
        <f t="shared" si="291"/>
        <v>1.1111129947092564</v>
      </c>
      <c r="HU92">
        <f t="shared" si="435"/>
        <v>73</v>
      </c>
      <c r="HV92">
        <f t="shared" si="436"/>
        <v>9196018.7113116942</v>
      </c>
      <c r="HW92">
        <f t="array" ref="HW92">MAX(100+康康不同供能情况的补给物资上限!$A$2:$A$110*10000*(1+0.4*(ROUNDDOWN(HU92*(1+0.25*$B$6),0)-康康不同供能情况的补给物资上限!$A$2:$A$110)))</f>
        <v>8742100</v>
      </c>
      <c r="HX92">
        <f t="shared" si="437"/>
        <v>0</v>
      </c>
      <c r="HY92">
        <f t="shared" si="438"/>
        <v>90</v>
      </c>
      <c r="HZ92">
        <f t="shared" si="292"/>
        <v>1.1111129947092564</v>
      </c>
      <c r="IA92">
        <f t="shared" si="439"/>
        <v>74</v>
      </c>
      <c r="IB92">
        <f t="shared" si="440"/>
        <v>10217815.889727892</v>
      </c>
      <c r="IC92">
        <f t="array" ref="IC92">MAX(100+康康不同供能情况的补给物资上限!$A$2:$A$110*10000*(1+0.4*(ROUNDDOWN(IA92*(1+0.25*$B$6),0)-康康不同供能情况的补给物资上限!$A$2:$A$110)))</f>
        <v>8930100</v>
      </c>
      <c r="ID92">
        <f t="shared" si="441"/>
        <v>0</v>
      </c>
      <c r="IE92">
        <f t="shared" si="442"/>
        <v>90</v>
      </c>
      <c r="IF92">
        <f t="shared" si="293"/>
        <v>1.1111129947092564</v>
      </c>
      <c r="IG92">
        <f t="shared" si="443"/>
        <v>75</v>
      </c>
      <c r="IH92">
        <f t="shared" si="444"/>
        <v>11353148.012623385</v>
      </c>
      <c r="II92">
        <f t="array" ref="II92">MAX(100+康康不同供能情况的补给物资上限!$A$2:$A$110*10000*(1+0.4*(ROUNDDOWN(IG92*(1+0.25*$B$6),0)-康康不同供能情况的补给物资上限!$A$2:$A$110)))</f>
        <v>9120100</v>
      </c>
      <c r="IJ92">
        <f t="shared" si="445"/>
        <v>0</v>
      </c>
      <c r="IK92">
        <f t="shared" si="446"/>
        <v>90</v>
      </c>
      <c r="IL92">
        <f t="shared" si="294"/>
        <v>1.1111129947092564</v>
      </c>
      <c r="IM92">
        <f t="shared" si="447"/>
        <v>76</v>
      </c>
      <c r="IN92">
        <f t="shared" si="448"/>
        <v>12614630.287683411</v>
      </c>
      <c r="IO92">
        <f t="array" ref="IO92">MAX(100+康康不同供能情况的补给物资上限!$A$2:$A$110*10000*(1+0.4*(ROUNDDOWN(IM92*(1+0.25*$B$6),0)-康康不同供能情况的补给物资上限!$A$2:$A$110)))</f>
        <v>9506100.0000000019</v>
      </c>
      <c r="IP92">
        <f t="shared" si="449"/>
        <v>0</v>
      </c>
      <c r="IQ92">
        <f t="shared" si="450"/>
        <v>90</v>
      </c>
      <c r="IR92">
        <f t="shared" si="295"/>
        <v>1.1111129947092564</v>
      </c>
      <c r="IS92">
        <f t="shared" si="451"/>
        <v>77</v>
      </c>
      <c r="IT92">
        <f t="shared" si="452"/>
        <v>14016279.636098003</v>
      </c>
      <c r="IU92">
        <f t="array" ref="IU92">MAX(100+康康不同供能情况的补给物资上限!$A$2:$A$110*10000*(1+0.4*(ROUNDDOWN(IS92*(1+0.25*$B$6),0)-康康不同供能情况的补给物资上限!$A$2:$A$110)))</f>
        <v>9702100</v>
      </c>
      <c r="IV92">
        <f t="shared" si="453"/>
        <v>0</v>
      </c>
      <c r="IW92">
        <f t="shared" si="454"/>
        <v>90</v>
      </c>
      <c r="IX92">
        <f t="shared" si="296"/>
        <v>1.1111129947092564</v>
      </c>
      <c r="IY92">
        <f t="shared" si="455"/>
        <v>78</v>
      </c>
      <c r="IZ92">
        <f t="shared" si="456"/>
        <v>15573670.441147218</v>
      </c>
      <c r="JA92">
        <f t="array" ref="JA92">MAX(100+康康不同供能情况的补给物资上限!$A$2:$A$110*10000*(1+0.4*(ROUNDDOWN(IY92*(1+0.25*$B$6),0)-康康不同供能情况的补给物资上限!$A$2:$A$110)))</f>
        <v>9900100</v>
      </c>
      <c r="JB92">
        <f t="shared" si="457"/>
        <v>0</v>
      </c>
      <c r="JC92">
        <f t="shared" si="458"/>
        <v>90</v>
      </c>
      <c r="JD92">
        <f t="shared" si="297"/>
        <v>1.1111129947092564</v>
      </c>
      <c r="JE92">
        <f t="shared" si="459"/>
        <v>79</v>
      </c>
      <c r="JF92">
        <f t="shared" si="460"/>
        <v>17304107.602478109</v>
      </c>
      <c r="JG92">
        <f t="array" ref="JG92">MAX(100+康康不同供能情况的补给物资上限!$A$2:$A$110*10000*(1+0.4*(ROUNDDOWN(JE92*(1+0.25*$B$6),0)-康康不同供能情况的补给物资上限!$A$2:$A$110)))</f>
        <v>10100100.000000002</v>
      </c>
      <c r="JH92">
        <f t="shared" si="461"/>
        <v>0</v>
      </c>
      <c r="JI92">
        <f t="shared" si="462"/>
        <v>90</v>
      </c>
      <c r="JJ92">
        <f t="shared" si="298"/>
        <v>1.1111129947092564</v>
      </c>
      <c r="JK92">
        <f t="shared" si="463"/>
        <v>80</v>
      </c>
      <c r="JL92">
        <f t="shared" si="464"/>
        <v>19226818.818960663</v>
      </c>
      <c r="JM92">
        <f t="array" ref="JM92">MAX(100+康康不同供能情况的补给物资上限!$A$2:$A$110*10000*(1+0.4*(ROUNDDOWN(JK92*(1+0.25*$B$6),0)-康康不同供能情况的补给物资上限!$A$2:$A$110)))</f>
        <v>10506100</v>
      </c>
      <c r="JN92">
        <f t="shared" si="465"/>
        <v>0</v>
      </c>
      <c r="JO92">
        <f t="shared" si="466"/>
        <v>90</v>
      </c>
      <c r="JP92">
        <f t="shared" si="299"/>
        <v>1.1111129947092564</v>
      </c>
      <c r="JQ92">
        <f t="shared" si="467"/>
        <v>81</v>
      </c>
      <c r="JR92">
        <f t="shared" si="468"/>
        <v>21363168.236667674</v>
      </c>
      <c r="JS92">
        <f t="array" ref="JS92">MAX(100+康康不同供能情况的补给物资上限!$A$2:$A$110*10000*(1+0.4*(ROUNDDOWN(JQ92*(1+0.25*$B$6),0)-康康不同供能情况的补给物资上限!$A$2:$A$110)))</f>
        <v>10712100</v>
      </c>
      <c r="JT92">
        <f t="shared" si="469"/>
        <v>0</v>
      </c>
    </row>
    <row r="93" spans="6:280" x14ac:dyDescent="0.25">
      <c r="F93">
        <v>89</v>
      </c>
      <c r="G93">
        <f t="shared" si="301"/>
        <v>1.1115129947092566</v>
      </c>
      <c r="H93">
        <f t="shared" si="302"/>
        <v>55</v>
      </c>
      <c r="I93">
        <f t="shared" si="470"/>
        <v>1407826.8140960832</v>
      </c>
      <c r="J93">
        <f t="array" ref="J93">MAX(100+康康不同供能情况的补给物资上限!$A$2:$A$110*10000*(1+0.4*(ROUNDDOWN(H93*(1+0.25*B$6),0)-康康不同供能情况的补给物资上限!$A$2:$A$110)))</f>
        <v>4970100</v>
      </c>
      <c r="K93">
        <f t="shared" si="471"/>
        <v>1</v>
      </c>
      <c r="AB93">
        <f t="shared" si="300"/>
        <v>73</v>
      </c>
      <c r="AC93">
        <v>91</v>
      </c>
      <c r="AD93">
        <f t="shared" si="0"/>
        <v>1.1107129947092564</v>
      </c>
      <c r="AE93">
        <f t="shared" si="303"/>
        <v>40</v>
      </c>
      <c r="AF93">
        <f t="shared" si="304"/>
        <v>280106.64142059762</v>
      </c>
      <c r="AG93">
        <f t="array" ref="AG93">MAX(100+康康不同供能情况的补给物资上限!$A$2:$A$110*10000*(1+0.4*(ROUNDDOWN(AE93*(1+0.25*B$6),0)-康康不同供能情况的补给物资上限!$A$2:$A$110)))</f>
        <v>2756100.0000000005</v>
      </c>
      <c r="AH93">
        <f t="shared" si="305"/>
        <v>1</v>
      </c>
      <c r="AI93">
        <f t="shared" si="306"/>
        <v>91</v>
      </c>
      <c r="AJ93">
        <f t="shared" si="45"/>
        <v>1.1107129947092564</v>
      </c>
      <c r="AK93">
        <f t="shared" si="307"/>
        <v>41</v>
      </c>
      <c r="AL93">
        <f t="shared" si="308"/>
        <v>311118.08653022384</v>
      </c>
      <c r="AM93">
        <f t="array" ref="AM93">MAX(100+康康不同供能情况的补给物资上限!$A$2:$A$110*10000*(1+0.4*(ROUNDDOWN(AK93*(1+0.25*$B$6),0)-康康不同供能情况的补给物资上限!$A$2:$A$110)))</f>
        <v>2862100.0000000005</v>
      </c>
      <c r="AN93">
        <f t="shared" si="309"/>
        <v>1</v>
      </c>
      <c r="AO93">
        <f t="shared" si="310"/>
        <v>91</v>
      </c>
      <c r="AP93">
        <f t="shared" si="260"/>
        <v>1.1107129947092564</v>
      </c>
      <c r="AQ93">
        <f t="shared" si="311"/>
        <v>42</v>
      </c>
      <c r="AR93">
        <f t="shared" si="312"/>
        <v>345562.90159819846</v>
      </c>
      <c r="AS93">
        <f t="array" ref="AS93">MAX(100+康康不同供能情况的补给物资上限!$A$2:$A$110*10000*(1+0.4*(ROUNDDOWN(AQ93*(1+0.25*$B$6),0)-康康不同供能情况的补给物资上限!$A$2:$A$110)))</f>
        <v>2970100</v>
      </c>
      <c r="AT93">
        <f t="shared" si="313"/>
        <v>1</v>
      </c>
      <c r="AU93">
        <f t="shared" si="314"/>
        <v>91</v>
      </c>
      <c r="AV93">
        <f t="shared" si="261"/>
        <v>1.1107129947092564</v>
      </c>
      <c r="AW93">
        <f t="shared" si="315"/>
        <v>43</v>
      </c>
      <c r="AX93">
        <f t="shared" si="316"/>
        <v>383821.20529455517</v>
      </c>
      <c r="AY93">
        <f t="array" ref="AY93">MAX(100+康康不同供能情况的补给物资上限!$A$2:$A$110*10000*(1+0.4*(ROUNDDOWN(AW93*(1+0.25*$B$6),0)-康康不同供能情况的补给物资上限!$A$2:$A$110)))</f>
        <v>3080100</v>
      </c>
      <c r="AZ93">
        <f t="shared" si="317"/>
        <v>1</v>
      </c>
      <c r="BA93">
        <f t="shared" si="318"/>
        <v>91</v>
      </c>
      <c r="BB93">
        <f t="shared" si="262"/>
        <v>1.1107129947092564</v>
      </c>
      <c r="BC93">
        <f t="shared" si="319"/>
        <v>44</v>
      </c>
      <c r="BD93">
        <f t="shared" si="320"/>
        <v>426315.20036563172</v>
      </c>
      <c r="BE93">
        <f t="array" ref="BE93">MAX(100+康康不同供能情况的补给物资上限!$A$2:$A$110*10000*(1+0.4*(ROUNDDOWN(BC93*(1+0.25*$B$6),0)-康康不同供能情况的补给物资上限!$A$2:$A$110)))</f>
        <v>3306100</v>
      </c>
      <c r="BF93">
        <f t="shared" si="321"/>
        <v>1</v>
      </c>
      <c r="BG93">
        <f t="shared" si="322"/>
        <v>91</v>
      </c>
      <c r="BH93">
        <f t="shared" si="263"/>
        <v>1.1107129947092564</v>
      </c>
      <c r="BI93">
        <f t="shared" si="323"/>
        <v>45</v>
      </c>
      <c r="BJ93">
        <f t="shared" si="324"/>
        <v>473513.83288818755</v>
      </c>
      <c r="BK93">
        <f t="array" ref="BK93">MAX(100+康康不同供能情况的补给物资上限!$A$2:$A$110*10000*(1+0.4*(ROUNDDOWN(BI93*(1+0.25*$B$6),0)-康康不同供能情况的补给物资上限!$A$2:$A$110)))</f>
        <v>3422100</v>
      </c>
      <c r="BL93">
        <f t="shared" si="325"/>
        <v>1</v>
      </c>
      <c r="BM93">
        <f t="shared" si="326"/>
        <v>91</v>
      </c>
      <c r="BN93">
        <f t="shared" si="264"/>
        <v>1.1107129947092564</v>
      </c>
      <c r="BO93">
        <f t="shared" si="327"/>
        <v>46</v>
      </c>
      <c r="BP93">
        <f t="shared" si="328"/>
        <v>525937.96736349724</v>
      </c>
      <c r="BQ93">
        <f t="array" ref="BQ93">MAX(100+康康不同供能情况的补给物资上限!$A$2:$A$110*10000*(1+0.4*(ROUNDDOWN(BO93*(1+0.25*$B$6),0)-康康不同供能情况的补给物资上限!$A$2:$A$110)))</f>
        <v>3540100</v>
      </c>
      <c r="BR93">
        <f t="shared" si="329"/>
        <v>1</v>
      </c>
      <c r="BS93">
        <f t="shared" si="330"/>
        <v>91</v>
      </c>
      <c r="BT93">
        <f t="shared" si="265"/>
        <v>1.1107129947092564</v>
      </c>
      <c r="BU93">
        <f t="shared" si="331"/>
        <v>47</v>
      </c>
      <c r="BV93">
        <f t="shared" si="332"/>
        <v>584166.13476160925</v>
      </c>
      <c r="BW93">
        <f t="array" ref="BW93">MAX(100+康康不同供能情况的补给物资上限!$A$2:$A$110*10000*(1+0.4*(ROUNDDOWN(BU93*(1+0.25*$B$6),0)-康康不同供能情况的补给物资上限!$A$2:$A$110)))</f>
        <v>3660100.0000000005</v>
      </c>
      <c r="BX93">
        <f t="shared" si="333"/>
        <v>1</v>
      </c>
      <c r="BY93">
        <f t="shared" si="334"/>
        <v>91</v>
      </c>
      <c r="BZ93">
        <f t="shared" si="266"/>
        <v>1.1107129947092564</v>
      </c>
      <c r="CA93">
        <f t="shared" si="335"/>
        <v>48</v>
      </c>
      <c r="CB93">
        <f t="shared" si="336"/>
        <v>648840.91694879811</v>
      </c>
      <c r="CC93">
        <f t="array" ref="CC93">MAX(100+康康不同供能情况的补给物资上限!$A$2:$A$110*10000*(1+0.4*(ROUNDDOWN(CA93*(1+0.25*$B$6),0)-康康不同供能情况的补给物资上限!$A$2:$A$110)))</f>
        <v>3906100.0000000005</v>
      </c>
      <c r="CD93">
        <f t="shared" si="337"/>
        <v>1</v>
      </c>
      <c r="CE93">
        <f t="shared" si="338"/>
        <v>91</v>
      </c>
      <c r="CF93">
        <f t="shared" si="267"/>
        <v>1.1107129947092564</v>
      </c>
      <c r="CG93">
        <f t="shared" si="339"/>
        <v>49</v>
      </c>
      <c r="CH93">
        <f t="shared" si="340"/>
        <v>720676.03795409948</v>
      </c>
      <c r="CI93">
        <f t="array" ref="CI93">MAX(100+康康不同供能情况的补给物资上限!$A$2:$A$110*10000*(1+0.4*(ROUNDDOWN(CG93*(1+0.25*$B$6),0)-康康不同供能情况的补给物资上限!$A$2:$A$110)))</f>
        <v>4032100.0000000005</v>
      </c>
      <c r="CJ93">
        <f t="shared" si="341"/>
        <v>1</v>
      </c>
      <c r="CK93">
        <f t="shared" si="342"/>
        <v>91</v>
      </c>
      <c r="CL93">
        <f t="shared" si="268"/>
        <v>1.1107129947092564</v>
      </c>
      <c r="CM93">
        <f t="shared" si="343"/>
        <v>50</v>
      </c>
      <c r="CN93">
        <f t="shared" si="344"/>
        <v>800464.24033119972</v>
      </c>
      <c r="CO93">
        <f t="array" ref="CO93">MAX(100+康康不同供能情况的补给物资上限!$A$2:$A$110*10000*(1+0.4*(ROUNDDOWN(CM93*(1+0.25*$B$6),0)-康康不同供能情况的补给物资上限!$A$2:$A$110)))</f>
        <v>4160100</v>
      </c>
      <c r="CP93">
        <f t="shared" si="345"/>
        <v>1</v>
      </c>
      <c r="CQ93">
        <f t="shared" si="346"/>
        <v>91</v>
      </c>
      <c r="CR93">
        <f t="shared" si="269"/>
        <v>1.1107129947092564</v>
      </c>
      <c r="CS93">
        <f t="shared" si="347"/>
        <v>51</v>
      </c>
      <c r="CT93">
        <f t="shared" si="348"/>
        <v>889086.03353593673</v>
      </c>
      <c r="CU93">
        <f t="array" ref="CU93">MAX(100+康康不同供能情况的补给物资上限!$A$2:$A$110*10000*(1+0.4*(ROUNDDOWN(CS93*(1+0.25*$B$6),0)-康康不同供能情况的补给物资上限!$A$2:$A$110)))</f>
        <v>4290100</v>
      </c>
      <c r="CV93">
        <f t="shared" si="349"/>
        <v>1</v>
      </c>
      <c r="CW93">
        <f t="shared" si="350"/>
        <v>91</v>
      </c>
      <c r="CX93">
        <f t="shared" si="270"/>
        <v>1.1107129947092564</v>
      </c>
      <c r="CY93">
        <f t="shared" si="351"/>
        <v>52</v>
      </c>
      <c r="CZ93">
        <f t="shared" si="352"/>
        <v>987519.41086287482</v>
      </c>
      <c r="DA93">
        <f t="array" ref="DA93">MAX(100+康康不同供能情况的补给物资上限!$A$2:$A$110*10000*(1+0.4*(ROUNDDOWN(CY93*(1+0.25*$B$6),0)-康康不同供能情况的补给物资上限!$A$2:$A$110)))</f>
        <v>4556100</v>
      </c>
      <c r="DB93">
        <f t="shared" si="353"/>
        <v>1</v>
      </c>
      <c r="DC93">
        <f t="shared" si="354"/>
        <v>91</v>
      </c>
      <c r="DD93">
        <f t="shared" si="271"/>
        <v>1.1107129947092564</v>
      </c>
      <c r="DE93">
        <f t="shared" si="355"/>
        <v>53</v>
      </c>
      <c r="DF93">
        <f t="shared" si="356"/>
        <v>1096850.6421730241</v>
      </c>
      <c r="DG93">
        <f t="array" ref="DG93">MAX(100+康康不同供能情况的补给物资上限!$A$2:$A$110*10000*(1+0.4*(ROUNDDOWN(DE93*(1+0.25*$B$6),0)-康康不同供能情况的补给物资上限!$A$2:$A$110)))</f>
        <v>4692100</v>
      </c>
      <c r="DH93">
        <f t="shared" si="357"/>
        <v>1</v>
      </c>
      <c r="DI93">
        <f t="shared" si="358"/>
        <v>91</v>
      </c>
      <c r="DJ93">
        <f t="shared" si="272"/>
        <v>1.1107129947092564</v>
      </c>
      <c r="DK93">
        <f t="shared" si="359"/>
        <v>54</v>
      </c>
      <c r="DL93">
        <f t="shared" si="360"/>
        <v>1218286.2615167708</v>
      </c>
      <c r="DM93">
        <f t="array" ref="DM93">MAX(100+康康不同供能情况的补给物资上限!$A$2:$A$110*10000*(1+0.4*(ROUNDDOWN(DK93*(1+0.25*$B$6),0)-康康不同供能情况的补给物资上限!$A$2:$A$110)))</f>
        <v>4830100</v>
      </c>
      <c r="DN93">
        <f t="shared" si="361"/>
        <v>1</v>
      </c>
      <c r="DO93">
        <f t="shared" si="362"/>
        <v>91</v>
      </c>
      <c r="DP93">
        <f t="shared" si="273"/>
        <v>1.1107129947092564</v>
      </c>
      <c r="DQ93">
        <f t="shared" si="363"/>
        <v>55</v>
      </c>
      <c r="DR93">
        <f t="shared" si="364"/>
        <v>1353166.381942437</v>
      </c>
      <c r="DS93">
        <f t="array" ref="DS93">MAX(100+康康不同供能情况的补给物资上限!$A$2:$A$110*10000*(1+0.4*(ROUNDDOWN(DQ93*(1+0.25*$B$6),0)-康康不同供能情况的补给物资上限!$A$2:$A$110)))</f>
        <v>4970100</v>
      </c>
      <c r="DT93">
        <f t="shared" si="365"/>
        <v>1</v>
      </c>
      <c r="DU93">
        <f t="shared" si="366"/>
        <v>91</v>
      </c>
      <c r="DV93">
        <f t="shared" si="274"/>
        <v>1.1107129947092564</v>
      </c>
      <c r="DW93">
        <f t="shared" si="367"/>
        <v>56</v>
      </c>
      <c r="DX93">
        <f t="shared" si="368"/>
        <v>1502979.4844271741</v>
      </c>
      <c r="DY93">
        <f t="array" ref="DY93">MAX(100+康康不同供能情况的补给物资上限!$A$2:$A$110*10000*(1+0.4*(ROUNDDOWN(DW93*(1+0.25*$B$6),0)-康康不同供能情况的补给物资上限!$A$2:$A$110)))</f>
        <v>5256100.0000000009</v>
      </c>
      <c r="DZ93">
        <f t="shared" si="369"/>
        <v>1</v>
      </c>
      <c r="EA93">
        <f t="shared" si="370"/>
        <v>91</v>
      </c>
      <c r="EB93">
        <f t="shared" si="275"/>
        <v>1.1107129947092564</v>
      </c>
      <c r="EC93">
        <f t="shared" si="371"/>
        <v>57</v>
      </c>
      <c r="ED93">
        <f t="shared" si="372"/>
        <v>1669378.8441346809</v>
      </c>
      <c r="EE93">
        <f t="array" ref="EE93">MAX(100+康康不同供能情况的补给物资上限!$A$2:$A$110*10000*(1+0.4*(ROUNDDOWN(EC93*(1+0.25*$B$6),0)-康康不同供能情况的补给物资上限!$A$2:$A$110)))</f>
        <v>5402100.0000000009</v>
      </c>
      <c r="EF93">
        <f t="shared" si="373"/>
        <v>1</v>
      </c>
      <c r="EG93">
        <f t="shared" si="374"/>
        <v>91</v>
      </c>
      <c r="EH93">
        <f t="shared" si="276"/>
        <v>1.1107129947092564</v>
      </c>
      <c r="EI93">
        <f t="shared" si="375"/>
        <v>58</v>
      </c>
      <c r="EJ93">
        <f t="shared" si="376"/>
        <v>1854200.7752731082</v>
      </c>
      <c r="EK93">
        <f t="array" ref="EK93">MAX(100+康康不同供能情况的补给物资上限!$A$2:$A$110*10000*(1+0.4*(ROUNDDOWN(EI93*(1+0.25*$B$6),0)-康康不同供能情况的补给物资上限!$A$2:$A$110)))</f>
        <v>5550100</v>
      </c>
      <c r="EL93">
        <f t="shared" si="377"/>
        <v>1</v>
      </c>
      <c r="EM93">
        <f t="shared" si="378"/>
        <v>91</v>
      </c>
      <c r="EN93">
        <f t="shared" si="277"/>
        <v>1.1107129947092564</v>
      </c>
      <c r="EO93">
        <f t="shared" si="379"/>
        <v>59</v>
      </c>
      <c r="EP93">
        <f t="shared" si="380"/>
        <v>2059484.8958958189</v>
      </c>
      <c r="EQ93">
        <f t="array" ref="EQ93">MAX(100+康康不同供能情况的补给物资上限!$A$2:$A$110*10000*(1+0.4*(ROUNDDOWN(EO93*(1+0.25*$B$6),0)-康康不同供能情况的补给物资上限!$A$2:$A$110)))</f>
        <v>5700100</v>
      </c>
      <c r="ER93">
        <f t="shared" si="381"/>
        <v>1</v>
      </c>
      <c r="ES93">
        <f t="shared" si="382"/>
        <v>91</v>
      </c>
      <c r="ET93">
        <f t="shared" si="278"/>
        <v>1.1107129947092564</v>
      </c>
      <c r="EU93">
        <f t="shared" si="383"/>
        <v>60</v>
      </c>
      <c r="EV93">
        <f t="shared" si="384"/>
        <v>2287496.6362789269</v>
      </c>
      <c r="EW93">
        <f t="array" ref="EW93">MAX(100+康康不同供能情况的补给物资上限!$A$2:$A$110*10000*(1+0.4*(ROUNDDOWN(EU93*(1+0.25*$B$6),0)-康康不同供能情况的补给物资上限!$A$2:$A$110)))</f>
        <v>6006100</v>
      </c>
      <c r="EX93">
        <f t="shared" si="385"/>
        <v>1</v>
      </c>
      <c r="EY93">
        <f t="shared" si="386"/>
        <v>91</v>
      </c>
      <c r="EZ93">
        <f t="shared" si="279"/>
        <v>1.1107129947092564</v>
      </c>
      <c r="FA93">
        <f t="shared" si="387"/>
        <v>61</v>
      </c>
      <c r="FB93">
        <f t="shared" si="388"/>
        <v>2540752.2392687178</v>
      </c>
      <c r="FC93">
        <f t="array" ref="FC93">MAX(100+康康不同供能情况的补给物资上限!$A$2:$A$110*10000*(1+0.4*(ROUNDDOWN(FA93*(1+0.25*$B$6),0)-康康不同供能情况的补给物资上限!$A$2:$A$110)))</f>
        <v>6162100</v>
      </c>
      <c r="FD93">
        <f t="shared" si="389"/>
        <v>1</v>
      </c>
      <c r="FE93">
        <f t="shared" si="390"/>
        <v>91</v>
      </c>
      <c r="FF93">
        <f t="shared" si="280"/>
        <v>1.1107129947092564</v>
      </c>
      <c r="FG93">
        <f t="shared" si="391"/>
        <v>62</v>
      </c>
      <c r="FH93">
        <f t="shared" si="392"/>
        <v>2822046.5284924065</v>
      </c>
      <c r="FI93">
        <f t="array" ref="FI93">MAX(100+康康不同供能情况的补给物资上限!$A$2:$A$110*10000*(1+0.4*(ROUNDDOWN(FG93*(1+0.25*$B$6),0)-康康不同供能情况的补给物资上限!$A$2:$A$110)))</f>
        <v>6320100</v>
      </c>
      <c r="FJ93">
        <f t="shared" si="393"/>
        <v>1</v>
      </c>
      <c r="FK93">
        <f t="shared" si="394"/>
        <v>91</v>
      </c>
      <c r="FL93">
        <f t="shared" si="281"/>
        <v>1.1107129947092564</v>
      </c>
      <c r="FM93">
        <f t="shared" si="395"/>
        <v>63</v>
      </c>
      <c r="FN93">
        <f t="shared" si="396"/>
        <v>3134483.7508706623</v>
      </c>
      <c r="FO93">
        <f t="array" ref="FO93">MAX(100+康康不同供能情况的补给物资上限!$A$2:$A$110*10000*(1+0.4*(ROUNDDOWN(FM93*(1+0.25*$B$6),0)-康康不同供能情况的补给物资上限!$A$2:$A$110)))</f>
        <v>6480100.0000000009</v>
      </c>
      <c r="FP93">
        <f t="shared" si="397"/>
        <v>1</v>
      </c>
      <c r="FQ93">
        <f t="shared" si="398"/>
        <v>91</v>
      </c>
      <c r="FR93">
        <f t="shared" si="282"/>
        <v>1.1107129947092564</v>
      </c>
      <c r="FS93">
        <f t="shared" si="399"/>
        <v>64</v>
      </c>
      <c r="FT93">
        <f t="shared" si="400"/>
        <v>3481511.8337970567</v>
      </c>
      <c r="FU93">
        <f t="array" ref="FU93">MAX(100+康康不同供能情况的补给物资上限!$A$2:$A$110*10000*(1+0.4*(ROUNDDOWN(FS93*(1+0.25*$B$6),0)-康康不同供能情况的补给物资上限!$A$2:$A$110)))</f>
        <v>6806100.0000000009</v>
      </c>
      <c r="FV93">
        <f t="shared" si="401"/>
        <v>1</v>
      </c>
      <c r="FW93">
        <f t="shared" si="402"/>
        <v>91</v>
      </c>
      <c r="FX93">
        <f t="shared" si="283"/>
        <v>1.1107129947092564</v>
      </c>
      <c r="FY93">
        <f t="shared" si="403"/>
        <v>65</v>
      </c>
      <c r="FZ93">
        <f t="shared" si="404"/>
        <v>3866960.4350324441</v>
      </c>
      <c r="GA93">
        <f t="array" ref="GA93">MAX(100+康康不同供能情况的补给物资上限!$A$2:$A$110*10000*(1+0.4*(ROUNDDOWN(FY93*(1+0.25*$B$6),0)-康康不同供能情况的补给物资上限!$A$2:$A$110)))</f>
        <v>6972100.0000000009</v>
      </c>
      <c r="GB93">
        <f t="shared" si="405"/>
        <v>1</v>
      </c>
      <c r="GC93">
        <f t="shared" si="406"/>
        <v>91</v>
      </c>
      <c r="GD93">
        <f t="shared" si="284"/>
        <v>1.1107129947092564</v>
      </c>
      <c r="GE93">
        <f t="shared" si="407"/>
        <v>66</v>
      </c>
      <c r="GF93">
        <f t="shared" si="408"/>
        <v>4295083.2052170951</v>
      </c>
      <c r="GG93">
        <f t="array" ref="GG93">MAX(100+康康不同供能情况的补给物资上限!$A$2:$A$110*10000*(1+0.4*(ROUNDDOWN(GE93*(1+0.25*$B$6),0)-康康不同供能情况的补给物资上限!$A$2:$A$110)))</f>
        <v>7140100</v>
      </c>
      <c r="GH93">
        <f t="shared" si="409"/>
        <v>1</v>
      </c>
      <c r="GI93">
        <f t="shared" si="410"/>
        <v>91</v>
      </c>
      <c r="GJ93">
        <f t="shared" si="285"/>
        <v>1.1107129947092564</v>
      </c>
      <c r="GK93">
        <f t="shared" si="411"/>
        <v>67</v>
      </c>
      <c r="GL93">
        <f t="shared" si="412"/>
        <v>4770604.7293921113</v>
      </c>
      <c r="GM93">
        <f t="array" ref="GM93">MAX(100+康康不同供能情况的补给物资上限!$A$2:$A$110*10000*(1+0.4*(ROUNDDOWN(GK93*(1+0.25*$B$6),0)-康康不同供能情况的补给物资上限!$A$2:$A$110)))</f>
        <v>7310100</v>
      </c>
      <c r="GN93">
        <f t="shared" si="413"/>
        <v>1</v>
      </c>
      <c r="GO93">
        <f t="shared" si="414"/>
        <v>91</v>
      </c>
      <c r="GP93">
        <f t="shared" si="286"/>
        <v>1.1107129947092564</v>
      </c>
      <c r="GQ93">
        <f t="shared" si="415"/>
        <v>68</v>
      </c>
      <c r="GR93">
        <f t="shared" si="416"/>
        <v>5298772.6655572541</v>
      </c>
      <c r="GS93">
        <f t="array" ref="GS93">MAX(100+康康不同供能情况的补给物资上限!$A$2:$A$110*10000*(1+0.4*(ROUNDDOWN(GQ93*(1+0.25*$B$6),0)-康康不同供能情况的补给物资上限!$A$2:$A$110)))</f>
        <v>7656100.0000000009</v>
      </c>
      <c r="GT93">
        <f t="shared" si="417"/>
        <v>1</v>
      </c>
      <c r="GU93">
        <f t="shared" si="418"/>
        <v>91</v>
      </c>
      <c r="GV93">
        <f t="shared" si="287"/>
        <v>1.1107129947092564</v>
      </c>
      <c r="GW93">
        <f t="shared" si="419"/>
        <v>69</v>
      </c>
      <c r="GX93">
        <f t="shared" si="420"/>
        <v>5885415.6556446478</v>
      </c>
      <c r="GY93">
        <f t="array" ref="GY93">MAX(100+康康不同供能情况的补给物资上限!$A$2:$A$110*10000*(1+0.4*(ROUNDDOWN(GW93*(1+0.25*$B$6),0)-康康不同供能情况的补给物资上限!$A$2:$A$110)))</f>
        <v>7832100</v>
      </c>
      <c r="GZ93">
        <f t="shared" si="421"/>
        <v>1</v>
      </c>
      <c r="HA93">
        <f t="shared" si="422"/>
        <v>91</v>
      </c>
      <c r="HB93">
        <f t="shared" si="288"/>
        <v>1.1107129947092564</v>
      </c>
      <c r="HC93">
        <f t="shared" si="423"/>
        <v>70</v>
      </c>
      <c r="HD93">
        <f t="shared" si="424"/>
        <v>6537007.6479898095</v>
      </c>
      <c r="HE93">
        <f t="array" ref="HE93">MAX(100+康康不同供能情况的补给物资上限!$A$2:$A$110*10000*(1+0.4*(ROUNDDOWN(HC93*(1+0.25*$B$6),0)-康康不同供能情况的补给物资上限!$A$2:$A$110)))</f>
        <v>8010100</v>
      </c>
      <c r="HF93">
        <f t="shared" si="425"/>
        <v>1</v>
      </c>
      <c r="HG93">
        <f t="shared" si="426"/>
        <v>91</v>
      </c>
      <c r="HH93">
        <f t="shared" si="289"/>
        <v>1.1107129947092564</v>
      </c>
      <c r="HI93">
        <f t="shared" si="427"/>
        <v>71</v>
      </c>
      <c r="HJ93">
        <f t="shared" si="428"/>
        <v>7260739.3411360746</v>
      </c>
      <c r="HK93">
        <f t="array" ref="HK93">MAX(100+康康不同供能情况的补给物资上限!$A$2:$A$110*10000*(1+0.4*(ROUNDDOWN(HI93*(1+0.25*$B$6),0)-康康不同供能情况的补给物资上限!$A$2:$A$110)))</f>
        <v>8190100</v>
      </c>
      <c r="HL93">
        <f t="shared" si="429"/>
        <v>1</v>
      </c>
      <c r="HM93">
        <f t="shared" si="430"/>
        <v>91</v>
      </c>
      <c r="HN93">
        <f t="shared" si="290"/>
        <v>1.1107129947092564</v>
      </c>
      <c r="HO93">
        <f t="shared" si="431"/>
        <v>72</v>
      </c>
      <c r="HP93">
        <f t="shared" si="432"/>
        <v>8064597.5373965632</v>
      </c>
      <c r="HQ93">
        <f t="array" ref="HQ93">MAX(100+康康不同供能情况的补给物资上限!$A$2:$A$110*10000*(1+0.4*(ROUNDDOWN(HO93*(1+0.25*$B$6),0)-康康不同供能情况的补给物资上限!$A$2:$A$110)))</f>
        <v>8556100</v>
      </c>
      <c r="HR93">
        <f t="shared" si="433"/>
        <v>1</v>
      </c>
      <c r="HS93">
        <f t="shared" si="434"/>
        <v>91</v>
      </c>
      <c r="HT93">
        <f t="shared" si="291"/>
        <v>1.1107129947092564</v>
      </c>
      <c r="HU93">
        <f t="shared" si="435"/>
        <v>73</v>
      </c>
      <c r="HV93">
        <f t="shared" si="436"/>
        <v>8957453.2818866316</v>
      </c>
      <c r="HW93">
        <f t="array" ref="HW93">MAX(100+康康不同供能情况的补给物资上限!$A$2:$A$110*10000*(1+0.4*(ROUNDDOWN(HU93*(1+0.25*$B$6),0)-康康不同供能情况的补给物资上限!$A$2:$A$110)))</f>
        <v>8742100</v>
      </c>
      <c r="HX93">
        <f t="shared" si="437"/>
        <v>0</v>
      </c>
      <c r="HY93">
        <f t="shared" si="438"/>
        <v>91</v>
      </c>
      <c r="HZ93">
        <f t="shared" si="292"/>
        <v>1.1107129947092564</v>
      </c>
      <c r="IA93">
        <f t="shared" si="439"/>
        <v>74</v>
      </c>
      <c r="IB93">
        <f t="shared" si="440"/>
        <v>9949159.759692559</v>
      </c>
      <c r="IC93">
        <f t="array" ref="IC93">MAX(100+康康不同供能情况的补给物资上限!$A$2:$A$110*10000*(1+0.4*(ROUNDDOWN(IA93*(1+0.25*$B$6),0)-康康不同供能情况的补给物资上限!$A$2:$A$110)))</f>
        <v>8930100</v>
      </c>
      <c r="ID93">
        <f t="shared" si="441"/>
        <v>0</v>
      </c>
      <c r="IE93">
        <f t="shared" si="442"/>
        <v>91</v>
      </c>
      <c r="IF93">
        <f t="shared" si="293"/>
        <v>1.1107129947092564</v>
      </c>
      <c r="IG93">
        <f t="shared" si="443"/>
        <v>75</v>
      </c>
      <c r="IH93">
        <f t="shared" si="444"/>
        <v>11050661.031528948</v>
      </c>
      <c r="II93">
        <f t="array" ref="II93">MAX(100+康康不同供能情况的补给物资上限!$A$2:$A$110*10000*(1+0.4*(ROUNDDOWN(IG93*(1+0.25*$B$6),0)-康康不同供能情况的补给物资上限!$A$2:$A$110)))</f>
        <v>9120100</v>
      </c>
      <c r="IJ93">
        <f t="shared" si="445"/>
        <v>0</v>
      </c>
      <c r="IK93">
        <f t="shared" si="446"/>
        <v>91</v>
      </c>
      <c r="IL93">
        <f t="shared" si="294"/>
        <v>1.1107129947092564</v>
      </c>
      <c r="IM93">
        <f t="shared" si="447"/>
        <v>76</v>
      </c>
      <c r="IN93">
        <f t="shared" si="448"/>
        <v>12274112.807846399</v>
      </c>
      <c r="IO93">
        <f t="array" ref="IO93">MAX(100+康康不同供能情况的补给物资上限!$A$2:$A$110*10000*(1+0.4*(ROUNDDOWN(IM93*(1+0.25*$B$6),0)-康康不同供能情况的补给物资上限!$A$2:$A$110)))</f>
        <v>9506100.0000000019</v>
      </c>
      <c r="IP93">
        <f t="shared" si="449"/>
        <v>0</v>
      </c>
      <c r="IQ93">
        <f t="shared" si="450"/>
        <v>91</v>
      </c>
      <c r="IR93">
        <f t="shared" si="295"/>
        <v>1.1107129947092564</v>
      </c>
      <c r="IS93">
        <f t="shared" si="451"/>
        <v>77</v>
      </c>
      <c r="IT93">
        <f t="shared" si="452"/>
        <v>13633016.594202315</v>
      </c>
      <c r="IU93">
        <f t="array" ref="IU93">MAX(100+康康不同供能情况的补给物资上限!$A$2:$A$110*10000*(1+0.4*(ROUNDDOWN(IS93*(1+0.25*$B$6),0)-康康不同供能情况的补给物资上限!$A$2:$A$110)))</f>
        <v>9702100</v>
      </c>
      <c r="IV93">
        <f t="shared" si="453"/>
        <v>0</v>
      </c>
      <c r="IW93">
        <f t="shared" si="454"/>
        <v>91</v>
      </c>
      <c r="IX93">
        <f t="shared" si="296"/>
        <v>1.1107129947092564</v>
      </c>
      <c r="IY93">
        <f t="shared" si="455"/>
        <v>78</v>
      </c>
      <c r="IZ93">
        <f t="shared" si="456"/>
        <v>15142368.688267441</v>
      </c>
      <c r="JA93">
        <f t="array" ref="JA93">MAX(100+康康不同供能情况的补给物资上限!$A$2:$A$110*10000*(1+0.4*(ROUNDDOWN(IY93*(1+0.25*$B$6),0)-康康不同供能情况的补给物资上限!$A$2:$A$110)))</f>
        <v>9900100</v>
      </c>
      <c r="JB93">
        <f t="shared" si="457"/>
        <v>0</v>
      </c>
      <c r="JC93">
        <f t="shared" si="458"/>
        <v>91</v>
      </c>
      <c r="JD93">
        <f t="shared" si="297"/>
        <v>1.1107129947092564</v>
      </c>
      <c r="JE93">
        <f t="shared" si="459"/>
        <v>79</v>
      </c>
      <c r="JF93">
        <f t="shared" si="460"/>
        <v>16818825.672737207</v>
      </c>
      <c r="JG93">
        <f t="array" ref="JG93">MAX(100+康康不同供能情况的补给物资上限!$A$2:$A$110*10000*(1+0.4*(ROUNDDOWN(JE93*(1+0.25*$B$6),0)-康康不同供能情况的补给物资上限!$A$2:$A$110)))</f>
        <v>10100100.000000002</v>
      </c>
      <c r="JH93">
        <f t="shared" si="461"/>
        <v>0</v>
      </c>
      <c r="JI93">
        <f t="shared" si="462"/>
        <v>91</v>
      </c>
      <c r="JJ93">
        <f t="shared" si="298"/>
        <v>1.1107129947092564</v>
      </c>
      <c r="JK93">
        <f t="shared" si="463"/>
        <v>80</v>
      </c>
      <c r="JL93">
        <f t="shared" si="464"/>
        <v>18680888.230458871</v>
      </c>
      <c r="JM93">
        <f t="array" ref="JM93">MAX(100+康康不同供能情况的补给物资上限!$A$2:$A$110*10000*(1+0.4*(ROUNDDOWN(JK93*(1+0.25*$B$6),0)-康康不同供能情况的补给物资上限!$A$2:$A$110)))</f>
        <v>10506100</v>
      </c>
      <c r="JN93">
        <f t="shared" si="465"/>
        <v>0</v>
      </c>
      <c r="JO93">
        <f t="shared" si="466"/>
        <v>91</v>
      </c>
      <c r="JP93">
        <f t="shared" si="299"/>
        <v>1.1107129947092564</v>
      </c>
      <c r="JQ93">
        <f t="shared" si="467"/>
        <v>81</v>
      </c>
      <c r="JR93">
        <f t="shared" si="468"/>
        <v>20749105.310281873</v>
      </c>
      <c r="JS93">
        <f t="array" ref="JS93">MAX(100+康康不同供能情况的补给物资上限!$A$2:$A$110*10000*(1+0.4*(ROUNDDOWN(JQ93*(1+0.25*$B$6),0)-康康不同供能情况的补给物资上限!$A$2:$A$110)))</f>
        <v>10712100</v>
      </c>
      <c r="JT93">
        <f t="shared" si="469"/>
        <v>0</v>
      </c>
    </row>
    <row r="94" spans="6:280" x14ac:dyDescent="0.25">
      <c r="F94">
        <v>90</v>
      </c>
      <c r="G94">
        <f t="shared" si="301"/>
        <v>1.1111129947092564</v>
      </c>
      <c r="H94">
        <f t="shared" si="302"/>
        <v>55</v>
      </c>
      <c r="I94">
        <f t="shared" si="470"/>
        <v>1380230.9572841872</v>
      </c>
      <c r="J94">
        <f t="array" ref="J94">MAX(100+康康不同供能情况的补给物资上限!$A$2:$A$110*10000*(1+0.4*(ROUNDDOWN(H94*(1+0.25*B$6),0)-康康不同供能情况的补给物资上限!$A$2:$A$110)))</f>
        <v>4970100</v>
      </c>
      <c r="K94">
        <f t="shared" si="471"/>
        <v>1</v>
      </c>
      <c r="AB94">
        <f t="shared" si="300"/>
        <v>74</v>
      </c>
      <c r="AC94">
        <v>92</v>
      </c>
      <c r="AD94">
        <f t="shared" si="0"/>
        <v>1.1103129947092565</v>
      </c>
      <c r="AE94">
        <f t="shared" si="303"/>
        <v>40</v>
      </c>
      <c r="AF94">
        <f t="shared" si="304"/>
        <v>276099.86692553427</v>
      </c>
      <c r="AG94">
        <f t="array" ref="AG94">MAX(100+康康不同供能情况的补给物资上限!$A$2:$A$110*10000*(1+0.4*(ROUNDDOWN(AE94*(1+0.25*B$6),0)-康康不同供能情况的补给物资上限!$A$2:$A$110)))</f>
        <v>2756100.0000000005</v>
      </c>
      <c r="AH94">
        <f t="shared" si="305"/>
        <v>1</v>
      </c>
      <c r="AI94">
        <f t="shared" si="306"/>
        <v>92</v>
      </c>
      <c r="AJ94">
        <f t="shared" si="45"/>
        <v>1.1103129947092565</v>
      </c>
      <c r="AK94">
        <f t="shared" si="307"/>
        <v>41</v>
      </c>
      <c r="AL94">
        <f t="shared" si="308"/>
        <v>306557.27008491714</v>
      </c>
      <c r="AM94">
        <f t="array" ref="AM94">MAX(100+康康不同供能情况的补给物资上限!$A$2:$A$110*10000*(1+0.4*(ROUNDDOWN(AK94*(1+0.25*$B$6),0)-康康不同供能情况的补给物资上限!$A$2:$A$110)))</f>
        <v>2862100.0000000005</v>
      </c>
      <c r="AN94">
        <f t="shared" si="309"/>
        <v>1</v>
      </c>
      <c r="AO94">
        <f t="shared" si="310"/>
        <v>92</v>
      </c>
      <c r="AP94">
        <f t="shared" si="260"/>
        <v>1.1103129947092565</v>
      </c>
      <c r="AQ94">
        <f t="shared" si="311"/>
        <v>42</v>
      </c>
      <c r="AR94">
        <f t="shared" si="312"/>
        <v>340374.52059787873</v>
      </c>
      <c r="AS94">
        <f t="array" ref="AS94">MAX(100+康康不同供能情况的补给物资上限!$A$2:$A$110*10000*(1+0.4*(ROUNDDOWN(AQ94*(1+0.25*$B$6),0)-康康不同供能情况的补给物资上限!$A$2:$A$110)))</f>
        <v>2970100</v>
      </c>
      <c r="AT94">
        <f t="shared" si="313"/>
        <v>1</v>
      </c>
      <c r="AU94">
        <f t="shared" si="314"/>
        <v>92</v>
      </c>
      <c r="AV94">
        <f t="shared" si="261"/>
        <v>1.1103129947092565</v>
      </c>
      <c r="AW94">
        <f t="shared" si="315"/>
        <v>43</v>
      </c>
      <c r="AX94">
        <f t="shared" si="316"/>
        <v>377922.25328775821</v>
      </c>
      <c r="AY94">
        <f t="array" ref="AY94">MAX(100+康康不同供能情况的补给物资上限!$A$2:$A$110*10000*(1+0.4*(ROUNDDOWN(AW94*(1+0.25*$B$6),0)-康康不同供能情况的补给物资上限!$A$2:$A$110)))</f>
        <v>3080100</v>
      </c>
      <c r="AZ94">
        <f t="shared" si="317"/>
        <v>1</v>
      </c>
      <c r="BA94">
        <f t="shared" si="318"/>
        <v>92</v>
      </c>
      <c r="BB94">
        <f t="shared" si="262"/>
        <v>1.1103129947092565</v>
      </c>
      <c r="BC94">
        <f t="shared" si="319"/>
        <v>44</v>
      </c>
      <c r="BD94">
        <f t="shared" si="320"/>
        <v>419611.98881520098</v>
      </c>
      <c r="BE94">
        <f t="array" ref="BE94">MAX(100+康康不同供能情况的补给物资上限!$A$2:$A$110*10000*(1+0.4*(ROUNDDOWN(BC94*(1+0.25*$B$6),0)-康康不同供能情况的补给物资上限!$A$2:$A$110)))</f>
        <v>3306100</v>
      </c>
      <c r="BF94">
        <f t="shared" si="321"/>
        <v>1</v>
      </c>
      <c r="BG94">
        <f t="shared" si="322"/>
        <v>92</v>
      </c>
      <c r="BH94">
        <f t="shared" si="263"/>
        <v>1.1103129947092565</v>
      </c>
      <c r="BI94">
        <f t="shared" si="323"/>
        <v>45</v>
      </c>
      <c r="BJ94">
        <f t="shared" si="324"/>
        <v>465900.6439173129</v>
      </c>
      <c r="BK94">
        <f t="array" ref="BK94">MAX(100+康康不同供能情况的补给物资上限!$A$2:$A$110*10000*(1+0.4*(ROUNDDOWN(BI94*(1+0.25*$B$6),0)-康康不同供能情况的补给物资上限!$A$2:$A$110)))</f>
        <v>3422100</v>
      </c>
      <c r="BL94">
        <f t="shared" si="325"/>
        <v>1</v>
      </c>
      <c r="BM94">
        <f t="shared" si="326"/>
        <v>92</v>
      </c>
      <c r="BN94">
        <f t="shared" si="264"/>
        <v>1.1103129947092565</v>
      </c>
      <c r="BO94">
        <f t="shared" si="327"/>
        <v>46</v>
      </c>
      <c r="BP94">
        <f t="shared" si="328"/>
        <v>517295.53918480262</v>
      </c>
      <c r="BQ94">
        <f t="array" ref="BQ94">MAX(100+康康不同供能情况的补给物资上限!$A$2:$A$110*10000*(1+0.4*(ROUNDDOWN(BO94*(1+0.25*$B$6),0)-康康不同供能情况的补给物资上限!$A$2:$A$110)))</f>
        <v>3540100</v>
      </c>
      <c r="BR94">
        <f t="shared" si="329"/>
        <v>1</v>
      </c>
      <c r="BS94">
        <f t="shared" si="330"/>
        <v>92</v>
      </c>
      <c r="BT94">
        <f t="shared" si="265"/>
        <v>1.1103129947092565</v>
      </c>
      <c r="BU94">
        <f t="shared" si="331"/>
        <v>47</v>
      </c>
      <c r="BV94">
        <f t="shared" si="332"/>
        <v>574359.95926201774</v>
      </c>
      <c r="BW94">
        <f t="array" ref="BW94">MAX(100+康康不同供能情况的补给物资上限!$A$2:$A$110*10000*(1+0.4*(ROUNDDOWN(BU94*(1+0.25*$B$6),0)-康康不同供能情况的补给物资上限!$A$2:$A$110)))</f>
        <v>3660100.0000000005</v>
      </c>
      <c r="BX94">
        <f t="shared" si="333"/>
        <v>1</v>
      </c>
      <c r="BY94">
        <f t="shared" si="334"/>
        <v>92</v>
      </c>
      <c r="BZ94">
        <f t="shared" si="266"/>
        <v>1.1103129947092565</v>
      </c>
      <c r="CA94">
        <f t="shared" si="335"/>
        <v>48</v>
      </c>
      <c r="CB94">
        <f t="shared" si="336"/>
        <v>637719.32640929741</v>
      </c>
      <c r="CC94">
        <f t="array" ref="CC94">MAX(100+康康不同供能情况的补给物资上限!$A$2:$A$110*10000*(1+0.4*(ROUNDDOWN(CA94*(1+0.25*$B$6),0)-康康不同供能情况的补给物资上限!$A$2:$A$110)))</f>
        <v>3906100.0000000005</v>
      </c>
      <c r="CD94">
        <f t="shared" si="337"/>
        <v>1</v>
      </c>
      <c r="CE94">
        <f t="shared" si="338"/>
        <v>92</v>
      </c>
      <c r="CF94">
        <f t="shared" si="267"/>
        <v>1.1103129947092565</v>
      </c>
      <c r="CG94">
        <f t="shared" si="339"/>
        <v>49</v>
      </c>
      <c r="CH94">
        <f t="shared" si="340"/>
        <v>708068.05508947687</v>
      </c>
      <c r="CI94">
        <f t="array" ref="CI94">MAX(100+康康不同供能情况的补给物资上限!$A$2:$A$110*10000*(1+0.4*(ROUNDDOWN(CG94*(1+0.25*$B$6),0)-康康不同供能情况的补给物资上限!$A$2:$A$110)))</f>
        <v>4032100.0000000005</v>
      </c>
      <c r="CJ94">
        <f t="shared" si="341"/>
        <v>1</v>
      </c>
      <c r="CK94">
        <f t="shared" si="342"/>
        <v>92</v>
      </c>
      <c r="CL94">
        <f t="shared" si="268"/>
        <v>1.1103129947092565</v>
      </c>
      <c r="CM94">
        <f t="shared" si="343"/>
        <v>50</v>
      </c>
      <c r="CN94">
        <f t="shared" si="344"/>
        <v>786177.16270435578</v>
      </c>
      <c r="CO94">
        <f t="array" ref="CO94">MAX(100+康康不同供能情况的补给物资上限!$A$2:$A$110*10000*(1+0.4*(ROUNDDOWN(CM94*(1+0.25*$B$6),0)-康康不同供能情况的补给物资上限!$A$2:$A$110)))</f>
        <v>4160100</v>
      </c>
      <c r="CP94">
        <f t="shared" si="345"/>
        <v>1</v>
      </c>
      <c r="CQ94">
        <f t="shared" si="346"/>
        <v>92</v>
      </c>
      <c r="CR94">
        <f t="shared" si="269"/>
        <v>1.1103129947092565</v>
      </c>
      <c r="CS94">
        <f t="shared" si="347"/>
        <v>51</v>
      </c>
      <c r="CT94">
        <f t="shared" si="348"/>
        <v>872902.71989429975</v>
      </c>
      <c r="CU94">
        <f t="array" ref="CU94">MAX(100+康康不同供能情况的补给物资上限!$A$2:$A$110*10000*(1+0.4*(ROUNDDOWN(CS94*(1+0.25*$B$6),0)-康康不同供能情况的补给物资上限!$A$2:$A$110)))</f>
        <v>4290100</v>
      </c>
      <c r="CV94">
        <f t="shared" si="349"/>
        <v>1</v>
      </c>
      <c r="CW94">
        <f t="shared" si="350"/>
        <v>92</v>
      </c>
      <c r="CX94">
        <f t="shared" si="270"/>
        <v>1.1103129947092565</v>
      </c>
      <c r="CY94">
        <f t="shared" si="351"/>
        <v>52</v>
      </c>
      <c r="CZ94">
        <f t="shared" si="352"/>
        <v>969195.23301569512</v>
      </c>
      <c r="DA94">
        <f t="array" ref="DA94">MAX(100+康康不同供能情况的补给物资上限!$A$2:$A$110*10000*(1+0.4*(ROUNDDOWN(CY94*(1+0.25*$B$6),0)-康康不同供能情况的补给物资上限!$A$2:$A$110)))</f>
        <v>4556100</v>
      </c>
      <c r="DB94">
        <f t="shared" si="353"/>
        <v>1</v>
      </c>
      <c r="DC94">
        <f t="shared" si="354"/>
        <v>92</v>
      </c>
      <c r="DD94">
        <f t="shared" si="271"/>
        <v>1.1103129947092565</v>
      </c>
      <c r="DE94">
        <f t="shared" si="355"/>
        <v>53</v>
      </c>
      <c r="DF94">
        <f t="shared" si="356"/>
        <v>1076110.0616275922</v>
      </c>
      <c r="DG94">
        <f t="array" ref="DG94">MAX(100+康康不同供能情况的补给物资上限!$A$2:$A$110*10000*(1+0.4*(ROUNDDOWN(DE94*(1+0.25*$B$6),0)-康康不同供能情况的补给物资上限!$A$2:$A$110)))</f>
        <v>4692100</v>
      </c>
      <c r="DH94">
        <f t="shared" si="357"/>
        <v>1</v>
      </c>
      <c r="DI94">
        <f t="shared" si="358"/>
        <v>92</v>
      </c>
      <c r="DJ94">
        <f t="shared" si="272"/>
        <v>1.1103129947092565</v>
      </c>
      <c r="DK94">
        <f t="shared" si="359"/>
        <v>54</v>
      </c>
      <c r="DL94">
        <f t="shared" si="360"/>
        <v>1194818.9851624947</v>
      </c>
      <c r="DM94">
        <f t="array" ref="DM94">MAX(100+康康不同供能情况的补给物资上限!$A$2:$A$110*10000*(1+0.4*(ROUNDDOWN(DK94*(1+0.25*$B$6),0)-康康不同供能情况的补给物资上限!$A$2:$A$110)))</f>
        <v>4830100</v>
      </c>
      <c r="DN94">
        <f t="shared" si="361"/>
        <v>1</v>
      </c>
      <c r="DO94">
        <f t="shared" si="362"/>
        <v>92</v>
      </c>
      <c r="DP94">
        <f t="shared" si="273"/>
        <v>1.1103129947092565</v>
      </c>
      <c r="DQ94">
        <f t="shared" si="363"/>
        <v>55</v>
      </c>
      <c r="DR94">
        <f t="shared" si="364"/>
        <v>1326623.0455512437</v>
      </c>
      <c r="DS94">
        <f t="array" ref="DS94">MAX(100+康康不同供能情况的补给物资上限!$A$2:$A$110*10000*(1+0.4*(ROUNDDOWN(DQ94*(1+0.25*$B$6),0)-康康不同供能情况的补给物资上限!$A$2:$A$110)))</f>
        <v>4970100</v>
      </c>
      <c r="DT94">
        <f t="shared" si="365"/>
        <v>1</v>
      </c>
      <c r="DU94">
        <f t="shared" si="366"/>
        <v>92</v>
      </c>
      <c r="DV94">
        <f t="shared" si="274"/>
        <v>1.1103129947092565</v>
      </c>
      <c r="DW94">
        <f t="shared" si="367"/>
        <v>56</v>
      </c>
      <c r="DX94">
        <f t="shared" si="368"/>
        <v>1472966.8065563159</v>
      </c>
      <c r="DY94">
        <f t="array" ref="DY94">MAX(100+康康不同供能情况的补给物资上限!$A$2:$A$110*10000*(1+0.4*(ROUNDDOWN(DW94*(1+0.25*$B$6),0)-康康不同供能情况的补给物资上限!$A$2:$A$110)))</f>
        <v>5256100.0000000009</v>
      </c>
      <c r="DZ94">
        <f t="shared" si="369"/>
        <v>1</v>
      </c>
      <c r="EA94">
        <f t="shared" si="370"/>
        <v>92</v>
      </c>
      <c r="EB94">
        <f t="shared" si="275"/>
        <v>1.1103129947092565</v>
      </c>
      <c r="EC94">
        <f t="shared" si="371"/>
        <v>57</v>
      </c>
      <c r="ED94">
        <f t="shared" si="372"/>
        <v>1635454.1860948731</v>
      </c>
      <c r="EE94">
        <f t="array" ref="EE94">MAX(100+康康不同供能情况的补给物资上限!$A$2:$A$110*10000*(1+0.4*(ROUNDDOWN(EC94*(1+0.25*$B$6),0)-康康不同供能情况的补给物资上限!$A$2:$A$110)))</f>
        <v>5402100.0000000009</v>
      </c>
      <c r="EF94">
        <f t="shared" si="373"/>
        <v>1</v>
      </c>
      <c r="EG94">
        <f t="shared" si="374"/>
        <v>92</v>
      </c>
      <c r="EH94">
        <f t="shared" si="276"/>
        <v>1.1103129947092565</v>
      </c>
      <c r="EI94">
        <f t="shared" si="375"/>
        <v>58</v>
      </c>
      <c r="EJ94">
        <f t="shared" si="376"/>
        <v>1815866.0350727881</v>
      </c>
      <c r="EK94">
        <f t="array" ref="EK94">MAX(100+康康不同供能情况的补给物资上限!$A$2:$A$110*10000*(1+0.4*(ROUNDDOWN(EI94*(1+0.25*$B$6),0)-康康不同供能情况的补给物资上限!$A$2:$A$110)))</f>
        <v>5550100</v>
      </c>
      <c r="EL94">
        <f t="shared" si="377"/>
        <v>1</v>
      </c>
      <c r="EM94">
        <f t="shared" si="378"/>
        <v>92</v>
      </c>
      <c r="EN94">
        <f t="shared" si="277"/>
        <v>1.1103129947092565</v>
      </c>
      <c r="EO94">
        <f t="shared" si="379"/>
        <v>59</v>
      </c>
      <c r="EP94">
        <f t="shared" si="380"/>
        <v>2016179.6553924913</v>
      </c>
      <c r="EQ94">
        <f t="array" ref="EQ94">MAX(100+康康不同供能情况的补给物资上限!$A$2:$A$110*10000*(1+0.4*(ROUNDDOWN(EO94*(1+0.25*$B$6),0)-康康不同供能情况的补给物资上限!$A$2:$A$110)))</f>
        <v>5700100</v>
      </c>
      <c r="ER94">
        <f t="shared" si="381"/>
        <v>1</v>
      </c>
      <c r="ES94">
        <f t="shared" si="382"/>
        <v>92</v>
      </c>
      <c r="ET94">
        <f t="shared" si="278"/>
        <v>1.1103129947092565</v>
      </c>
      <c r="EU94">
        <f t="shared" si="383"/>
        <v>60</v>
      </c>
      <c r="EV94">
        <f t="shared" si="384"/>
        <v>2238590.4710507137</v>
      </c>
      <c r="EW94">
        <f t="array" ref="EW94">MAX(100+康康不同供能情况的补给物资上限!$A$2:$A$110*10000*(1+0.4*(ROUNDDOWN(EU94*(1+0.25*$B$6),0)-康康不同供能情况的补给物资上限!$A$2:$A$110)))</f>
        <v>6006100</v>
      </c>
      <c r="EX94">
        <f t="shared" si="385"/>
        <v>1</v>
      </c>
      <c r="EY94">
        <f t="shared" si="386"/>
        <v>92</v>
      </c>
      <c r="EZ94">
        <f t="shared" si="279"/>
        <v>1.1103129947092565</v>
      </c>
      <c r="FA94">
        <f t="shared" si="387"/>
        <v>61</v>
      </c>
      <c r="FB94">
        <f t="shared" si="388"/>
        <v>2485536.0898399232</v>
      </c>
      <c r="FC94">
        <f t="array" ref="FC94">MAX(100+康康不同供能情况的补给物资上限!$A$2:$A$110*10000*(1+0.4*(ROUNDDOWN(FA94*(1+0.25*$B$6),0)-康康不同供能情况的补给物资上限!$A$2:$A$110)))</f>
        <v>6162100</v>
      </c>
      <c r="FD94">
        <f t="shared" si="389"/>
        <v>1</v>
      </c>
      <c r="FE94">
        <f t="shared" si="390"/>
        <v>92</v>
      </c>
      <c r="FF94">
        <f t="shared" si="280"/>
        <v>1.1103129947092565</v>
      </c>
      <c r="FG94">
        <f t="shared" si="391"/>
        <v>62</v>
      </c>
      <c r="FH94">
        <f t="shared" si="392"/>
        <v>2759723.0193681009</v>
      </c>
      <c r="FI94">
        <f t="array" ref="FI94">MAX(100+康康不同供能情况的补给物资上限!$A$2:$A$110*10000*(1+0.4*(ROUNDDOWN(FG94*(1+0.25*$B$6),0)-康康不同供能情况的补给物资上限!$A$2:$A$110)))</f>
        <v>6320100</v>
      </c>
      <c r="FJ94">
        <f t="shared" si="393"/>
        <v>1</v>
      </c>
      <c r="FK94">
        <f t="shared" si="394"/>
        <v>92</v>
      </c>
      <c r="FL94">
        <f t="shared" si="281"/>
        <v>1.1103129947092565</v>
      </c>
      <c r="FM94">
        <f t="shared" si="395"/>
        <v>63</v>
      </c>
      <c r="FN94">
        <f t="shared" si="396"/>
        <v>3064156.3302026675</v>
      </c>
      <c r="FO94">
        <f t="array" ref="FO94">MAX(100+康康不同供能情况的补给物资上限!$A$2:$A$110*10000*(1+0.4*(ROUNDDOWN(FM94*(1+0.25*$B$6),0)-康康不同供能情况的补给物资上限!$A$2:$A$110)))</f>
        <v>6480100.0000000009</v>
      </c>
      <c r="FP94">
        <f t="shared" si="397"/>
        <v>1</v>
      </c>
      <c r="FQ94">
        <f t="shared" si="398"/>
        <v>92</v>
      </c>
      <c r="FR94">
        <f t="shared" si="282"/>
        <v>1.1103129947092565</v>
      </c>
      <c r="FS94">
        <f t="shared" si="399"/>
        <v>64</v>
      </c>
      <c r="FT94">
        <f t="shared" si="400"/>
        <v>3402172.5912446487</v>
      </c>
      <c r="FU94">
        <f t="array" ref="FU94">MAX(100+康康不同供能情况的补给物资上限!$A$2:$A$110*10000*(1+0.4*(ROUNDDOWN(FS94*(1+0.25*$B$6),0)-康康不同供能情况的补给物资上限!$A$2:$A$110)))</f>
        <v>6806100.0000000009</v>
      </c>
      <c r="FV94">
        <f t="shared" si="401"/>
        <v>1</v>
      </c>
      <c r="FW94">
        <f t="shared" si="402"/>
        <v>92</v>
      </c>
      <c r="FX94">
        <f t="shared" si="283"/>
        <v>1.1103129947092565</v>
      </c>
      <c r="FY94">
        <f t="shared" si="403"/>
        <v>65</v>
      </c>
      <c r="FZ94">
        <f t="shared" si="404"/>
        <v>3777476.4383025966</v>
      </c>
      <c r="GA94">
        <f t="array" ref="GA94">MAX(100+康康不同供能情况的补给物资上限!$A$2:$A$110*10000*(1+0.4*(ROUNDDOWN(FY94*(1+0.25*$B$6),0)-康康不同供能情况的补给物资上限!$A$2:$A$110)))</f>
        <v>6972100.0000000009</v>
      </c>
      <c r="GB94">
        <f t="shared" si="405"/>
        <v>1</v>
      </c>
      <c r="GC94">
        <f t="shared" si="406"/>
        <v>92</v>
      </c>
      <c r="GD94">
        <f t="shared" si="284"/>
        <v>1.1103129947092565</v>
      </c>
      <c r="GE94">
        <f t="shared" si="407"/>
        <v>66</v>
      </c>
      <c r="GF94">
        <f t="shared" si="408"/>
        <v>4194181.1766554122</v>
      </c>
      <c r="GG94">
        <f t="array" ref="GG94">MAX(100+康康不同供能情况的补给物资上限!$A$2:$A$110*10000*(1+0.4*(ROUNDDOWN(GE94*(1+0.25*$B$6),0)-康康不同供能情况的补给物资上限!$A$2:$A$110)))</f>
        <v>7140100</v>
      </c>
      <c r="GH94">
        <f t="shared" si="409"/>
        <v>1</v>
      </c>
      <c r="GI94">
        <f t="shared" si="410"/>
        <v>92</v>
      </c>
      <c r="GJ94">
        <f t="shared" si="285"/>
        <v>1.1103129947092565</v>
      </c>
      <c r="GK94">
        <f t="shared" si="411"/>
        <v>67</v>
      </c>
      <c r="GL94">
        <f t="shared" si="412"/>
        <v>4656853.8626054628</v>
      </c>
      <c r="GM94">
        <f t="array" ref="GM94">MAX(100+康康不同供能情况的补给物资上限!$A$2:$A$110*10000*(1+0.4*(ROUNDDOWN(GK94*(1+0.25*$B$6),0)-康康不同供能情况的补给物资上限!$A$2:$A$110)))</f>
        <v>7310100</v>
      </c>
      <c r="GN94">
        <f t="shared" si="413"/>
        <v>1</v>
      </c>
      <c r="GO94">
        <f t="shared" si="414"/>
        <v>92</v>
      </c>
      <c r="GP94">
        <f t="shared" si="286"/>
        <v>1.1103129947092565</v>
      </c>
      <c r="GQ94">
        <f t="shared" si="415"/>
        <v>68</v>
      </c>
      <c r="GR94">
        <f t="shared" si="416"/>
        <v>5170565.3581128409</v>
      </c>
      <c r="GS94">
        <f t="array" ref="GS94">MAX(100+康康不同供能情况的补给物资上限!$A$2:$A$110*10000*(1+0.4*(ROUNDDOWN(GQ94*(1+0.25*$B$6),0)-康康不同供能情况的补给物资上限!$A$2:$A$110)))</f>
        <v>7656100.0000000009</v>
      </c>
      <c r="GT94">
        <f t="shared" si="417"/>
        <v>1</v>
      </c>
      <c r="GU94">
        <f t="shared" si="418"/>
        <v>92</v>
      </c>
      <c r="GV94">
        <f t="shared" si="287"/>
        <v>1.1103129947092565</v>
      </c>
      <c r="GW94">
        <f t="shared" si="419"/>
        <v>69</v>
      </c>
      <c r="GX94">
        <f t="shared" si="420"/>
        <v>5740945.9071062086</v>
      </c>
      <c r="GY94">
        <f t="array" ref="GY94">MAX(100+康康不同供能情况的补给物资上限!$A$2:$A$110*10000*(1+0.4*(ROUNDDOWN(GW94*(1+0.25*$B$6),0)-康康不同供能情况的补给物资上限!$A$2:$A$110)))</f>
        <v>7832100</v>
      </c>
      <c r="GZ94">
        <f t="shared" si="421"/>
        <v>1</v>
      </c>
      <c r="HA94">
        <f t="shared" si="422"/>
        <v>92</v>
      </c>
      <c r="HB94">
        <f t="shared" si="288"/>
        <v>1.1103129947092565</v>
      </c>
      <c r="HC94">
        <f t="shared" si="423"/>
        <v>70</v>
      </c>
      <c r="HD94">
        <f t="shared" si="424"/>
        <v>6374246.8425829429</v>
      </c>
      <c r="HE94">
        <f t="array" ref="HE94">MAX(100+康康不同供能情况的补给物资上限!$A$2:$A$110*10000*(1+0.4*(ROUNDDOWN(HC94*(1+0.25*$B$6),0)-康康不同供能情况的补给物资上限!$A$2:$A$110)))</f>
        <v>8010100</v>
      </c>
      <c r="HF94">
        <f t="shared" si="425"/>
        <v>1</v>
      </c>
      <c r="HG94">
        <f t="shared" si="426"/>
        <v>92</v>
      </c>
      <c r="HH94">
        <f t="shared" si="289"/>
        <v>1.1103129947092565</v>
      </c>
      <c r="HI94">
        <f t="shared" si="427"/>
        <v>71</v>
      </c>
      <c r="HJ94">
        <f t="shared" si="428"/>
        <v>7077409.1008042898</v>
      </c>
      <c r="HK94">
        <f t="array" ref="HK94">MAX(100+康康不同供能情况的补给物资上限!$A$2:$A$110*10000*(1+0.4*(ROUNDDOWN(HI94*(1+0.25*$B$6),0)-康康不同供能情况的补给物资上限!$A$2:$A$110)))</f>
        <v>8190100</v>
      </c>
      <c r="HL94">
        <f t="shared" si="429"/>
        <v>1</v>
      </c>
      <c r="HM94">
        <f t="shared" si="430"/>
        <v>92</v>
      </c>
      <c r="HN94">
        <f t="shared" si="290"/>
        <v>1.1103129947092565</v>
      </c>
      <c r="HO94">
        <f t="shared" si="431"/>
        <v>72</v>
      </c>
      <c r="HP94">
        <f t="shared" si="432"/>
        <v>7858139.2934965566</v>
      </c>
      <c r="HQ94">
        <f t="array" ref="HQ94">MAX(100+康康不同供能情况的补给物资上限!$A$2:$A$110*10000*(1+0.4*(ROUNDDOWN(HO94*(1+0.25*$B$6),0)-康康不同供能情况的补给物资上限!$A$2:$A$110)))</f>
        <v>8556100</v>
      </c>
      <c r="HR94">
        <f t="shared" si="433"/>
        <v>1</v>
      </c>
      <c r="HS94">
        <f t="shared" si="434"/>
        <v>92</v>
      </c>
      <c r="HT94">
        <f t="shared" si="291"/>
        <v>1.1103129947092565</v>
      </c>
      <c r="HU94">
        <f t="shared" si="435"/>
        <v>73</v>
      </c>
      <c r="HV94">
        <f t="shared" si="436"/>
        <v>8724994.1718046423</v>
      </c>
      <c r="HW94">
        <f t="array" ref="HW94">MAX(100+康康不同供能情况的补给物资上限!$A$2:$A$110*10000*(1+0.4*(ROUNDDOWN(HU94*(1+0.25*$B$6),0)-康康不同供能情况的补给物资上限!$A$2:$A$110)))</f>
        <v>8742100</v>
      </c>
      <c r="HX94">
        <f t="shared" si="437"/>
        <v>1</v>
      </c>
      <c r="HY94">
        <f t="shared" si="438"/>
        <v>92</v>
      </c>
      <c r="HZ94">
        <f t="shared" si="292"/>
        <v>1.1103129947092565</v>
      </c>
      <c r="IA94">
        <f t="shared" si="439"/>
        <v>74</v>
      </c>
      <c r="IB94">
        <f t="shared" si="440"/>
        <v>9687474.4077172223</v>
      </c>
      <c r="IC94">
        <f t="array" ref="IC94">MAX(100+康康不同供能情况的补给物资上限!$A$2:$A$110*10000*(1+0.4*(ROUNDDOWN(IA94*(1+0.25*$B$6),0)-康康不同供能情况的补给物资上限!$A$2:$A$110)))</f>
        <v>8930100</v>
      </c>
      <c r="ID94">
        <f t="shared" si="441"/>
        <v>0</v>
      </c>
      <c r="IE94">
        <f t="shared" si="442"/>
        <v>92</v>
      </c>
      <c r="IF94">
        <f t="shared" si="293"/>
        <v>1.1103129947092565</v>
      </c>
      <c r="IG94">
        <f t="shared" si="443"/>
        <v>75</v>
      </c>
      <c r="IH94">
        <f t="shared" si="444"/>
        <v>10756128.720801789</v>
      </c>
      <c r="II94">
        <f t="array" ref="II94">MAX(100+康康不同供能情况的补给物资上限!$A$2:$A$110*10000*(1+0.4*(ROUNDDOWN(IG94*(1+0.25*$B$6),0)-康康不同供能情况的补给物资上限!$A$2:$A$110)))</f>
        <v>9120100</v>
      </c>
      <c r="IJ94">
        <f t="shared" si="445"/>
        <v>0</v>
      </c>
      <c r="IK94">
        <f t="shared" si="446"/>
        <v>92</v>
      </c>
      <c r="IL94">
        <f t="shared" si="294"/>
        <v>1.1103129947092565</v>
      </c>
      <c r="IM94">
        <f t="shared" si="447"/>
        <v>76</v>
      </c>
      <c r="IN94">
        <f t="shared" si="448"/>
        <v>11942669.49147168</v>
      </c>
      <c r="IO94">
        <f t="array" ref="IO94">MAX(100+康康不同供能情况的补给物资上限!$A$2:$A$110*10000*(1+0.4*(ROUNDDOWN(IM94*(1+0.25*$B$6),0)-康康不同供能情况的补给物资上限!$A$2:$A$110)))</f>
        <v>9506100.0000000019</v>
      </c>
      <c r="IP94">
        <f t="shared" si="449"/>
        <v>0</v>
      </c>
      <c r="IQ94">
        <f t="shared" si="450"/>
        <v>92</v>
      </c>
      <c r="IR94">
        <f t="shared" si="295"/>
        <v>1.1103129947092565</v>
      </c>
      <c r="IS94">
        <f t="shared" si="451"/>
        <v>77</v>
      </c>
      <c r="IT94">
        <f t="shared" si="452"/>
        <v>13260101.127898796</v>
      </c>
      <c r="IU94">
        <f t="array" ref="IU94">MAX(100+康康不同供能情况的补给物资上限!$A$2:$A$110*10000*(1+0.4*(ROUNDDOWN(IS94*(1+0.25*$B$6),0)-康康不同供能情况的补给物资上限!$A$2:$A$110)))</f>
        <v>9702100</v>
      </c>
      <c r="IV94">
        <f t="shared" si="453"/>
        <v>0</v>
      </c>
      <c r="IW94">
        <f t="shared" si="454"/>
        <v>92</v>
      </c>
      <c r="IX94">
        <f t="shared" si="296"/>
        <v>1.1103129947092565</v>
      </c>
      <c r="IY94">
        <f t="shared" si="455"/>
        <v>78</v>
      </c>
      <c r="IZ94">
        <f t="shared" si="456"/>
        <v>14722862.5934649</v>
      </c>
      <c r="JA94">
        <f t="array" ref="JA94">MAX(100+康康不同供能情况的补给物资上限!$A$2:$A$110*10000*(1+0.4*(ROUNDDOWN(IY94*(1+0.25*$B$6),0)-康康不同供能情况的补给物资上限!$A$2:$A$110)))</f>
        <v>9900100</v>
      </c>
      <c r="JB94">
        <f t="shared" si="457"/>
        <v>0</v>
      </c>
      <c r="JC94">
        <f t="shared" si="458"/>
        <v>92</v>
      </c>
      <c r="JD94">
        <f t="shared" si="297"/>
        <v>1.1103129947092565</v>
      </c>
      <c r="JE94">
        <f t="shared" si="459"/>
        <v>79</v>
      </c>
      <c r="JF94">
        <f t="shared" si="460"/>
        <v>16346985.656842904</v>
      </c>
      <c r="JG94">
        <f t="array" ref="JG94">MAX(100+康康不同供能情况的补给物资上限!$A$2:$A$110*10000*(1+0.4*(ROUNDDOWN(JE94*(1+0.25*$B$6),0)-康康不同供能情况的补给物资上限!$A$2:$A$110)))</f>
        <v>10100100.000000002</v>
      </c>
      <c r="JH94">
        <f t="shared" si="461"/>
        <v>0</v>
      </c>
      <c r="JI94">
        <f t="shared" si="462"/>
        <v>92</v>
      </c>
      <c r="JJ94">
        <f t="shared" si="298"/>
        <v>1.1103129947092565</v>
      </c>
      <c r="JK94">
        <f t="shared" si="463"/>
        <v>80</v>
      </c>
      <c r="JL94">
        <f t="shared" si="464"/>
        <v>18150270.599118505</v>
      </c>
      <c r="JM94">
        <f t="array" ref="JM94">MAX(100+康康不同供能情况的补给物资上限!$A$2:$A$110*10000*(1+0.4*(ROUNDDOWN(JK94*(1+0.25*$B$6),0)-康康不同供能情况的补给物资上限!$A$2:$A$110)))</f>
        <v>10506100</v>
      </c>
      <c r="JN94">
        <f t="shared" si="465"/>
        <v>0</v>
      </c>
      <c r="JO94">
        <f t="shared" si="466"/>
        <v>92</v>
      </c>
      <c r="JP94">
        <f t="shared" si="299"/>
        <v>1.1103129947092565</v>
      </c>
      <c r="JQ94">
        <f t="shared" si="467"/>
        <v>81</v>
      </c>
      <c r="JR94">
        <f t="shared" si="468"/>
        <v>20152481.303690638</v>
      </c>
      <c r="JS94">
        <f t="array" ref="JS94">MAX(100+康康不同供能情况的补给物资上限!$A$2:$A$110*10000*(1+0.4*(ROUNDDOWN(JQ94*(1+0.25*$B$6),0)-康康不同供能情况的补给物资上限!$A$2:$A$110)))</f>
        <v>10712100</v>
      </c>
      <c r="JT94">
        <f t="shared" si="469"/>
        <v>0</v>
      </c>
    </row>
    <row r="95" spans="6:280" x14ac:dyDescent="0.25">
      <c r="F95">
        <v>91</v>
      </c>
      <c r="G95">
        <f t="shared" si="301"/>
        <v>1.1107129947092564</v>
      </c>
      <c r="H95">
        <f t="shared" si="302"/>
        <v>55</v>
      </c>
      <c r="I95">
        <f t="shared" si="470"/>
        <v>1353166.381942437</v>
      </c>
      <c r="J95">
        <f t="array" ref="J95">MAX(100+康康不同供能情况的补给物资上限!$A$2:$A$110*10000*(1+0.4*(ROUNDDOWN(H95*(1+0.25*B$6),0)-康康不同供能情况的补给物资上限!$A$2:$A$110)))</f>
        <v>4970100</v>
      </c>
      <c r="K95">
        <f t="shared" si="471"/>
        <v>1</v>
      </c>
      <c r="AB95">
        <f t="shared" si="300"/>
        <v>74</v>
      </c>
      <c r="AC95">
        <v>93</v>
      </c>
      <c r="AD95">
        <f t="shared" si="0"/>
        <v>1.1099129947092565</v>
      </c>
      <c r="AE95">
        <f t="shared" si="303"/>
        <v>40</v>
      </c>
      <c r="AF95">
        <f t="shared" si="304"/>
        <v>272148.99432637054</v>
      </c>
      <c r="AG95">
        <f t="array" ref="AG95">MAX(100+康康不同供能情况的补给物资上限!$A$2:$A$110*10000*(1+0.4*(ROUNDDOWN(AE95*(1+0.25*B$6),0)-康康不同供能情况的补给物资上限!$A$2:$A$110)))</f>
        <v>2756100.0000000005</v>
      </c>
      <c r="AH95">
        <f t="shared" si="305"/>
        <v>1</v>
      </c>
      <c r="AI95">
        <f t="shared" si="306"/>
        <v>93</v>
      </c>
      <c r="AJ95">
        <f t="shared" si="45"/>
        <v>1.1099129947092565</v>
      </c>
      <c r="AK95">
        <f t="shared" si="307"/>
        <v>41</v>
      </c>
      <c r="AL95">
        <f t="shared" si="308"/>
        <v>302061.70529989438</v>
      </c>
      <c r="AM95">
        <f t="array" ref="AM95">MAX(100+康康不同供能情况的补给物资上限!$A$2:$A$110*10000*(1+0.4*(ROUNDDOWN(AK95*(1+0.25*$B$6),0)-康康不同供能情况的补给物资上限!$A$2:$A$110)))</f>
        <v>2862100.0000000005</v>
      </c>
      <c r="AN95">
        <f t="shared" si="309"/>
        <v>1</v>
      </c>
      <c r="AO95">
        <f t="shared" si="310"/>
        <v>93</v>
      </c>
      <c r="AP95">
        <f t="shared" si="260"/>
        <v>1.1099129947092565</v>
      </c>
      <c r="AQ95">
        <f t="shared" si="311"/>
        <v>42</v>
      </c>
      <c r="AR95">
        <f t="shared" si="312"/>
        <v>335262.21191639069</v>
      </c>
      <c r="AS95">
        <f t="array" ref="AS95">MAX(100+康康不同供能情况的补给物资上限!$A$2:$A$110*10000*(1+0.4*(ROUNDDOWN(AQ95*(1+0.25*$B$6),0)-康康不同供能情况的补给物资上限!$A$2:$A$110)))</f>
        <v>2970100</v>
      </c>
      <c r="AT95">
        <f t="shared" si="313"/>
        <v>1</v>
      </c>
      <c r="AU95">
        <f t="shared" si="314"/>
        <v>93</v>
      </c>
      <c r="AV95">
        <f t="shared" si="261"/>
        <v>1.1099129947092565</v>
      </c>
      <c r="AW95">
        <f t="shared" si="315"/>
        <v>43</v>
      </c>
      <c r="AX95">
        <f t="shared" si="316"/>
        <v>372111.88564097061</v>
      </c>
      <c r="AY95">
        <f t="array" ref="AY95">MAX(100+康康不同供能情况的补给物资上限!$A$2:$A$110*10000*(1+0.4*(ROUNDDOWN(AW95*(1+0.25*$B$6),0)-康康不同供能情况的补给物资上限!$A$2:$A$110)))</f>
        <v>3080100</v>
      </c>
      <c r="AZ95">
        <f t="shared" si="317"/>
        <v>1</v>
      </c>
      <c r="BA95">
        <f t="shared" si="318"/>
        <v>93</v>
      </c>
      <c r="BB95">
        <f t="shared" si="262"/>
        <v>1.1099129947092565</v>
      </c>
      <c r="BC95">
        <f t="shared" si="319"/>
        <v>44</v>
      </c>
      <c r="BD95">
        <f t="shared" si="320"/>
        <v>413011.81735867803</v>
      </c>
      <c r="BE95">
        <f t="array" ref="BE95">MAX(100+康康不同供能情况的补给物资上限!$A$2:$A$110*10000*(1+0.4*(ROUNDDOWN(BC95*(1+0.25*$B$6),0)-康康不同供能情况的补给物资上限!$A$2:$A$110)))</f>
        <v>3306100</v>
      </c>
      <c r="BF95">
        <f t="shared" si="321"/>
        <v>1</v>
      </c>
      <c r="BG95">
        <f t="shared" si="322"/>
        <v>93</v>
      </c>
      <c r="BH95">
        <f t="shared" si="263"/>
        <v>1.1099129947092565</v>
      </c>
      <c r="BI95">
        <f t="shared" si="323"/>
        <v>45</v>
      </c>
      <c r="BJ95">
        <f t="shared" si="324"/>
        <v>458407.1830548828</v>
      </c>
      <c r="BK95">
        <f t="array" ref="BK95">MAX(100+康康不同供能情况的补给物资上限!$A$2:$A$110*10000*(1+0.4*(ROUNDDOWN(BI95*(1+0.25*$B$6),0)-康康不同供能情况的补给物资上限!$A$2:$A$110)))</f>
        <v>3422100</v>
      </c>
      <c r="BL95">
        <f t="shared" si="325"/>
        <v>1</v>
      </c>
      <c r="BM95">
        <f t="shared" si="326"/>
        <v>93</v>
      </c>
      <c r="BN95">
        <f t="shared" si="264"/>
        <v>1.1099129947092565</v>
      </c>
      <c r="BO95">
        <f t="shared" si="327"/>
        <v>46</v>
      </c>
      <c r="BP95">
        <f t="shared" si="328"/>
        <v>508792.08934067935</v>
      </c>
      <c r="BQ95">
        <f t="array" ref="BQ95">MAX(100+康康不同供能情况的补给物资上限!$A$2:$A$110*10000*(1+0.4*(ROUNDDOWN(BO95*(1+0.25*$B$6),0)-康康不同供能情况的补给物资上限!$A$2:$A$110)))</f>
        <v>3540100</v>
      </c>
      <c r="BR95">
        <f t="shared" si="329"/>
        <v>1</v>
      </c>
      <c r="BS95">
        <f t="shared" si="330"/>
        <v>93</v>
      </c>
      <c r="BT95">
        <f t="shared" si="265"/>
        <v>1.1099129947092565</v>
      </c>
      <c r="BU95">
        <f t="shared" si="331"/>
        <v>47</v>
      </c>
      <c r="BV95">
        <f t="shared" si="332"/>
        <v>564714.95156449312</v>
      </c>
      <c r="BW95">
        <f t="array" ref="BW95">MAX(100+康康不同供能情况的补给物资上限!$A$2:$A$110*10000*(1+0.4*(ROUNDDOWN(BU95*(1+0.25*$B$6),0)-康康不同供能情况的补给物资上限!$A$2:$A$110)))</f>
        <v>3660100.0000000005</v>
      </c>
      <c r="BX95">
        <f t="shared" si="333"/>
        <v>1</v>
      </c>
      <c r="BY95">
        <f t="shared" si="334"/>
        <v>93</v>
      </c>
      <c r="BZ95">
        <f t="shared" si="266"/>
        <v>1.1099129947092565</v>
      </c>
      <c r="CA95">
        <f t="shared" si="335"/>
        <v>48</v>
      </c>
      <c r="CB95">
        <f t="shared" si="336"/>
        <v>626784.46304803924</v>
      </c>
      <c r="CC95">
        <f t="array" ref="CC95">MAX(100+康康不同供能情况的补给物资上限!$A$2:$A$110*10000*(1+0.4*(ROUNDDOWN(CA95*(1+0.25*$B$6),0)-康康不同供能情况的补给物资上限!$A$2:$A$110)))</f>
        <v>3906100.0000000005</v>
      </c>
      <c r="CD95">
        <f t="shared" si="337"/>
        <v>1</v>
      </c>
      <c r="CE95">
        <f t="shared" si="338"/>
        <v>93</v>
      </c>
      <c r="CF95">
        <f t="shared" si="267"/>
        <v>1.1099129947092565</v>
      </c>
      <c r="CG95">
        <f t="shared" si="339"/>
        <v>49</v>
      </c>
      <c r="CH95">
        <f t="shared" si="340"/>
        <v>695676.22041888244</v>
      </c>
      <c r="CI95">
        <f t="array" ref="CI95">MAX(100+康康不同供能情况的补给物资上限!$A$2:$A$110*10000*(1+0.4*(ROUNDDOWN(CG95*(1+0.25*$B$6),0)-康康不同供能情况的补给物资上限!$A$2:$A$110)))</f>
        <v>4032100.0000000005</v>
      </c>
      <c r="CJ95">
        <f t="shared" si="341"/>
        <v>1</v>
      </c>
      <c r="CK95">
        <f t="shared" si="342"/>
        <v>93</v>
      </c>
      <c r="CL95">
        <f t="shared" si="268"/>
        <v>1.1099129947092565</v>
      </c>
      <c r="CM95">
        <f t="shared" si="343"/>
        <v>50</v>
      </c>
      <c r="CN95">
        <f t="shared" si="344"/>
        <v>772140.07715313858</v>
      </c>
      <c r="CO95">
        <f t="array" ref="CO95">MAX(100+康康不同供能情况的补给物资上限!$A$2:$A$110*10000*(1+0.4*(ROUNDDOWN(CM95*(1+0.25*$B$6),0)-康康不同供能情况的补给物资上限!$A$2:$A$110)))</f>
        <v>4160100</v>
      </c>
      <c r="CP95">
        <f t="shared" si="345"/>
        <v>1</v>
      </c>
      <c r="CQ95">
        <f t="shared" si="346"/>
        <v>93</v>
      </c>
      <c r="CR95">
        <f t="shared" si="269"/>
        <v>1.1099129947092565</v>
      </c>
      <c r="CS95">
        <f t="shared" si="347"/>
        <v>51</v>
      </c>
      <c r="CT95">
        <f t="shared" si="348"/>
        <v>857008.30536807654</v>
      </c>
      <c r="CU95">
        <f t="array" ref="CU95">MAX(100+康康不同供能情况的补给物资上限!$A$2:$A$110*10000*(1+0.4*(ROUNDDOWN(CS95*(1+0.25*$B$6),0)-康康不同供能情况的补给物资上限!$A$2:$A$110)))</f>
        <v>4290100</v>
      </c>
      <c r="CV95">
        <f t="shared" si="349"/>
        <v>1</v>
      </c>
      <c r="CW95">
        <f t="shared" si="350"/>
        <v>93</v>
      </c>
      <c r="CX95">
        <f t="shared" si="270"/>
        <v>1.1099129947092565</v>
      </c>
      <c r="CY95">
        <f t="shared" si="351"/>
        <v>52</v>
      </c>
      <c r="CZ95">
        <f t="shared" si="352"/>
        <v>951204.65470178693</v>
      </c>
      <c r="DA95">
        <f t="array" ref="DA95">MAX(100+康康不同供能情况的补给物资上限!$A$2:$A$110*10000*(1+0.4*(ROUNDDOWN(CY95*(1+0.25*$B$6),0)-康康不同供能情况的补给物资上限!$A$2:$A$110)))</f>
        <v>4556100</v>
      </c>
      <c r="DB95">
        <f t="shared" si="353"/>
        <v>1</v>
      </c>
      <c r="DC95">
        <f t="shared" si="354"/>
        <v>93</v>
      </c>
      <c r="DD95">
        <f t="shared" si="271"/>
        <v>1.1099129947092565</v>
      </c>
      <c r="DE95">
        <f t="shared" si="355"/>
        <v>53</v>
      </c>
      <c r="DF95">
        <f t="shared" si="356"/>
        <v>1055754.4068814444</v>
      </c>
      <c r="DG95">
        <f t="array" ref="DG95">MAX(100+康康不同供能情况的补给物资上限!$A$2:$A$110*10000*(1+0.4*(ROUNDDOWN(DE95*(1+0.25*$B$6),0)-康康不同供能情况的补给物资上限!$A$2:$A$110)))</f>
        <v>4692100</v>
      </c>
      <c r="DH95">
        <f t="shared" si="357"/>
        <v>1</v>
      </c>
      <c r="DI95">
        <f t="shared" si="358"/>
        <v>93</v>
      </c>
      <c r="DJ95">
        <f t="shared" si="272"/>
        <v>1.1099129947092565</v>
      </c>
      <c r="DK95">
        <f t="shared" si="359"/>
        <v>54</v>
      </c>
      <c r="DL95">
        <f t="shared" si="360"/>
        <v>1171795.535419279</v>
      </c>
      <c r="DM95">
        <f t="array" ref="DM95">MAX(100+康康不同供能情况的补给物资上限!$A$2:$A$110*10000*(1+0.4*(ROUNDDOWN(DK95*(1+0.25*$B$6),0)-康康不同供能情况的补给物资上限!$A$2:$A$110)))</f>
        <v>4830100</v>
      </c>
      <c r="DN95">
        <f t="shared" si="361"/>
        <v>1</v>
      </c>
      <c r="DO95">
        <f t="shared" si="362"/>
        <v>93</v>
      </c>
      <c r="DP95">
        <f t="shared" si="273"/>
        <v>1.1099129947092565</v>
      </c>
      <c r="DQ95">
        <f t="shared" si="363"/>
        <v>55</v>
      </c>
      <c r="DR95">
        <f t="shared" si="364"/>
        <v>1300591.0919041489</v>
      </c>
      <c r="DS95">
        <f t="array" ref="DS95">MAX(100+康康不同供能情况的补给物资上限!$A$2:$A$110*10000*(1+0.4*(ROUNDDOWN(DQ95*(1+0.25*$B$6),0)-康康不同供能情况的补给物资上限!$A$2:$A$110)))</f>
        <v>4970100</v>
      </c>
      <c r="DT95">
        <f t="shared" si="365"/>
        <v>1</v>
      </c>
      <c r="DU95">
        <f t="shared" si="366"/>
        <v>93</v>
      </c>
      <c r="DV95">
        <f t="shared" si="274"/>
        <v>1.1099129947092565</v>
      </c>
      <c r="DW95">
        <f t="shared" si="367"/>
        <v>56</v>
      </c>
      <c r="DX95">
        <f t="shared" si="368"/>
        <v>1443542.9537075155</v>
      </c>
      <c r="DY95">
        <f t="array" ref="DY95">MAX(100+康康不同供能情况的补给物资上限!$A$2:$A$110*10000*(1+0.4*(ROUNDDOWN(DW95*(1+0.25*$B$6),0)-康康不同供能情况的补给物资上限!$A$2:$A$110)))</f>
        <v>5256100.0000000009</v>
      </c>
      <c r="DZ95">
        <f t="shared" si="369"/>
        <v>1</v>
      </c>
      <c r="EA95">
        <f t="shared" si="370"/>
        <v>93</v>
      </c>
      <c r="EB95">
        <f t="shared" si="275"/>
        <v>1.1099129947092565</v>
      </c>
      <c r="EC95">
        <f t="shared" si="371"/>
        <v>57</v>
      </c>
      <c r="ED95">
        <f t="shared" si="372"/>
        <v>1602207.0827409537</v>
      </c>
      <c r="EE95">
        <f t="array" ref="EE95">MAX(100+康康不同供能情况的补给物资上限!$A$2:$A$110*10000*(1+0.4*(ROUNDDOWN(EC95*(1+0.25*$B$6),0)-康康不同供能情况的补给物资上限!$A$2:$A$110)))</f>
        <v>5402100.0000000009</v>
      </c>
      <c r="EF95">
        <f t="shared" si="373"/>
        <v>1</v>
      </c>
      <c r="EG95">
        <f t="shared" si="374"/>
        <v>93</v>
      </c>
      <c r="EH95">
        <f t="shared" si="276"/>
        <v>1.1099129947092565</v>
      </c>
      <c r="EI95">
        <f t="shared" si="375"/>
        <v>58</v>
      </c>
      <c r="EJ95">
        <f t="shared" si="376"/>
        <v>1778310.4613493939</v>
      </c>
      <c r="EK95">
        <f t="array" ref="EK95">MAX(100+康康不同供能情况的补给物资上限!$A$2:$A$110*10000*(1+0.4*(ROUNDDOWN(EI95*(1+0.25*$B$6),0)-康康不同供能情况的补给物资上限!$A$2:$A$110)))</f>
        <v>5550100</v>
      </c>
      <c r="EL95">
        <f t="shared" si="377"/>
        <v>1</v>
      </c>
      <c r="EM95">
        <f t="shared" si="378"/>
        <v>93</v>
      </c>
      <c r="EN95">
        <f t="shared" si="277"/>
        <v>1.1099129947092565</v>
      </c>
      <c r="EO95">
        <f t="shared" si="379"/>
        <v>59</v>
      </c>
      <c r="EP95">
        <f t="shared" si="380"/>
        <v>1973769.8896791057</v>
      </c>
      <c r="EQ95">
        <f t="array" ref="EQ95">MAX(100+康康不同供能情况的补给物资上限!$A$2:$A$110*10000*(1+0.4*(ROUNDDOWN(EO95*(1+0.25*$B$6),0)-康康不同供能情况的补给物资上限!$A$2:$A$110)))</f>
        <v>5700100</v>
      </c>
      <c r="ER95">
        <f t="shared" si="381"/>
        <v>1</v>
      </c>
      <c r="ES95">
        <f t="shared" si="382"/>
        <v>93</v>
      </c>
      <c r="ET95">
        <f t="shared" si="278"/>
        <v>1.1099129947092565</v>
      </c>
      <c r="EU95">
        <f t="shared" si="383"/>
        <v>60</v>
      </c>
      <c r="EV95">
        <f t="shared" si="384"/>
        <v>2190712.8491206947</v>
      </c>
      <c r="EW95">
        <f t="array" ref="EW95">MAX(100+康康不同供能情况的补给物资上限!$A$2:$A$110*10000*(1+0.4*(ROUNDDOWN(EU95*(1+0.25*$B$6),0)-康康不同供能情况的补给物资上限!$A$2:$A$110)))</f>
        <v>6006100</v>
      </c>
      <c r="EX95">
        <f t="shared" si="385"/>
        <v>1</v>
      </c>
      <c r="EY95">
        <f t="shared" si="386"/>
        <v>93</v>
      </c>
      <c r="EZ95">
        <f t="shared" si="279"/>
        <v>1.1099129947092565</v>
      </c>
      <c r="FA95">
        <f t="shared" si="387"/>
        <v>61</v>
      </c>
      <c r="FB95">
        <f t="shared" si="388"/>
        <v>2431500.6589155979</v>
      </c>
      <c r="FC95">
        <f t="array" ref="FC95">MAX(100+康康不同供能情况的补给物资上限!$A$2:$A$110*10000*(1+0.4*(ROUNDDOWN(FA95*(1+0.25*$B$6),0)-康康不同供能情况的补给物资上限!$A$2:$A$110)))</f>
        <v>6162100</v>
      </c>
      <c r="FD95">
        <f t="shared" si="389"/>
        <v>1</v>
      </c>
      <c r="FE95">
        <f t="shared" si="390"/>
        <v>93</v>
      </c>
      <c r="FF95">
        <f t="shared" si="280"/>
        <v>1.1099129947092565</v>
      </c>
      <c r="FG95">
        <f t="shared" si="391"/>
        <v>62</v>
      </c>
      <c r="FH95">
        <f t="shared" si="392"/>
        <v>2698754.1779745417</v>
      </c>
      <c r="FI95">
        <f t="array" ref="FI95">MAX(100+康康不同供能情况的补给物资上限!$A$2:$A$110*10000*(1+0.4*(ROUNDDOWN(FG95*(1+0.25*$B$6),0)-康康不同供能情况的补给物资上限!$A$2:$A$110)))</f>
        <v>6320100</v>
      </c>
      <c r="FJ95">
        <f t="shared" si="393"/>
        <v>1</v>
      </c>
      <c r="FK95">
        <f t="shared" si="394"/>
        <v>93</v>
      </c>
      <c r="FL95">
        <f t="shared" si="281"/>
        <v>1.1099129947092565</v>
      </c>
      <c r="FM95">
        <f t="shared" si="395"/>
        <v>63</v>
      </c>
      <c r="FN95">
        <f t="shared" si="396"/>
        <v>2995382.3316598418</v>
      </c>
      <c r="FO95">
        <f t="array" ref="FO95">MAX(100+康康不同供能情况的补给物资上限!$A$2:$A$110*10000*(1+0.4*(ROUNDDOWN(FM95*(1+0.25*$B$6),0)-康康不同供能情况的补给物资上限!$A$2:$A$110)))</f>
        <v>6480100.0000000009</v>
      </c>
      <c r="FP95">
        <f t="shared" si="397"/>
        <v>1</v>
      </c>
      <c r="FQ95">
        <f t="shared" si="398"/>
        <v>93</v>
      </c>
      <c r="FR95">
        <f t="shared" si="282"/>
        <v>1.1099129947092565</v>
      </c>
      <c r="FS95">
        <f t="shared" si="399"/>
        <v>64</v>
      </c>
      <c r="FT95">
        <f t="shared" si="400"/>
        <v>3324613.7740317695</v>
      </c>
      <c r="FU95">
        <f t="array" ref="FU95">MAX(100+康康不同供能情况的补给物资上限!$A$2:$A$110*10000*(1+0.4*(ROUNDDOWN(FS95*(1+0.25*$B$6),0)-康康不同供能情况的补给物资上限!$A$2:$A$110)))</f>
        <v>6806100.0000000009</v>
      </c>
      <c r="FV95">
        <f t="shared" si="401"/>
        <v>1</v>
      </c>
      <c r="FW95">
        <f t="shared" si="402"/>
        <v>93</v>
      </c>
      <c r="FX95">
        <f t="shared" si="283"/>
        <v>1.1099129947092565</v>
      </c>
      <c r="FY95">
        <f t="shared" si="403"/>
        <v>65</v>
      </c>
      <c r="FZ95">
        <f t="shared" si="404"/>
        <v>3690032.030187245</v>
      </c>
      <c r="GA95">
        <f t="array" ref="GA95">MAX(100+康康不同供能情况的补给物资上限!$A$2:$A$110*10000*(1+0.4*(ROUNDDOWN(FY95*(1+0.25*$B$6),0)-康康不同供能情况的补给物资上限!$A$2:$A$110)))</f>
        <v>6972100.0000000009</v>
      </c>
      <c r="GB95">
        <f t="shared" si="405"/>
        <v>1</v>
      </c>
      <c r="GC95">
        <f t="shared" si="406"/>
        <v>93</v>
      </c>
      <c r="GD95">
        <f t="shared" si="284"/>
        <v>1.1099129947092565</v>
      </c>
      <c r="GE95">
        <f t="shared" si="407"/>
        <v>66</v>
      </c>
      <c r="GF95">
        <f t="shared" si="408"/>
        <v>4095614.5011982024</v>
      </c>
      <c r="GG95">
        <f t="array" ref="GG95">MAX(100+康康不同供能情况的补给物资上限!$A$2:$A$110*10000*(1+0.4*(ROUNDDOWN(GE95*(1+0.25*$B$6),0)-康康不同供能情况的补给物资上限!$A$2:$A$110)))</f>
        <v>7140100</v>
      </c>
      <c r="GH95">
        <f t="shared" si="409"/>
        <v>1</v>
      </c>
      <c r="GI95">
        <f t="shared" si="410"/>
        <v>93</v>
      </c>
      <c r="GJ95">
        <f t="shared" si="285"/>
        <v>1.1099129947092565</v>
      </c>
      <c r="GK95">
        <f t="shared" si="411"/>
        <v>67</v>
      </c>
      <c r="GL95">
        <f t="shared" si="412"/>
        <v>4545775.7561995555</v>
      </c>
      <c r="GM95">
        <f t="array" ref="GM95">MAX(100+康康不同供能情况的补给物资上限!$A$2:$A$110*10000*(1+0.4*(ROUNDDOWN(GK95*(1+0.25*$B$6),0)-康康不同供能情况的补给物资上限!$A$2:$A$110)))</f>
        <v>7310100</v>
      </c>
      <c r="GN95">
        <f t="shared" si="413"/>
        <v>1</v>
      </c>
      <c r="GO95">
        <f t="shared" si="414"/>
        <v>93</v>
      </c>
      <c r="GP95">
        <f t="shared" si="286"/>
        <v>1.1099129947092565</v>
      </c>
      <c r="GQ95">
        <f t="shared" si="415"/>
        <v>68</v>
      </c>
      <c r="GR95">
        <f t="shared" si="416"/>
        <v>5045415.5828401828</v>
      </c>
      <c r="GS95">
        <f t="array" ref="GS95">MAX(100+康康不同供能情况的补给物资上限!$A$2:$A$110*10000*(1+0.4*(ROUNDDOWN(GQ95*(1+0.25*$B$6),0)-康康不同供能情况的补给物资上限!$A$2:$A$110)))</f>
        <v>7656100.0000000009</v>
      </c>
      <c r="GT95">
        <f t="shared" si="417"/>
        <v>1</v>
      </c>
      <c r="GU95">
        <f t="shared" si="418"/>
        <v>93</v>
      </c>
      <c r="GV95">
        <f t="shared" si="287"/>
        <v>1.1099129947092565</v>
      </c>
      <c r="GW95">
        <f t="shared" si="419"/>
        <v>69</v>
      </c>
      <c r="GX95">
        <f t="shared" si="420"/>
        <v>5599972.3191028954</v>
      </c>
      <c r="GY95">
        <f t="array" ref="GY95">MAX(100+康康不同供能情况的补给物资上限!$A$2:$A$110*10000*(1+0.4*(ROUNDDOWN(GW95*(1+0.25*$B$6),0)-康康不同供能情况的补给物资上限!$A$2:$A$110)))</f>
        <v>7832100</v>
      </c>
      <c r="GZ95">
        <f t="shared" si="421"/>
        <v>1</v>
      </c>
      <c r="HA95">
        <f t="shared" si="422"/>
        <v>93</v>
      </c>
      <c r="HB95">
        <f t="shared" si="288"/>
        <v>1.1099129947092565</v>
      </c>
      <c r="HC95">
        <f t="shared" si="423"/>
        <v>70</v>
      </c>
      <c r="HD95">
        <f t="shared" si="424"/>
        <v>6215482.046984436</v>
      </c>
      <c r="HE95">
        <f t="array" ref="HE95">MAX(100+康康不同供能情况的补给物资上限!$A$2:$A$110*10000*(1+0.4*(ROUNDDOWN(HC95*(1+0.25*$B$6),0)-康康不同供能情况的补给物资上限!$A$2:$A$110)))</f>
        <v>8010100</v>
      </c>
      <c r="HF95">
        <f t="shared" si="425"/>
        <v>1</v>
      </c>
      <c r="HG95">
        <f t="shared" si="426"/>
        <v>93</v>
      </c>
      <c r="HH95">
        <f t="shared" si="289"/>
        <v>1.1099129947092565</v>
      </c>
      <c r="HI95">
        <f t="shared" si="427"/>
        <v>71</v>
      </c>
      <c r="HJ95">
        <f t="shared" si="428"/>
        <v>6898644.292330116</v>
      </c>
      <c r="HK95">
        <f t="array" ref="HK95">MAX(100+康康不同供能情况的补给物资上限!$A$2:$A$110*10000*(1+0.4*(ROUNDDOWN(HI95*(1+0.25*$B$6),0)-康康不同供能情况的补给物资上限!$A$2:$A$110)))</f>
        <v>8190100</v>
      </c>
      <c r="HL95">
        <f t="shared" si="429"/>
        <v>1</v>
      </c>
      <c r="HM95">
        <f t="shared" si="430"/>
        <v>93</v>
      </c>
      <c r="HN95">
        <f t="shared" si="290"/>
        <v>1.1099129947092565</v>
      </c>
      <c r="HO95">
        <f t="shared" si="431"/>
        <v>72</v>
      </c>
      <c r="HP95">
        <f t="shared" si="432"/>
        <v>7656894.9459340367</v>
      </c>
      <c r="HQ95">
        <f t="array" ref="HQ95">MAX(100+康康不同供能情况的补给物资上限!$A$2:$A$110*10000*(1+0.4*(ROUNDDOWN(HO95*(1+0.25*$B$6),0)-康康不同供能情况的补给物资上限!$A$2:$A$110)))</f>
        <v>8556100</v>
      </c>
      <c r="HR95">
        <f t="shared" si="433"/>
        <v>1</v>
      </c>
      <c r="HS95">
        <f t="shared" si="434"/>
        <v>93</v>
      </c>
      <c r="HT95">
        <f t="shared" si="291"/>
        <v>1.1099129947092565</v>
      </c>
      <c r="HU95">
        <f t="shared" si="435"/>
        <v>73</v>
      </c>
      <c r="HV95">
        <f t="shared" si="436"/>
        <v>8498487.1996158175</v>
      </c>
      <c r="HW95">
        <f t="array" ref="HW95">MAX(100+康康不同供能情况的补给物资上限!$A$2:$A$110*10000*(1+0.4*(ROUNDDOWN(HU95*(1+0.25*$B$6),0)-康康不同供能情况的补给物资上限!$A$2:$A$110)))</f>
        <v>8742100</v>
      </c>
      <c r="HX95">
        <f t="shared" si="437"/>
        <v>1</v>
      </c>
      <c r="HY95">
        <f t="shared" si="438"/>
        <v>93</v>
      </c>
      <c r="HZ95">
        <f t="shared" si="292"/>
        <v>1.1099129947092565</v>
      </c>
      <c r="IA95">
        <f t="shared" si="439"/>
        <v>74</v>
      </c>
      <c r="IB95">
        <f t="shared" si="440"/>
        <v>9432581.3782238755</v>
      </c>
      <c r="IC95">
        <f t="array" ref="IC95">MAX(100+康康不同供能情况的补给物资上限!$A$2:$A$110*10000*(1+0.4*(ROUNDDOWN(IA95*(1+0.25*$B$6),0)-康康不同供能情况的补给物资上限!$A$2:$A$110)))</f>
        <v>8930100</v>
      </c>
      <c r="ID95">
        <f t="shared" si="441"/>
        <v>0</v>
      </c>
      <c r="IE95">
        <f t="shared" si="442"/>
        <v>93</v>
      </c>
      <c r="IF95">
        <f t="shared" si="293"/>
        <v>1.1099129947092565</v>
      </c>
      <c r="IG95">
        <f t="shared" si="443"/>
        <v>75</v>
      </c>
      <c r="IH95">
        <f t="shared" si="444"/>
        <v>10469344.645343229</v>
      </c>
      <c r="II95">
        <f t="array" ref="II95">MAX(100+康康不同供能情况的补给物资上限!$A$2:$A$110*10000*(1+0.4*(ROUNDDOWN(IG95*(1+0.25*$B$6),0)-康康不同供能情况的补给物资上限!$A$2:$A$110)))</f>
        <v>9120100</v>
      </c>
      <c r="IJ95">
        <f t="shared" si="445"/>
        <v>0</v>
      </c>
      <c r="IK95">
        <f t="shared" si="446"/>
        <v>93</v>
      </c>
      <c r="IL95">
        <f t="shared" si="294"/>
        <v>1.1099129947092565</v>
      </c>
      <c r="IM95">
        <f t="shared" si="447"/>
        <v>76</v>
      </c>
      <c r="IN95">
        <f t="shared" si="448"/>
        <v>11620061.667956222</v>
      </c>
      <c r="IO95">
        <f t="array" ref="IO95">MAX(100+康康不同供能情况的补给物资上限!$A$2:$A$110*10000*(1+0.4*(ROUNDDOWN(IM95*(1+0.25*$B$6),0)-康康不同供能情况的补给物资上限!$A$2:$A$110)))</f>
        <v>9506100.0000000019</v>
      </c>
      <c r="IP95">
        <f t="shared" si="449"/>
        <v>0</v>
      </c>
      <c r="IQ95">
        <f t="shared" si="450"/>
        <v>93</v>
      </c>
      <c r="IR95">
        <f t="shared" si="295"/>
        <v>1.1099129947092565</v>
      </c>
      <c r="IS95">
        <f t="shared" si="451"/>
        <v>77</v>
      </c>
      <c r="IT95">
        <f t="shared" si="452"/>
        <v>12897257.444587529</v>
      </c>
      <c r="IU95">
        <f t="array" ref="IU95">MAX(100+康康不同供能情况的补给物资上限!$A$2:$A$110*10000*(1+0.4*(ROUNDDOWN(IS95*(1+0.25*$B$6),0)-康康不同供能情况的补给物资上限!$A$2:$A$110)))</f>
        <v>9702100</v>
      </c>
      <c r="IV95">
        <f t="shared" si="453"/>
        <v>0</v>
      </c>
      <c r="IW95">
        <f t="shared" si="454"/>
        <v>93</v>
      </c>
      <c r="IX95">
        <f t="shared" si="296"/>
        <v>1.1099129947092565</v>
      </c>
      <c r="IY95">
        <f t="shared" si="455"/>
        <v>78</v>
      </c>
      <c r="IZ95">
        <f t="shared" si="456"/>
        <v>14314833.633858396</v>
      </c>
      <c r="JA95">
        <f t="array" ref="JA95">MAX(100+康康不同供能情况的补给物资上限!$A$2:$A$110*10000*(1+0.4*(ROUNDDOWN(IY95*(1+0.25*$B$6),0)-康康不同供能情况的补给物资上限!$A$2:$A$110)))</f>
        <v>9900100</v>
      </c>
      <c r="JB95">
        <f t="shared" si="457"/>
        <v>0</v>
      </c>
      <c r="JC95">
        <f t="shared" si="458"/>
        <v>93</v>
      </c>
      <c r="JD95">
        <f t="shared" si="297"/>
        <v>1.1099129947092565</v>
      </c>
      <c r="JE95">
        <f t="shared" si="459"/>
        <v>79</v>
      </c>
      <c r="JF95">
        <f t="shared" si="460"/>
        <v>15888219.867320566</v>
      </c>
      <c r="JG95">
        <f t="array" ref="JG95">MAX(100+康康不同供能情况的补给物资上限!$A$2:$A$110*10000*(1+0.4*(ROUNDDOWN(JE95*(1+0.25*$B$6),0)-康康不同供能情况的补给物资上限!$A$2:$A$110)))</f>
        <v>10100100.000000002</v>
      </c>
      <c r="JH95">
        <f t="shared" si="461"/>
        <v>0</v>
      </c>
      <c r="JI95">
        <f t="shared" si="462"/>
        <v>93</v>
      </c>
      <c r="JJ95">
        <f t="shared" si="298"/>
        <v>1.1099129947092565</v>
      </c>
      <c r="JK95">
        <f t="shared" si="463"/>
        <v>80</v>
      </c>
      <c r="JL95">
        <f t="shared" si="464"/>
        <v>17634541.69353687</v>
      </c>
      <c r="JM95">
        <f t="array" ref="JM95">MAX(100+康康不同供能情况的补给物资上限!$A$2:$A$110*10000*(1+0.4*(ROUNDDOWN(JK95*(1+0.25*$B$6),0)-康康不同供能情况的补给物资上限!$A$2:$A$110)))</f>
        <v>10506100</v>
      </c>
      <c r="JN95">
        <f t="shared" si="465"/>
        <v>0</v>
      </c>
      <c r="JO95">
        <f t="shared" si="466"/>
        <v>93</v>
      </c>
      <c r="JP95">
        <f t="shared" si="299"/>
        <v>1.1099129947092565</v>
      </c>
      <c r="JQ95">
        <f t="shared" si="467"/>
        <v>81</v>
      </c>
      <c r="JR95">
        <f t="shared" si="468"/>
        <v>19572806.98139875</v>
      </c>
      <c r="JS95">
        <f t="array" ref="JS95">MAX(100+康康不同供能情况的补给物资上限!$A$2:$A$110*10000*(1+0.4*(ROUNDDOWN(JQ95*(1+0.25*$B$6),0)-康康不同供能情况的补给物资上限!$A$2:$A$110)))</f>
        <v>10712100</v>
      </c>
      <c r="JT95">
        <f t="shared" si="469"/>
        <v>0</v>
      </c>
    </row>
    <row r="96" spans="6:280" x14ac:dyDescent="0.25">
      <c r="F96">
        <v>92</v>
      </c>
      <c r="G96">
        <f t="shared" si="301"/>
        <v>1.1103129947092565</v>
      </c>
      <c r="H96">
        <f t="shared" si="302"/>
        <v>55</v>
      </c>
      <c r="I96">
        <f t="shared" si="470"/>
        <v>1326623.0455512437</v>
      </c>
      <c r="J96">
        <f t="array" ref="J96">MAX(100+康康不同供能情况的补给物资上限!$A$2:$A$110*10000*(1+0.4*(ROUNDDOWN(H96*(1+0.25*B$6),0)-康康不同供能情况的补给物资上限!$A$2:$A$110)))</f>
        <v>4970100</v>
      </c>
      <c r="K96">
        <f t="shared" si="471"/>
        <v>1</v>
      </c>
      <c r="AB96">
        <f t="shared" si="300"/>
        <v>74</v>
      </c>
      <c r="AC96">
        <v>94</v>
      </c>
      <c r="AD96">
        <f t="shared" si="0"/>
        <v>1.1095129947092566</v>
      </c>
      <c r="AE96">
        <f t="shared" si="303"/>
        <v>40</v>
      </c>
      <c r="AF96">
        <f t="shared" si="304"/>
        <v>268253.26341456408</v>
      </c>
      <c r="AG96">
        <f t="array" ref="AG96">MAX(100+康康不同供能情况的补给物资上限!$A$2:$A$110*10000*(1+0.4*(ROUNDDOWN(AE96*(1+0.25*B$6),0)-康康不同供能情况的补给物资上限!$A$2:$A$110)))</f>
        <v>2756100.0000000005</v>
      </c>
      <c r="AH96">
        <f t="shared" si="305"/>
        <v>1</v>
      </c>
      <c r="AI96">
        <f t="shared" si="306"/>
        <v>94</v>
      </c>
      <c r="AJ96">
        <f t="shared" si="45"/>
        <v>1.1095129947092566</v>
      </c>
      <c r="AK96">
        <f t="shared" si="307"/>
        <v>41</v>
      </c>
      <c r="AL96">
        <f t="shared" si="308"/>
        <v>297630.4816316241</v>
      </c>
      <c r="AM96">
        <f t="array" ref="AM96">MAX(100+康康不同供能情况的补给物资上限!$A$2:$A$110*10000*(1+0.4*(ROUNDDOWN(AK96*(1+0.25*$B$6),0)-康康不同供能情况的补给物资上限!$A$2:$A$110)))</f>
        <v>2862100.0000000005</v>
      </c>
      <c r="AN96">
        <f t="shared" si="309"/>
        <v>1</v>
      </c>
      <c r="AO96">
        <f t="shared" si="310"/>
        <v>94</v>
      </c>
      <c r="AP96">
        <f t="shared" si="260"/>
        <v>1.1095129947092566</v>
      </c>
      <c r="AQ96">
        <f t="shared" si="311"/>
        <v>42</v>
      </c>
      <c r="AR96">
        <f t="shared" si="312"/>
        <v>330224.88699186163</v>
      </c>
      <c r="AS96">
        <f t="array" ref="AS96">MAX(100+康康不同供能情况的补给物资上限!$A$2:$A$110*10000*(1+0.4*(ROUNDDOWN(AQ96*(1+0.25*$B$6),0)-康康不同供能情况的补给物资上限!$A$2:$A$110)))</f>
        <v>2970100</v>
      </c>
      <c r="AT96">
        <f t="shared" si="313"/>
        <v>1</v>
      </c>
      <c r="AU96">
        <f t="shared" si="314"/>
        <v>94</v>
      </c>
      <c r="AV96">
        <f t="shared" si="261"/>
        <v>1.1095129947092566</v>
      </c>
      <c r="AW96">
        <f t="shared" si="315"/>
        <v>43</v>
      </c>
      <c r="AX96">
        <f t="shared" si="316"/>
        <v>366388.80329386616</v>
      </c>
      <c r="AY96">
        <f t="array" ref="AY96">MAX(100+康康不同供能情况的补给物资上限!$A$2:$A$110*10000*(1+0.4*(ROUNDDOWN(AW96*(1+0.25*$B$6),0)-康康不同供能情况的补给物资上限!$A$2:$A$110)))</f>
        <v>3080100</v>
      </c>
      <c r="AZ96">
        <f t="shared" si="317"/>
        <v>1</v>
      </c>
      <c r="BA96">
        <f t="shared" si="318"/>
        <v>94</v>
      </c>
      <c r="BB96">
        <f t="shared" si="262"/>
        <v>1.1095129947092566</v>
      </c>
      <c r="BC96">
        <f t="shared" si="319"/>
        <v>44</v>
      </c>
      <c r="BD96">
        <f t="shared" si="320"/>
        <v>406513.13837051822</v>
      </c>
      <c r="BE96">
        <f t="array" ref="BE96">MAX(100+康康不同供能情况的补给物资上限!$A$2:$A$110*10000*(1+0.4*(ROUNDDOWN(BC96*(1+0.25*$B$6),0)-康康不同供能情况的补给物资上限!$A$2:$A$110)))</f>
        <v>3306100</v>
      </c>
      <c r="BF96">
        <f t="shared" si="321"/>
        <v>1</v>
      </c>
      <c r="BG96">
        <f t="shared" si="322"/>
        <v>94</v>
      </c>
      <c r="BH96">
        <f t="shared" si="263"/>
        <v>1.1095129947092566</v>
      </c>
      <c r="BI96">
        <f t="shared" si="323"/>
        <v>45</v>
      </c>
      <c r="BJ96">
        <f t="shared" si="324"/>
        <v>451031.60954213212</v>
      </c>
      <c r="BK96">
        <f t="array" ref="BK96">MAX(100+康康不同供能情况的补给物资上限!$A$2:$A$110*10000*(1+0.4*(ROUNDDOWN(BI96*(1+0.25*$B$6),0)-康康不同供能情况的补给物资上限!$A$2:$A$110)))</f>
        <v>3422100</v>
      </c>
      <c r="BL96">
        <f t="shared" si="325"/>
        <v>1</v>
      </c>
      <c r="BM96">
        <f t="shared" si="326"/>
        <v>94</v>
      </c>
      <c r="BN96">
        <f t="shared" si="264"/>
        <v>1.1095129947092566</v>
      </c>
      <c r="BO96">
        <f t="shared" si="327"/>
        <v>46</v>
      </c>
      <c r="BP96">
        <f t="shared" si="328"/>
        <v>500425.43181162712</v>
      </c>
      <c r="BQ96">
        <f t="array" ref="BQ96">MAX(100+康康不同供能情况的补给物资上限!$A$2:$A$110*10000*(1+0.4*(ROUNDDOWN(BO96*(1+0.25*$B$6),0)-康康不同供能情况的补给物资上限!$A$2:$A$110)))</f>
        <v>3540100</v>
      </c>
      <c r="BR96">
        <f t="shared" si="329"/>
        <v>1</v>
      </c>
      <c r="BS96">
        <f t="shared" si="330"/>
        <v>94</v>
      </c>
      <c r="BT96">
        <f t="shared" si="265"/>
        <v>1.1095129947092566</v>
      </c>
      <c r="BU96">
        <f t="shared" si="331"/>
        <v>47</v>
      </c>
      <c r="BV96">
        <f t="shared" si="332"/>
        <v>555228.51947799115</v>
      </c>
      <c r="BW96">
        <f t="array" ref="BW96">MAX(100+康康不同供能情况的补给物资上限!$A$2:$A$110*10000*(1+0.4*(ROUNDDOWN(BU96*(1+0.25*$B$6),0)-康康不同供能情况的补给物资上限!$A$2:$A$110)))</f>
        <v>3660100.0000000005</v>
      </c>
      <c r="BX96">
        <f t="shared" si="333"/>
        <v>1</v>
      </c>
      <c r="BY96">
        <f t="shared" si="334"/>
        <v>94</v>
      </c>
      <c r="BZ96">
        <f t="shared" si="266"/>
        <v>1.1095129947092566</v>
      </c>
      <c r="CA96">
        <f t="shared" si="335"/>
        <v>48</v>
      </c>
      <c r="CB96">
        <f t="shared" si="336"/>
        <v>616033.25739401276</v>
      </c>
      <c r="CC96">
        <f t="array" ref="CC96">MAX(100+康康不同供能情况的补给物资上限!$A$2:$A$110*10000*(1+0.4*(ROUNDDOWN(CA96*(1+0.25*$B$6),0)-康康不同供能情况的补给物资上限!$A$2:$A$110)))</f>
        <v>3906100.0000000005</v>
      </c>
      <c r="CD96">
        <f t="shared" si="337"/>
        <v>1</v>
      </c>
      <c r="CE96">
        <f t="shared" si="338"/>
        <v>94</v>
      </c>
      <c r="CF96">
        <f t="shared" si="267"/>
        <v>1.1095129947092566</v>
      </c>
      <c r="CG96">
        <f t="shared" si="339"/>
        <v>49</v>
      </c>
      <c r="CH96">
        <f t="shared" si="340"/>
        <v>683496.90425172949</v>
      </c>
      <c r="CI96">
        <f t="array" ref="CI96">MAX(100+康康不同供能情况的补给物资上限!$A$2:$A$110*10000*(1+0.4*(ROUNDDOWN(CG96*(1+0.25*$B$6),0)-康康不同供能情况的补给物资上限!$A$2:$A$110)))</f>
        <v>4032100.0000000005</v>
      </c>
      <c r="CJ96">
        <f t="shared" si="341"/>
        <v>1</v>
      </c>
      <c r="CK96">
        <f t="shared" si="342"/>
        <v>94</v>
      </c>
      <c r="CL96">
        <f t="shared" si="268"/>
        <v>1.1095129947092566</v>
      </c>
      <c r="CM96">
        <f t="shared" si="343"/>
        <v>50</v>
      </c>
      <c r="CN96">
        <f t="shared" si="344"/>
        <v>758348.69711084245</v>
      </c>
      <c r="CO96">
        <f t="array" ref="CO96">MAX(100+康康不同供能情况的补给物资上限!$A$2:$A$110*10000*(1+0.4*(ROUNDDOWN(CM96*(1+0.25*$B$6),0)-康康不同供能情况的补给物资上限!$A$2:$A$110)))</f>
        <v>4160100</v>
      </c>
      <c r="CP96">
        <f t="shared" si="345"/>
        <v>1</v>
      </c>
      <c r="CQ96">
        <f t="shared" si="346"/>
        <v>94</v>
      </c>
      <c r="CR96">
        <f t="shared" si="269"/>
        <v>1.1095129947092566</v>
      </c>
      <c r="CS96">
        <f t="shared" si="347"/>
        <v>51</v>
      </c>
      <c r="CT96">
        <f t="shared" si="348"/>
        <v>841397.73396531364</v>
      </c>
      <c r="CU96">
        <f t="array" ref="CU96">MAX(100+康康不同供能情况的补给物资上限!$A$2:$A$110*10000*(1+0.4*(ROUNDDOWN(CS96*(1+0.25*$B$6),0)-康康不同供能情况的补给物资上限!$A$2:$A$110)))</f>
        <v>4290100</v>
      </c>
      <c r="CV96">
        <f t="shared" si="349"/>
        <v>1</v>
      </c>
      <c r="CW96">
        <f t="shared" si="350"/>
        <v>94</v>
      </c>
      <c r="CX96">
        <f t="shared" si="270"/>
        <v>1.1095129947092566</v>
      </c>
      <c r="CY96">
        <f t="shared" si="351"/>
        <v>52</v>
      </c>
      <c r="CZ96">
        <f t="shared" si="352"/>
        <v>933541.71955343767</v>
      </c>
      <c r="DA96">
        <f t="array" ref="DA96">MAX(100+康康不同供能情况的补给物资上限!$A$2:$A$110*10000*(1+0.4*(ROUNDDOWN(CY96*(1+0.25*$B$6),0)-康康不同供能情况的补给物资上限!$A$2:$A$110)))</f>
        <v>4556100</v>
      </c>
      <c r="DB96">
        <f t="shared" si="353"/>
        <v>1</v>
      </c>
      <c r="DC96">
        <f t="shared" si="354"/>
        <v>94</v>
      </c>
      <c r="DD96">
        <f t="shared" si="271"/>
        <v>1.1095129947092566</v>
      </c>
      <c r="DE96">
        <f t="shared" si="355"/>
        <v>53</v>
      </c>
      <c r="DF96">
        <f t="shared" si="356"/>
        <v>1035776.6689477635</v>
      </c>
      <c r="DG96">
        <f t="array" ref="DG96">MAX(100+康康不同供能情况的补给物资上限!$A$2:$A$110*10000*(1+0.4*(ROUNDDOWN(DE96*(1+0.25*$B$6),0)-康康不同供能情况的补给物资上限!$A$2:$A$110)))</f>
        <v>4692100</v>
      </c>
      <c r="DH96">
        <f t="shared" si="357"/>
        <v>1</v>
      </c>
      <c r="DI96">
        <f t="shared" si="358"/>
        <v>94</v>
      </c>
      <c r="DJ96">
        <f t="shared" si="272"/>
        <v>1.1095129947092566</v>
      </c>
      <c r="DK96">
        <f t="shared" si="359"/>
        <v>54</v>
      </c>
      <c r="DL96">
        <f t="shared" si="360"/>
        <v>1149207.6738142115</v>
      </c>
      <c r="DM96">
        <f t="array" ref="DM96">MAX(100+康康不同供能情况的补给物资上限!$A$2:$A$110*10000*(1+0.4*(ROUNDDOWN(DK96*(1+0.25*$B$6),0)-康康不同供能情况的补给物资上限!$A$2:$A$110)))</f>
        <v>4830100</v>
      </c>
      <c r="DN96">
        <f t="shared" si="361"/>
        <v>1</v>
      </c>
      <c r="DO96">
        <f t="shared" si="362"/>
        <v>94</v>
      </c>
      <c r="DP96">
        <f t="shared" si="273"/>
        <v>1.1095129947092566</v>
      </c>
      <c r="DQ96">
        <f t="shared" si="363"/>
        <v>55</v>
      </c>
      <c r="DR96">
        <f t="shared" si="364"/>
        <v>1275060.8477164642</v>
      </c>
      <c r="DS96">
        <f t="array" ref="DS96">MAX(100+康康不同供能情况的补给物资上限!$A$2:$A$110*10000*(1+0.4*(ROUNDDOWN(DQ96*(1+0.25*$B$6),0)-康康不同供能情况的补给物资上限!$A$2:$A$110)))</f>
        <v>4970100</v>
      </c>
      <c r="DT96">
        <f t="shared" si="365"/>
        <v>1</v>
      </c>
      <c r="DU96">
        <f t="shared" si="366"/>
        <v>94</v>
      </c>
      <c r="DV96">
        <f t="shared" si="274"/>
        <v>1.1095129947092566</v>
      </c>
      <c r="DW96">
        <f t="shared" si="367"/>
        <v>56</v>
      </c>
      <c r="DX96">
        <f t="shared" si="368"/>
        <v>1414696.5795864174</v>
      </c>
      <c r="DY96">
        <f t="array" ref="DY96">MAX(100+康康不同供能情况的补给物资上限!$A$2:$A$110*10000*(1+0.4*(ROUNDDOWN(DW96*(1+0.25*$B$6),0)-康康不同供能情况的补给物资上限!$A$2:$A$110)))</f>
        <v>5256100.0000000009</v>
      </c>
      <c r="DZ96">
        <f t="shared" si="369"/>
        <v>1</v>
      </c>
      <c r="EA96">
        <f t="shared" si="370"/>
        <v>94</v>
      </c>
      <c r="EB96">
        <f t="shared" si="275"/>
        <v>1.1095129947092566</v>
      </c>
      <c r="EC96">
        <f t="shared" si="371"/>
        <v>57</v>
      </c>
      <c r="ED96">
        <f t="shared" si="372"/>
        <v>1569624.2386218684</v>
      </c>
      <c r="EE96">
        <f t="array" ref="EE96">MAX(100+康康不同供能情况的补给物资上限!$A$2:$A$110*10000*(1+0.4*(ROUNDDOWN(EC96*(1+0.25*$B$6),0)-康康不同供能情况的补给物资上限!$A$2:$A$110)))</f>
        <v>5402100.0000000009</v>
      </c>
      <c r="EF96">
        <f t="shared" si="373"/>
        <v>1</v>
      </c>
      <c r="EG96">
        <f t="shared" si="374"/>
        <v>94</v>
      </c>
      <c r="EH96">
        <f t="shared" si="276"/>
        <v>1.1095129947092566</v>
      </c>
      <c r="EI96">
        <f t="shared" si="375"/>
        <v>58</v>
      </c>
      <c r="EJ96">
        <f t="shared" si="376"/>
        <v>1741518.4895615857</v>
      </c>
      <c r="EK96">
        <f t="array" ref="EK96">MAX(100+康康不同供能情况的补给物资上限!$A$2:$A$110*10000*(1+0.4*(ROUNDDOWN(EI96*(1+0.25*$B$6),0)-康康不同供能情况的补给物资上限!$A$2:$A$110)))</f>
        <v>5550100</v>
      </c>
      <c r="EL96">
        <f t="shared" si="377"/>
        <v>1</v>
      </c>
      <c r="EM96">
        <f t="shared" si="378"/>
        <v>94</v>
      </c>
      <c r="EN96">
        <f t="shared" si="277"/>
        <v>1.1095129947092566</v>
      </c>
      <c r="EO96">
        <f t="shared" si="379"/>
        <v>59</v>
      </c>
      <c r="EP96">
        <f t="shared" si="380"/>
        <v>1932237.3946950161</v>
      </c>
      <c r="EQ96">
        <f t="array" ref="EQ96">MAX(100+康康不同供能情况的补给物资上限!$A$2:$A$110*10000*(1+0.4*(ROUNDDOWN(EO96*(1+0.25*$B$6),0)-康康不同供能情况的补给物资上限!$A$2:$A$110)))</f>
        <v>5700100</v>
      </c>
      <c r="ER96">
        <f t="shared" si="381"/>
        <v>1</v>
      </c>
      <c r="ES96">
        <f t="shared" si="382"/>
        <v>94</v>
      </c>
      <c r="ET96">
        <f t="shared" si="278"/>
        <v>1.1095129947092566</v>
      </c>
      <c r="EU96">
        <f t="shared" si="383"/>
        <v>60</v>
      </c>
      <c r="EV96">
        <f t="shared" si="384"/>
        <v>2143842.4982772795</v>
      </c>
      <c r="EW96">
        <f t="array" ref="EW96">MAX(100+康康不同供能情况的补给物资上限!$A$2:$A$110*10000*(1+0.4*(ROUNDDOWN(EU96*(1+0.25*$B$6),0)-康康不同供能情况的补给物资上限!$A$2:$A$110)))</f>
        <v>6006100</v>
      </c>
      <c r="EX96">
        <f t="shared" si="385"/>
        <v>1</v>
      </c>
      <c r="EY96">
        <f t="shared" si="386"/>
        <v>94</v>
      </c>
      <c r="EZ96">
        <f t="shared" si="279"/>
        <v>1.1095129947092566</v>
      </c>
      <c r="FA96">
        <f t="shared" si="387"/>
        <v>61</v>
      </c>
      <c r="FB96">
        <f t="shared" si="388"/>
        <v>2378621.1104485989</v>
      </c>
      <c r="FC96">
        <f t="array" ref="FC96">MAX(100+康康不同供能情况的补给物资上限!$A$2:$A$110*10000*(1+0.4*(ROUNDDOWN(FA96*(1+0.25*$B$6),0)-康康不同供能情况的补给物资上限!$A$2:$A$110)))</f>
        <v>6162100</v>
      </c>
      <c r="FD96">
        <f t="shared" si="389"/>
        <v>1</v>
      </c>
      <c r="FE96">
        <f t="shared" si="390"/>
        <v>94</v>
      </c>
      <c r="FF96">
        <f t="shared" si="280"/>
        <v>1.1095129947092566</v>
      </c>
      <c r="FG96">
        <f t="shared" si="391"/>
        <v>62</v>
      </c>
      <c r="FH96">
        <f t="shared" si="392"/>
        <v>2639111.0315324822</v>
      </c>
      <c r="FI96">
        <f t="array" ref="FI96">MAX(100+康康不同供能情况的补给物资上限!$A$2:$A$110*10000*(1+0.4*(ROUNDDOWN(FG96*(1+0.25*$B$6),0)-康康不同供能情况的补给物资上限!$A$2:$A$110)))</f>
        <v>6320100</v>
      </c>
      <c r="FJ96">
        <f t="shared" si="393"/>
        <v>1</v>
      </c>
      <c r="FK96">
        <f t="shared" si="394"/>
        <v>94</v>
      </c>
      <c r="FL96">
        <f t="shared" si="281"/>
        <v>1.1095129947092566</v>
      </c>
      <c r="FM96">
        <f t="shared" si="395"/>
        <v>63</v>
      </c>
      <c r="FN96">
        <f t="shared" si="396"/>
        <v>2928127.9839658393</v>
      </c>
      <c r="FO96">
        <f t="array" ref="FO96">MAX(100+康康不同供能情况的补给物资上限!$A$2:$A$110*10000*(1+0.4*(ROUNDDOWN(FM96*(1+0.25*$B$6),0)-康康不同供能情况的补给物资上限!$A$2:$A$110)))</f>
        <v>6480100.0000000009</v>
      </c>
      <c r="FP96">
        <f t="shared" si="397"/>
        <v>1</v>
      </c>
      <c r="FQ96">
        <f t="shared" si="398"/>
        <v>94</v>
      </c>
      <c r="FR96">
        <f t="shared" si="282"/>
        <v>1.1095129947092566</v>
      </c>
      <c r="FS96">
        <f t="shared" si="399"/>
        <v>64</v>
      </c>
      <c r="FT96">
        <f t="shared" si="400"/>
        <v>3248796.0483819162</v>
      </c>
      <c r="FU96">
        <f t="array" ref="FU96">MAX(100+康康不同供能情况的补给物资上限!$A$2:$A$110*10000*(1+0.4*(ROUNDDOWN(FS96*(1+0.25*$B$6),0)-康康不同供能情况的补给物资上限!$A$2:$A$110)))</f>
        <v>6806100.0000000009</v>
      </c>
      <c r="FV96">
        <f t="shared" si="401"/>
        <v>1</v>
      </c>
      <c r="FW96">
        <f t="shared" si="402"/>
        <v>94</v>
      </c>
      <c r="FX96">
        <f t="shared" si="283"/>
        <v>1.1095129947092566</v>
      </c>
      <c r="FY96">
        <f t="shared" si="403"/>
        <v>65</v>
      </c>
      <c r="FZ96">
        <f t="shared" si="404"/>
        <v>3604581.4328398188</v>
      </c>
      <c r="GA96">
        <f t="array" ref="GA96">MAX(100+康康不同供能情况的补给物资上限!$A$2:$A$110*10000*(1+0.4*(ROUNDDOWN(FY96*(1+0.25*$B$6),0)-康康不同供能情况的补给物资上限!$A$2:$A$110)))</f>
        <v>6972100.0000000009</v>
      </c>
      <c r="GB96">
        <f t="shared" si="405"/>
        <v>1</v>
      </c>
      <c r="GC96">
        <f t="shared" si="406"/>
        <v>94</v>
      </c>
      <c r="GD96">
        <f t="shared" si="284"/>
        <v>1.1095129947092566</v>
      </c>
      <c r="GE96">
        <f t="shared" si="407"/>
        <v>66</v>
      </c>
      <c r="GF96">
        <f t="shared" si="408"/>
        <v>3999329.9402234904</v>
      </c>
      <c r="GG96">
        <f t="array" ref="GG96">MAX(100+康康不同供能情况的补给物资上限!$A$2:$A$110*10000*(1+0.4*(ROUNDDOWN(GE96*(1+0.25*$B$6),0)-康康不同供能情况的补给物资上限!$A$2:$A$110)))</f>
        <v>7140100</v>
      </c>
      <c r="GH96">
        <f t="shared" si="409"/>
        <v>1</v>
      </c>
      <c r="GI96">
        <f t="shared" si="410"/>
        <v>94</v>
      </c>
      <c r="GJ96">
        <f t="shared" si="285"/>
        <v>1.1095129947092566</v>
      </c>
      <c r="GK96">
        <f t="shared" si="411"/>
        <v>67</v>
      </c>
      <c r="GL96">
        <f t="shared" si="412"/>
        <v>4437308.5388077563</v>
      </c>
      <c r="GM96">
        <f t="array" ref="GM96">MAX(100+康康不同供能情况的补给物资上限!$A$2:$A$110*10000*(1+0.4*(ROUNDDOWN(GK96*(1+0.25*$B$6),0)-康康不同供能情况的补给物资上限!$A$2:$A$110)))</f>
        <v>7310100</v>
      </c>
      <c r="GN96">
        <f t="shared" si="413"/>
        <v>1</v>
      </c>
      <c r="GO96">
        <f t="shared" si="414"/>
        <v>94</v>
      </c>
      <c r="GP96">
        <f t="shared" si="286"/>
        <v>1.1095129947092566</v>
      </c>
      <c r="GQ96">
        <f t="shared" si="415"/>
        <v>68</v>
      </c>
      <c r="GR96">
        <f t="shared" si="416"/>
        <v>4923251.4853415499</v>
      </c>
      <c r="GS96">
        <f t="array" ref="GS96">MAX(100+康康不同供能情况的补给物资上限!$A$2:$A$110*10000*(1+0.4*(ROUNDDOWN(GQ96*(1+0.25*$B$6),0)-康康不同供能情况的补给物资上限!$A$2:$A$110)))</f>
        <v>7656100.0000000009</v>
      </c>
      <c r="GT96">
        <f t="shared" si="417"/>
        <v>1</v>
      </c>
      <c r="GU96">
        <f t="shared" si="418"/>
        <v>94</v>
      </c>
      <c r="GV96">
        <f t="shared" si="287"/>
        <v>1.1095129947092566</v>
      </c>
      <c r="GW96">
        <f t="shared" si="419"/>
        <v>69</v>
      </c>
      <c r="GX96">
        <f t="shared" si="420"/>
        <v>5462411.4992080983</v>
      </c>
      <c r="GY96">
        <f t="array" ref="GY96">MAX(100+康康不同供能情况的补给物资上限!$A$2:$A$110*10000*(1+0.4*(ROUNDDOWN(GW96*(1+0.25*$B$6),0)-康康不同供能情况的补给物资上限!$A$2:$A$110)))</f>
        <v>7832100</v>
      </c>
      <c r="GZ96">
        <f t="shared" si="421"/>
        <v>1</v>
      </c>
      <c r="HA96">
        <f t="shared" si="422"/>
        <v>94</v>
      </c>
      <c r="HB96">
        <f t="shared" si="288"/>
        <v>1.1095129947092566</v>
      </c>
      <c r="HC96">
        <f t="shared" si="423"/>
        <v>70</v>
      </c>
      <c r="HD96">
        <f t="shared" si="424"/>
        <v>6060616.5408206582</v>
      </c>
      <c r="HE96">
        <f t="array" ref="HE96">MAX(100+康康不同供能情况的补给物资上限!$A$2:$A$110*10000*(1+0.4*(ROUNDDOWN(HC96*(1+0.25*$B$6),0)-康康不同供能情况的补给物资上限!$A$2:$A$110)))</f>
        <v>8010100</v>
      </c>
      <c r="HF96">
        <f t="shared" si="425"/>
        <v>1</v>
      </c>
      <c r="HG96">
        <f t="shared" si="426"/>
        <v>94</v>
      </c>
      <c r="HH96">
        <f t="shared" si="289"/>
        <v>1.1095129947092566</v>
      </c>
      <c r="HI96">
        <f t="shared" si="427"/>
        <v>71</v>
      </c>
      <c r="HJ96">
        <f t="shared" si="428"/>
        <v>6724332.8079903824</v>
      </c>
      <c r="HK96">
        <f t="array" ref="HK96">MAX(100+康康不同供能情况的补给物资上限!$A$2:$A$110*10000*(1+0.4*(ROUNDDOWN(HI96*(1+0.25*$B$6),0)-康康不同供能情况的补给物资上限!$A$2:$A$110)))</f>
        <v>8190100</v>
      </c>
      <c r="HL96">
        <f t="shared" si="429"/>
        <v>1</v>
      </c>
      <c r="HM96">
        <f t="shared" si="430"/>
        <v>94</v>
      </c>
      <c r="HN96">
        <f t="shared" si="290"/>
        <v>1.1095129947092566</v>
      </c>
      <c r="HO96">
        <f t="shared" si="431"/>
        <v>72</v>
      </c>
      <c r="HP96">
        <f t="shared" si="432"/>
        <v>7460734.6312151151</v>
      </c>
      <c r="HQ96">
        <f t="array" ref="HQ96">MAX(100+康康不同供能情况的补给物资上限!$A$2:$A$110*10000*(1+0.4*(ROUNDDOWN(HO96*(1+0.25*$B$6),0)-康康不同供能情况的补给物资上限!$A$2:$A$110)))</f>
        <v>8556100</v>
      </c>
      <c r="HR96">
        <f t="shared" si="433"/>
        <v>1</v>
      </c>
      <c r="HS96">
        <f t="shared" si="434"/>
        <v>94</v>
      </c>
      <c r="HT96">
        <f t="shared" si="291"/>
        <v>1.1095129947092566</v>
      </c>
      <c r="HU96">
        <f t="shared" si="435"/>
        <v>73</v>
      </c>
      <c r="HV96">
        <f t="shared" si="436"/>
        <v>8277782.0234105438</v>
      </c>
      <c r="HW96">
        <f t="array" ref="HW96">MAX(100+康康不同供能情况的补给物资上限!$A$2:$A$110*10000*(1+0.4*(ROUNDDOWN(HU96*(1+0.25*$B$6),0)-康康不同供能情况的补给物资上限!$A$2:$A$110)))</f>
        <v>8742100</v>
      </c>
      <c r="HX96">
        <f t="shared" si="437"/>
        <v>1</v>
      </c>
      <c r="HY96">
        <f t="shared" si="438"/>
        <v>94</v>
      </c>
      <c r="HZ96">
        <f t="shared" si="292"/>
        <v>1.1095129947092566</v>
      </c>
      <c r="IA96">
        <f t="shared" si="439"/>
        <v>74</v>
      </c>
      <c r="IB96">
        <f t="shared" si="440"/>
        <v>9184306.7223446816</v>
      </c>
      <c r="IC96">
        <f t="array" ref="IC96">MAX(100+康康不同供能情况的补给物资上限!$A$2:$A$110*10000*(1+0.4*(ROUNDDOWN(IA96*(1+0.25*$B$6),0)-康康不同供能情况的补给物资上限!$A$2:$A$110)))</f>
        <v>8930100</v>
      </c>
      <c r="ID96">
        <f t="shared" si="441"/>
        <v>0</v>
      </c>
      <c r="IE96">
        <f t="shared" si="442"/>
        <v>94</v>
      </c>
      <c r="IF96">
        <f t="shared" si="293"/>
        <v>1.1095129947092566</v>
      </c>
      <c r="IG96">
        <f t="shared" si="443"/>
        <v>75</v>
      </c>
      <c r="IH96">
        <f t="shared" si="444"/>
        <v>10190107.655837003</v>
      </c>
      <c r="II96">
        <f t="array" ref="II96">MAX(100+康康不同供能情况的补给物资上限!$A$2:$A$110*10000*(1+0.4*(ROUNDDOWN(IG96*(1+0.25*$B$6),0)-康康不同供能情况的补给物资上限!$A$2:$A$110)))</f>
        <v>9120100</v>
      </c>
      <c r="IJ96">
        <f t="shared" si="445"/>
        <v>0</v>
      </c>
      <c r="IK96">
        <f t="shared" si="446"/>
        <v>94</v>
      </c>
      <c r="IL96">
        <f t="shared" si="294"/>
        <v>1.1095129947092566</v>
      </c>
      <c r="IM96">
        <f t="shared" si="447"/>
        <v>76</v>
      </c>
      <c r="IN96">
        <f t="shared" si="448"/>
        <v>11306056.861637438</v>
      </c>
      <c r="IO96">
        <f t="array" ref="IO96">MAX(100+康康不同供能情况的补给物资上限!$A$2:$A$110*10000*(1+0.4*(ROUNDDOWN(IM96*(1+0.25*$B$6),0)-康康不同供能情况的补给物资上限!$A$2:$A$110)))</f>
        <v>9506100.0000000019</v>
      </c>
      <c r="IP96">
        <f t="shared" si="449"/>
        <v>0</v>
      </c>
      <c r="IQ96">
        <f t="shared" si="450"/>
        <v>94</v>
      </c>
      <c r="IR96">
        <f t="shared" si="295"/>
        <v>1.1095129947092566</v>
      </c>
      <c r="IS96">
        <f t="shared" si="451"/>
        <v>77</v>
      </c>
      <c r="IT96">
        <f t="shared" si="452"/>
        <v>12544217.006908493</v>
      </c>
      <c r="IU96">
        <f t="array" ref="IU96">MAX(100+康康不同供能情况的补给物资上限!$A$2:$A$110*10000*(1+0.4*(ROUNDDOWN(IS96*(1+0.25*$B$6),0)-康康不同供能情况的补给物资上限!$A$2:$A$110)))</f>
        <v>9702100</v>
      </c>
      <c r="IV96">
        <f t="shared" si="453"/>
        <v>0</v>
      </c>
      <c r="IW96">
        <f t="shared" si="454"/>
        <v>94</v>
      </c>
      <c r="IX96">
        <f t="shared" si="296"/>
        <v>1.1095129947092566</v>
      </c>
      <c r="IY96">
        <f t="shared" si="455"/>
        <v>78</v>
      </c>
      <c r="IZ96">
        <f t="shared" si="456"/>
        <v>13917971.777617829</v>
      </c>
      <c r="JA96">
        <f t="array" ref="JA96">MAX(100+康康不同供能情况的补给物资上限!$A$2:$A$110*10000*(1+0.4*(ROUNDDOWN(IY96*(1+0.25*$B$6),0)-康康不同供能情况的补给物资上限!$A$2:$A$110)))</f>
        <v>9900100</v>
      </c>
      <c r="JB96">
        <f t="shared" si="457"/>
        <v>0</v>
      </c>
      <c r="JC96">
        <f t="shared" si="458"/>
        <v>94</v>
      </c>
      <c r="JD96">
        <f t="shared" si="297"/>
        <v>1.1095129947092566</v>
      </c>
      <c r="JE96">
        <f t="shared" si="459"/>
        <v>79</v>
      </c>
      <c r="JF96">
        <f t="shared" si="460"/>
        <v>15442170.547263671</v>
      </c>
      <c r="JG96">
        <f t="array" ref="JG96">MAX(100+康康不同供能情况的补给物资上限!$A$2:$A$110*10000*(1+0.4*(ROUNDDOWN(JE96*(1+0.25*$B$6),0)-康康不同供能情况的补给物资上限!$A$2:$A$110)))</f>
        <v>10100100.000000002</v>
      </c>
      <c r="JH96">
        <f t="shared" si="461"/>
        <v>0</v>
      </c>
      <c r="JI96">
        <f t="shared" si="462"/>
        <v>94</v>
      </c>
      <c r="JJ96">
        <f t="shared" si="298"/>
        <v>1.1095129947092566</v>
      </c>
      <c r="JK96">
        <f t="shared" si="463"/>
        <v>80</v>
      </c>
      <c r="JL96">
        <f t="shared" si="464"/>
        <v>17133288.888705596</v>
      </c>
      <c r="JM96">
        <f t="array" ref="JM96">MAX(100+康康不同供能情况的补给物资上限!$A$2:$A$110*10000*(1+0.4*(ROUNDDOWN(JK96*(1+0.25*$B$6),0)-康康不同供能情况的补给物资上限!$A$2:$A$110)))</f>
        <v>10506100</v>
      </c>
      <c r="JN96">
        <f t="shared" si="465"/>
        <v>0</v>
      </c>
      <c r="JO96">
        <f t="shared" si="466"/>
        <v>94</v>
      </c>
      <c r="JP96">
        <f t="shared" si="299"/>
        <v>1.1095129947092566</v>
      </c>
      <c r="JQ96">
        <f t="shared" si="467"/>
        <v>81</v>
      </c>
      <c r="JR96">
        <f t="shared" si="468"/>
        <v>19009606.664126575</v>
      </c>
      <c r="JS96">
        <f t="array" ref="JS96">MAX(100+康康不同供能情况的补给物资上限!$A$2:$A$110*10000*(1+0.4*(ROUNDDOWN(JQ96*(1+0.25*$B$6),0)-康康不同供能情况的补给物资上限!$A$2:$A$110)))</f>
        <v>10712100</v>
      </c>
      <c r="JT96">
        <f t="shared" si="469"/>
        <v>0</v>
      </c>
    </row>
    <row r="97" spans="6:280" x14ac:dyDescent="0.25">
      <c r="F97">
        <v>93</v>
      </c>
      <c r="G97">
        <f t="shared" si="301"/>
        <v>1.1099129947092565</v>
      </c>
      <c r="H97">
        <f t="shared" si="302"/>
        <v>55</v>
      </c>
      <c r="I97">
        <f t="shared" si="470"/>
        <v>1300591.0919041489</v>
      </c>
      <c r="J97">
        <f t="array" ref="J97">MAX(100+康康不同供能情况的补给物资上限!$A$2:$A$110*10000*(1+0.4*(ROUNDDOWN(H97*(1+0.25*B$6),0)-康康不同供能情况的补给物资上限!$A$2:$A$110)))</f>
        <v>4970100</v>
      </c>
      <c r="K97">
        <f t="shared" si="471"/>
        <v>1</v>
      </c>
      <c r="AB97">
        <f t="shared" si="300"/>
        <v>74</v>
      </c>
      <c r="AC97">
        <v>95</v>
      </c>
      <c r="AD97">
        <f t="shared" si="0"/>
        <v>1.1091129947092564</v>
      </c>
      <c r="AE97">
        <f t="shared" si="303"/>
        <v>40</v>
      </c>
      <c r="AF97">
        <f t="shared" si="304"/>
        <v>264411.92405118106</v>
      </c>
      <c r="AG97">
        <f t="array" ref="AG97">MAX(100+康康不同供能情况的补给物资上限!$A$2:$A$110*10000*(1+0.4*(ROUNDDOWN(AE97*(1+0.25*B$6),0)-康康不同供能情况的补给物资上限!$A$2:$A$110)))</f>
        <v>2756100.0000000005</v>
      </c>
      <c r="AH97">
        <f t="shared" si="305"/>
        <v>1</v>
      </c>
      <c r="AI97">
        <f t="shared" si="306"/>
        <v>95</v>
      </c>
      <c r="AJ97">
        <f t="shared" si="45"/>
        <v>1.1091129947092564</v>
      </c>
      <c r="AK97">
        <f t="shared" si="307"/>
        <v>41</v>
      </c>
      <c r="AL97">
        <f t="shared" si="308"/>
        <v>293262.70092124183</v>
      </c>
      <c r="AM97">
        <f t="array" ref="AM97">MAX(100+康康不同供能情况的补给物资上限!$A$2:$A$110*10000*(1+0.4*(ROUNDDOWN(AK97*(1+0.25*$B$6),0)-康康不同供能情况的补给物资上限!$A$2:$A$110)))</f>
        <v>2862100.0000000005</v>
      </c>
      <c r="AN97">
        <f t="shared" si="309"/>
        <v>1</v>
      </c>
      <c r="AO97">
        <f t="shared" si="310"/>
        <v>95</v>
      </c>
      <c r="AP97">
        <f t="shared" si="260"/>
        <v>1.1091129947092564</v>
      </c>
      <c r="AQ97">
        <f t="shared" si="311"/>
        <v>42</v>
      </c>
      <c r="AR97">
        <f t="shared" si="312"/>
        <v>325261.47245528357</v>
      </c>
      <c r="AS97">
        <f t="array" ref="AS97">MAX(100+康康不同供能情况的补给物资上限!$A$2:$A$110*10000*(1+0.4*(ROUNDDOWN(AQ97*(1+0.25*$B$6),0)-康康不同供能情况的补给物资上限!$A$2:$A$110)))</f>
        <v>2970100</v>
      </c>
      <c r="AT97">
        <f t="shared" si="313"/>
        <v>1</v>
      </c>
      <c r="AU97">
        <f t="shared" si="314"/>
        <v>95</v>
      </c>
      <c r="AV97">
        <f t="shared" si="261"/>
        <v>1.1091129947092564</v>
      </c>
      <c r="AW97">
        <f t="shared" si="315"/>
        <v>43</v>
      </c>
      <c r="AX97">
        <f t="shared" si="316"/>
        <v>360751.72577842185</v>
      </c>
      <c r="AY97">
        <f t="array" ref="AY97">MAX(100+康康不同供能情况的补给物资上限!$A$2:$A$110*10000*(1+0.4*(ROUNDDOWN(AW97*(1+0.25*$B$6),0)-康康不同供能情况的补给物资上限!$A$2:$A$110)))</f>
        <v>3080100</v>
      </c>
      <c r="AZ97">
        <f t="shared" si="317"/>
        <v>1</v>
      </c>
      <c r="BA97">
        <f t="shared" si="318"/>
        <v>95</v>
      </c>
      <c r="BB97">
        <f t="shared" si="262"/>
        <v>1.1091129947092564</v>
      </c>
      <c r="BC97">
        <f t="shared" si="319"/>
        <v>44</v>
      </c>
      <c r="BD97">
        <f t="shared" si="320"/>
        <v>400114.42692463793</v>
      </c>
      <c r="BE97">
        <f t="array" ref="BE97">MAX(100+康康不同供能情况的补给物资上限!$A$2:$A$110*10000*(1+0.4*(ROUNDDOWN(BC97*(1+0.25*$B$6),0)-康康不同供能情况的补给物资上限!$A$2:$A$110)))</f>
        <v>3306100</v>
      </c>
      <c r="BF97">
        <f t="shared" si="321"/>
        <v>1</v>
      </c>
      <c r="BG97">
        <f t="shared" si="322"/>
        <v>95</v>
      </c>
      <c r="BH97">
        <f t="shared" si="263"/>
        <v>1.1091129947092564</v>
      </c>
      <c r="BI97">
        <f t="shared" si="323"/>
        <v>45</v>
      </c>
      <c r="BJ97">
        <f t="shared" si="324"/>
        <v>443772.11027276306</v>
      </c>
      <c r="BK97">
        <f t="array" ref="BK97">MAX(100+康康不同供能情况的补给物资上限!$A$2:$A$110*10000*(1+0.4*(ROUNDDOWN(BI97*(1+0.25*$B$6),0)-康康不同供能情况的补给物资上限!$A$2:$A$110)))</f>
        <v>3422100</v>
      </c>
      <c r="BL97">
        <f t="shared" si="325"/>
        <v>1</v>
      </c>
      <c r="BM97">
        <f t="shared" si="326"/>
        <v>95</v>
      </c>
      <c r="BN97">
        <f t="shared" si="264"/>
        <v>1.1091129947092564</v>
      </c>
      <c r="BO97">
        <f t="shared" si="327"/>
        <v>46</v>
      </c>
      <c r="BP97">
        <f t="shared" si="328"/>
        <v>492193.41419307061</v>
      </c>
      <c r="BQ97">
        <f t="array" ref="BQ97">MAX(100+康康不同供能情况的补给物资上限!$A$2:$A$110*10000*(1+0.4*(ROUNDDOWN(BO97*(1+0.25*$B$6),0)-康康不同供能情况的补给物资上限!$A$2:$A$110)))</f>
        <v>3540100</v>
      </c>
      <c r="BR97">
        <f t="shared" si="329"/>
        <v>1</v>
      </c>
      <c r="BS97">
        <f t="shared" si="330"/>
        <v>95</v>
      </c>
      <c r="BT97">
        <f t="shared" si="265"/>
        <v>1.1091129947092564</v>
      </c>
      <c r="BU97">
        <f t="shared" si="331"/>
        <v>47</v>
      </c>
      <c r="BV97">
        <f t="shared" si="332"/>
        <v>545898.11159185006</v>
      </c>
      <c r="BW97">
        <f t="array" ref="BW97">MAX(100+康康不同供能情况的补给物资上限!$A$2:$A$110*10000*(1+0.4*(ROUNDDOWN(BU97*(1+0.25*$B$6),0)-康康不同供能情况的补给物资上限!$A$2:$A$110)))</f>
        <v>3660100.0000000005</v>
      </c>
      <c r="BX97">
        <f t="shared" si="333"/>
        <v>1</v>
      </c>
      <c r="BY97">
        <f t="shared" si="334"/>
        <v>95</v>
      </c>
      <c r="BZ97">
        <f t="shared" si="266"/>
        <v>1.1091129947092564</v>
      </c>
      <c r="CA97">
        <f t="shared" si="335"/>
        <v>48</v>
      </c>
      <c r="CB97">
        <f t="shared" si="336"/>
        <v>605462.68935376452</v>
      </c>
      <c r="CC97">
        <f t="array" ref="CC97">MAX(100+康康不同供能情况的补给物资上限!$A$2:$A$110*10000*(1+0.4*(ROUNDDOWN(CA97*(1+0.25*$B$6),0)-康康不同供能情况的补给物资上限!$A$2:$A$110)))</f>
        <v>3906100.0000000005</v>
      </c>
      <c r="CD97">
        <f t="shared" si="337"/>
        <v>1</v>
      </c>
      <c r="CE97">
        <f t="shared" si="338"/>
        <v>95</v>
      </c>
      <c r="CF97">
        <f t="shared" si="267"/>
        <v>1.1091129947092564</v>
      </c>
      <c r="CG97">
        <f t="shared" si="339"/>
        <v>49</v>
      </c>
      <c r="CH97">
        <f t="shared" si="340"/>
        <v>671526.53657387395</v>
      </c>
      <c r="CI97">
        <f t="array" ref="CI97">MAX(100+康康不同供能情况的补给物资上限!$A$2:$A$110*10000*(1+0.4*(ROUNDDOWN(CG97*(1+0.25*$B$6),0)-康康不同供能情况的补给物资上限!$A$2:$A$110)))</f>
        <v>4032100.0000000005</v>
      </c>
      <c r="CJ97">
        <f t="shared" si="341"/>
        <v>1</v>
      </c>
      <c r="CK97">
        <f t="shared" si="342"/>
        <v>95</v>
      </c>
      <c r="CL97">
        <f t="shared" si="268"/>
        <v>1.1091129947092564</v>
      </c>
      <c r="CM97">
        <f t="shared" si="343"/>
        <v>50</v>
      </c>
      <c r="CN97">
        <f t="shared" si="344"/>
        <v>744798.80800618429</v>
      </c>
      <c r="CO97">
        <f t="array" ref="CO97">MAX(100+康康不同供能情况的补给物资上限!$A$2:$A$110*10000*(1+0.4*(ROUNDDOWN(CM97*(1+0.25*$B$6),0)-康康不同供能情况的补给物资上限!$A$2:$A$110)))</f>
        <v>4160100</v>
      </c>
      <c r="CP97">
        <f t="shared" si="345"/>
        <v>1</v>
      </c>
      <c r="CQ97">
        <f t="shared" si="346"/>
        <v>95</v>
      </c>
      <c r="CR97">
        <f t="shared" si="269"/>
        <v>1.1091129947092564</v>
      </c>
      <c r="CS97">
        <f t="shared" si="347"/>
        <v>51</v>
      </c>
      <c r="CT97">
        <f t="shared" si="348"/>
        <v>826066.03640362364</v>
      </c>
      <c r="CU97">
        <f t="array" ref="CU97">MAX(100+康康不同供能情况的补给物资上限!$A$2:$A$110*10000*(1+0.4*(ROUNDDOWN(CS97*(1+0.25*$B$6),0)-康康不同供能情况的补给物资上限!$A$2:$A$110)))</f>
        <v>4290100</v>
      </c>
      <c r="CV97">
        <f t="shared" si="349"/>
        <v>1</v>
      </c>
      <c r="CW97">
        <f t="shared" si="350"/>
        <v>95</v>
      </c>
      <c r="CX97">
        <f t="shared" si="270"/>
        <v>1.1091129947092564</v>
      </c>
      <c r="CY97">
        <f t="shared" si="351"/>
        <v>52</v>
      </c>
      <c r="CZ97">
        <f t="shared" si="352"/>
        <v>916200.57546322863</v>
      </c>
      <c r="DA97">
        <f t="array" ref="DA97">MAX(100+康康不同供能情况的补给物资上限!$A$2:$A$110*10000*(1+0.4*(ROUNDDOWN(CY97*(1+0.25*$B$6),0)-康康不同供能情况的补给物资上限!$A$2:$A$110)))</f>
        <v>4556100</v>
      </c>
      <c r="DB97">
        <f t="shared" si="353"/>
        <v>1</v>
      </c>
      <c r="DC97">
        <f t="shared" si="354"/>
        <v>95</v>
      </c>
      <c r="DD97">
        <f t="shared" si="271"/>
        <v>1.1091129947092564</v>
      </c>
      <c r="DE97">
        <f t="shared" si="355"/>
        <v>53</v>
      </c>
      <c r="DF97">
        <f t="shared" si="356"/>
        <v>1016169.9640063655</v>
      </c>
      <c r="DG97">
        <f t="array" ref="DG97">MAX(100+康康不同供能情况的补给物资上限!$A$2:$A$110*10000*(1+0.4*(ROUNDDOWN(DE97*(1+0.25*$B$6),0)-康康不同供能情况的补给物资上限!$A$2:$A$110)))</f>
        <v>4692100</v>
      </c>
      <c r="DH97">
        <f t="shared" si="357"/>
        <v>1</v>
      </c>
      <c r="DI97">
        <f t="shared" si="358"/>
        <v>95</v>
      </c>
      <c r="DJ97">
        <f t="shared" si="272"/>
        <v>1.1091129947092564</v>
      </c>
      <c r="DK97">
        <f t="shared" si="359"/>
        <v>54</v>
      </c>
      <c r="DL97">
        <f t="shared" si="360"/>
        <v>1127047.3119126975</v>
      </c>
      <c r="DM97">
        <f t="array" ref="DM97">MAX(100+康康不同供能情况的补给物资上限!$A$2:$A$110*10000*(1+0.4*(ROUNDDOWN(DK97*(1+0.25*$B$6),0)-康康不同供能情况的补给物资上限!$A$2:$A$110)))</f>
        <v>4830100</v>
      </c>
      <c r="DN97">
        <f t="shared" si="361"/>
        <v>1</v>
      </c>
      <c r="DO97">
        <f t="shared" si="362"/>
        <v>95</v>
      </c>
      <c r="DP97">
        <f t="shared" si="273"/>
        <v>1.1091129947092564</v>
      </c>
      <c r="DQ97">
        <f t="shared" si="363"/>
        <v>55</v>
      </c>
      <c r="DR97">
        <f t="shared" si="364"/>
        <v>1250022.8192945092</v>
      </c>
      <c r="DS97">
        <f t="array" ref="DS97">MAX(100+康康不同供能情况的补给物资上限!$A$2:$A$110*10000*(1+0.4*(ROUNDDOWN(DQ97*(1+0.25*$B$6),0)-康康不同供能情况的补给物资上限!$A$2:$A$110)))</f>
        <v>4970100</v>
      </c>
      <c r="DT97">
        <f t="shared" si="365"/>
        <v>1</v>
      </c>
      <c r="DU97">
        <f t="shared" si="366"/>
        <v>95</v>
      </c>
      <c r="DV97">
        <f t="shared" si="274"/>
        <v>1.1091129947092564</v>
      </c>
      <c r="DW97">
        <f t="shared" si="367"/>
        <v>56</v>
      </c>
      <c r="DX97">
        <f t="shared" si="368"/>
        <v>1386416.5525626405</v>
      </c>
      <c r="DY97">
        <f t="array" ref="DY97">MAX(100+康康不同供能情况的补给物资上限!$A$2:$A$110*10000*(1+0.4*(ROUNDDOWN(DW97*(1+0.25*$B$6),0)-康康不同供能情况的补给物资上限!$A$2:$A$110)))</f>
        <v>5256100.0000000009</v>
      </c>
      <c r="DZ97">
        <f t="shared" si="369"/>
        <v>1</v>
      </c>
      <c r="EA97">
        <f t="shared" si="370"/>
        <v>95</v>
      </c>
      <c r="EB97">
        <f t="shared" si="275"/>
        <v>1.1091129947092564</v>
      </c>
      <c r="EC97">
        <f t="shared" si="371"/>
        <v>57</v>
      </c>
      <c r="ED97">
        <f t="shared" si="372"/>
        <v>1537692.6145272334</v>
      </c>
      <c r="EE97">
        <f t="array" ref="EE97">MAX(100+康康不同供能情况的补给物资上限!$A$2:$A$110*10000*(1+0.4*(ROUNDDOWN(EC97*(1+0.25*$B$6),0)-康康不同供能情况的补给物资上限!$A$2:$A$110)))</f>
        <v>5402100.0000000009</v>
      </c>
      <c r="EF97">
        <f t="shared" si="373"/>
        <v>1</v>
      </c>
      <c r="EG97">
        <f t="shared" si="374"/>
        <v>95</v>
      </c>
      <c r="EH97">
        <f t="shared" si="276"/>
        <v>1.1091129947092564</v>
      </c>
      <c r="EI97">
        <f t="shared" si="375"/>
        <v>58</v>
      </c>
      <c r="EJ97">
        <f t="shared" si="376"/>
        <v>1705474.8606406064</v>
      </c>
      <c r="EK97">
        <f t="array" ref="EK97">MAX(100+康康不同供能情况的补给物资上限!$A$2:$A$110*10000*(1+0.4*(ROUNDDOWN(EI97*(1+0.25*$B$6),0)-康康不同供能情况的补给物资上限!$A$2:$A$110)))</f>
        <v>5550100</v>
      </c>
      <c r="EL97">
        <f t="shared" si="377"/>
        <v>1</v>
      </c>
      <c r="EM97">
        <f t="shared" si="378"/>
        <v>95</v>
      </c>
      <c r="EN97">
        <f t="shared" si="277"/>
        <v>1.1091129947092564</v>
      </c>
      <c r="EO97">
        <f t="shared" si="379"/>
        <v>59</v>
      </c>
      <c r="EP97">
        <f t="shared" si="380"/>
        <v>1891564.3300864547</v>
      </c>
      <c r="EQ97">
        <f t="array" ref="EQ97">MAX(100+康康不同供能情况的补给物资上限!$A$2:$A$110*10000*(1+0.4*(ROUNDDOWN(EO97*(1+0.25*$B$6),0)-康康不同供能情况的补给物资上限!$A$2:$A$110)))</f>
        <v>5700100</v>
      </c>
      <c r="ER97">
        <f t="shared" si="381"/>
        <v>1</v>
      </c>
      <c r="ES97">
        <f t="shared" si="382"/>
        <v>95</v>
      </c>
      <c r="ET97">
        <f t="shared" si="278"/>
        <v>1.1091129947092564</v>
      </c>
      <c r="EU97">
        <f t="shared" si="383"/>
        <v>60</v>
      </c>
      <c r="EV97">
        <f t="shared" si="384"/>
        <v>2097958.578827396</v>
      </c>
      <c r="EW97">
        <f t="array" ref="EW97">MAX(100+康康不同供能情况的补给物资上限!$A$2:$A$110*10000*(1+0.4*(ROUNDDOWN(EU97*(1+0.25*$B$6),0)-康康不同供能情况的补给物资上限!$A$2:$A$110)))</f>
        <v>6006100</v>
      </c>
      <c r="EX97">
        <f t="shared" si="385"/>
        <v>1</v>
      </c>
      <c r="EY97">
        <f t="shared" si="386"/>
        <v>95</v>
      </c>
      <c r="EZ97">
        <f t="shared" si="279"/>
        <v>1.1091129947092564</v>
      </c>
      <c r="FA97">
        <f t="shared" si="387"/>
        <v>61</v>
      </c>
      <c r="FB97">
        <f t="shared" si="388"/>
        <v>2326873.1221392285</v>
      </c>
      <c r="FC97">
        <f t="array" ref="FC97">MAX(100+康康不同供能情况的补给物资上限!$A$2:$A$110*10000*(1+0.4*(ROUNDDOWN(FA97*(1+0.25*$B$6),0)-康康不同供能情况的补给物资上限!$A$2:$A$110)))</f>
        <v>6162100</v>
      </c>
      <c r="FD97">
        <f t="shared" si="389"/>
        <v>1</v>
      </c>
      <c r="FE97">
        <f t="shared" si="390"/>
        <v>95</v>
      </c>
      <c r="FF97">
        <f t="shared" si="280"/>
        <v>1.1091129947092564</v>
      </c>
      <c r="FG97">
        <f t="shared" si="391"/>
        <v>62</v>
      </c>
      <c r="FH97">
        <f t="shared" si="392"/>
        <v>2580765.2168043172</v>
      </c>
      <c r="FI97">
        <f t="array" ref="FI97">MAX(100+康康不同供能情况的补给物资上限!$A$2:$A$110*10000*(1+0.4*(ROUNDDOWN(FG97*(1+0.25*$B$6),0)-康康不同供能情况的补给物资上限!$A$2:$A$110)))</f>
        <v>6320100</v>
      </c>
      <c r="FJ97">
        <f t="shared" si="393"/>
        <v>1</v>
      </c>
      <c r="FK97">
        <f t="shared" si="394"/>
        <v>95</v>
      </c>
      <c r="FL97">
        <f t="shared" si="281"/>
        <v>1.1091129947092564</v>
      </c>
      <c r="FM97">
        <f t="shared" si="395"/>
        <v>63</v>
      </c>
      <c r="FN97">
        <f t="shared" si="396"/>
        <v>2862360.2382513196</v>
      </c>
      <c r="FO97">
        <f t="array" ref="FO97">MAX(100+康康不同供能情况的补给物资上限!$A$2:$A$110*10000*(1+0.4*(ROUNDDOWN(FM97*(1+0.25*$B$6),0)-康康不同供能情况的补给物资上限!$A$2:$A$110)))</f>
        <v>6480100.0000000009</v>
      </c>
      <c r="FP97">
        <f t="shared" si="397"/>
        <v>1</v>
      </c>
      <c r="FQ97">
        <f t="shared" si="398"/>
        <v>95</v>
      </c>
      <c r="FR97">
        <f t="shared" si="282"/>
        <v>1.1091129947092564</v>
      </c>
      <c r="FS97">
        <f t="shared" si="399"/>
        <v>64</v>
      </c>
      <c r="FT97">
        <f t="shared" si="400"/>
        <v>3174680.9357836214</v>
      </c>
      <c r="FU97">
        <f t="array" ref="FU97">MAX(100+康康不同供能情况的补给物资上限!$A$2:$A$110*10000*(1+0.4*(ROUNDDOWN(FS97*(1+0.25*$B$6),0)-康康不同供能情况的补给物资上限!$A$2:$A$110)))</f>
        <v>6806100.0000000009</v>
      </c>
      <c r="FV97">
        <f t="shared" si="401"/>
        <v>1</v>
      </c>
      <c r="FW97">
        <f t="shared" si="402"/>
        <v>95</v>
      </c>
      <c r="FX97">
        <f t="shared" si="283"/>
        <v>1.1091129947092564</v>
      </c>
      <c r="FY97">
        <f t="shared" si="403"/>
        <v>65</v>
      </c>
      <c r="FZ97">
        <f t="shared" si="404"/>
        <v>3521079.8799333568</v>
      </c>
      <c r="GA97">
        <f t="array" ref="GA97">MAX(100+康康不同供能情况的补给物资上限!$A$2:$A$110*10000*(1+0.4*(ROUNDDOWN(FY97*(1+0.25*$B$6),0)-康康不同供能情况的补给物资上限!$A$2:$A$110)))</f>
        <v>6972100.0000000009</v>
      </c>
      <c r="GB97">
        <f t="shared" si="405"/>
        <v>1</v>
      </c>
      <c r="GC97">
        <f t="shared" si="406"/>
        <v>95</v>
      </c>
      <c r="GD97">
        <f t="shared" si="284"/>
        <v>1.1091129947092564</v>
      </c>
      <c r="GE97">
        <f t="shared" si="407"/>
        <v>66</v>
      </c>
      <c r="GF97">
        <f t="shared" si="408"/>
        <v>3905275.4502433944</v>
      </c>
      <c r="GG97">
        <f t="array" ref="GG97">MAX(100+康康不同供能情况的补给物资上限!$A$2:$A$110*10000*(1+0.4*(ROUNDDOWN(GE97*(1+0.25*$B$6),0)-康康不同供能情况的补给物资上限!$A$2:$A$110)))</f>
        <v>7140100</v>
      </c>
      <c r="GH97">
        <f t="shared" si="409"/>
        <v>1</v>
      </c>
      <c r="GI97">
        <f t="shared" si="410"/>
        <v>95</v>
      </c>
      <c r="GJ97">
        <f t="shared" si="285"/>
        <v>1.1091129947092564</v>
      </c>
      <c r="GK97">
        <f t="shared" si="411"/>
        <v>67</v>
      </c>
      <c r="GL97">
        <f t="shared" si="412"/>
        <v>4331391.7497839909</v>
      </c>
      <c r="GM97">
        <f t="array" ref="GM97">MAX(100+康康不同供能情况的补给物资上限!$A$2:$A$110*10000*(1+0.4*(ROUNDDOWN(GK97*(1+0.25*$B$6),0)-康康不同供能情况的补给物资上限!$A$2:$A$110)))</f>
        <v>7310100</v>
      </c>
      <c r="GN97">
        <f t="shared" si="413"/>
        <v>1</v>
      </c>
      <c r="GO97">
        <f t="shared" si="414"/>
        <v>95</v>
      </c>
      <c r="GP97">
        <f t="shared" si="286"/>
        <v>1.1091129947092564</v>
      </c>
      <c r="GQ97">
        <f t="shared" si="415"/>
        <v>68</v>
      </c>
      <c r="GR97">
        <f t="shared" si="416"/>
        <v>4804002.8748618886</v>
      </c>
      <c r="GS97">
        <f t="array" ref="GS97">MAX(100+康康不同供能情况的补给物资上限!$A$2:$A$110*10000*(1+0.4*(ROUNDDOWN(GQ97*(1+0.25*$B$6),0)-康康不同供能情况的补给物资上限!$A$2:$A$110)))</f>
        <v>7656100.0000000009</v>
      </c>
      <c r="GT97">
        <f t="shared" si="417"/>
        <v>1</v>
      </c>
      <c r="GU97">
        <f t="shared" si="418"/>
        <v>95</v>
      </c>
      <c r="GV97">
        <f t="shared" si="287"/>
        <v>1.1091129947092564</v>
      </c>
      <c r="GW97">
        <f t="shared" si="419"/>
        <v>69</v>
      </c>
      <c r="GX97">
        <f t="shared" si="420"/>
        <v>5328182.0151299462</v>
      </c>
      <c r="GY97">
        <f t="array" ref="GY97">MAX(100+康康不同供能情况的补给物资上限!$A$2:$A$110*10000*(1+0.4*(ROUNDDOWN(GW97*(1+0.25*$B$6),0)-康康不同供能情况的补给物资上限!$A$2:$A$110)))</f>
        <v>7832100</v>
      </c>
      <c r="GZ97">
        <f t="shared" si="421"/>
        <v>1</v>
      </c>
      <c r="HA97">
        <f t="shared" si="422"/>
        <v>95</v>
      </c>
      <c r="HB97">
        <f t="shared" si="288"/>
        <v>1.1091129947092564</v>
      </c>
      <c r="HC97">
        <f t="shared" si="423"/>
        <v>70</v>
      </c>
      <c r="HD97">
        <f t="shared" si="424"/>
        <v>5909555.9111567745</v>
      </c>
      <c r="HE97">
        <f t="array" ref="HE97">MAX(100+康康不同供能情况的补给物资上限!$A$2:$A$110*10000*(1+0.4*(ROUNDDOWN(HC97*(1+0.25*$B$6),0)-康康不同供能情况的补给物资上限!$A$2:$A$110)))</f>
        <v>8010100</v>
      </c>
      <c r="HF97">
        <f t="shared" si="425"/>
        <v>1</v>
      </c>
      <c r="HG97">
        <f t="shared" si="426"/>
        <v>95</v>
      </c>
      <c r="HH97">
        <f t="shared" si="289"/>
        <v>1.1091129947092564</v>
      </c>
      <c r="HI97">
        <f t="shared" si="427"/>
        <v>71</v>
      </c>
      <c r="HJ97">
        <f t="shared" si="428"/>
        <v>6554365.2540248791</v>
      </c>
      <c r="HK97">
        <f t="array" ref="HK97">MAX(100+康康不同供能情况的补给物资上限!$A$2:$A$110*10000*(1+0.4*(ROUNDDOWN(HI97*(1+0.25*$B$6),0)-康康不同供能情况的补给物资上限!$A$2:$A$110)))</f>
        <v>8190100</v>
      </c>
      <c r="HL97">
        <f t="shared" si="429"/>
        <v>1</v>
      </c>
      <c r="HM97">
        <f t="shared" si="430"/>
        <v>95</v>
      </c>
      <c r="HN97">
        <f t="shared" si="290"/>
        <v>1.1091129947092564</v>
      </c>
      <c r="HO97">
        <f t="shared" si="431"/>
        <v>72</v>
      </c>
      <c r="HP97">
        <f t="shared" si="432"/>
        <v>7269531.6753098285</v>
      </c>
      <c r="HQ97">
        <f t="array" ref="HQ97">MAX(100+康康不同供能情况的补给物资上限!$A$2:$A$110*10000*(1+0.4*(ROUNDDOWN(HO97*(1+0.25*$B$6),0)-康康不同供能情况的补给物资上限!$A$2:$A$110)))</f>
        <v>8556100</v>
      </c>
      <c r="HR97">
        <f t="shared" si="433"/>
        <v>1</v>
      </c>
      <c r="HS97">
        <f t="shared" si="434"/>
        <v>95</v>
      </c>
      <c r="HT97">
        <f t="shared" si="291"/>
        <v>1.1091129947092564</v>
      </c>
      <c r="HU97">
        <f t="shared" si="435"/>
        <v>73</v>
      </c>
      <c r="HV97">
        <f t="shared" si="436"/>
        <v>8062732.0465366812</v>
      </c>
      <c r="HW97">
        <f t="array" ref="HW97">MAX(100+康康不同供能情况的补给物资上限!$A$2:$A$110*10000*(1+0.4*(ROUNDDOWN(HU97*(1+0.25*$B$6),0)-康康不同供能情况的补给物资上限!$A$2:$A$110)))</f>
        <v>8742100</v>
      </c>
      <c r="HX97">
        <f t="shared" si="437"/>
        <v>1</v>
      </c>
      <c r="HY97">
        <f t="shared" si="438"/>
        <v>95</v>
      </c>
      <c r="HZ97">
        <f t="shared" si="292"/>
        <v>1.1091129947092564</v>
      </c>
      <c r="IA97">
        <f t="shared" si="439"/>
        <v>74</v>
      </c>
      <c r="IB97">
        <f t="shared" si="440"/>
        <v>8942480.8856725916</v>
      </c>
      <c r="IC97">
        <f t="array" ref="IC97">MAX(100+康康不同供能情况的补给物资上限!$A$2:$A$110*10000*(1+0.4*(ROUNDDOWN(IA97*(1+0.25*$B$6),0)-康康不同供能情况的补给物资上限!$A$2:$A$110)))</f>
        <v>8930100</v>
      </c>
      <c r="ID97">
        <f t="shared" si="441"/>
        <v>0</v>
      </c>
      <c r="IE97">
        <f t="shared" si="442"/>
        <v>95</v>
      </c>
      <c r="IF97">
        <f t="shared" si="293"/>
        <v>1.1091129947092564</v>
      </c>
      <c r="IG97">
        <f t="shared" si="443"/>
        <v>75</v>
      </c>
      <c r="IH97">
        <f t="shared" si="444"/>
        <v>9918221.7552386113</v>
      </c>
      <c r="II97">
        <f t="array" ref="II97">MAX(100+康康不同供能情况的补给物资上限!$A$2:$A$110*10000*(1+0.4*(ROUNDDOWN(IG97*(1+0.25*$B$6),0)-康康不同供能情况的补给物资上限!$A$2:$A$110)))</f>
        <v>9120100</v>
      </c>
      <c r="IJ97">
        <f t="shared" si="445"/>
        <v>0</v>
      </c>
      <c r="IK97">
        <f t="shared" si="446"/>
        <v>95</v>
      </c>
      <c r="IL97">
        <f t="shared" si="294"/>
        <v>1.1091129947092564</v>
      </c>
      <c r="IM97">
        <f t="shared" si="447"/>
        <v>76</v>
      </c>
      <c r="IN97">
        <f t="shared" si="448"/>
        <v>11000428.633143192</v>
      </c>
      <c r="IO97">
        <f t="array" ref="IO97">MAX(100+康康不同供能情况的补给物资上限!$A$2:$A$110*10000*(1+0.4*(ROUNDDOWN(IM97*(1+0.25*$B$6),0)-康康不同供能情况的补给物资上限!$A$2:$A$110)))</f>
        <v>9506100.0000000019</v>
      </c>
      <c r="IP97">
        <f t="shared" si="449"/>
        <v>0</v>
      </c>
      <c r="IQ97">
        <f t="shared" si="450"/>
        <v>95</v>
      </c>
      <c r="IR97">
        <f t="shared" si="295"/>
        <v>1.1091129947092564</v>
      </c>
      <c r="IS97">
        <f t="shared" si="451"/>
        <v>77</v>
      </c>
      <c r="IT97">
        <f t="shared" si="452"/>
        <v>12200718.344390897</v>
      </c>
      <c r="IU97">
        <f t="array" ref="IU97">MAX(100+康康不同供能情况的补给物资上限!$A$2:$A$110*10000*(1+0.4*(ROUNDDOWN(IS97*(1+0.25*$B$6),0)-康康不同供能情况的补给物资上限!$A$2:$A$110)))</f>
        <v>9702100</v>
      </c>
      <c r="IV97">
        <f t="shared" si="453"/>
        <v>0</v>
      </c>
      <c r="IW97">
        <f t="shared" si="454"/>
        <v>95</v>
      </c>
      <c r="IX97">
        <f t="shared" si="296"/>
        <v>1.1091129947092564</v>
      </c>
      <c r="IY97">
        <f t="shared" si="455"/>
        <v>78</v>
      </c>
      <c r="IZ97">
        <f t="shared" si="456"/>
        <v>13531975.260551551</v>
      </c>
      <c r="JA97">
        <f t="array" ref="JA97">MAX(100+康康不同供能情况的补给物资上限!$A$2:$A$110*10000*(1+0.4*(ROUNDDOWN(IY97*(1+0.25*$B$6),0)-康康不同供能情况的补给物资上限!$A$2:$A$110)))</f>
        <v>9900100</v>
      </c>
      <c r="JB97">
        <f t="shared" si="457"/>
        <v>0</v>
      </c>
      <c r="JC97">
        <f t="shared" si="458"/>
        <v>95</v>
      </c>
      <c r="JD97">
        <f t="shared" si="297"/>
        <v>1.1091129947092564</v>
      </c>
      <c r="JE97">
        <f t="shared" si="459"/>
        <v>79</v>
      </c>
      <c r="JF97">
        <f t="shared" si="460"/>
        <v>15008489.605561901</v>
      </c>
      <c r="JG97">
        <f t="array" ref="JG97">MAX(100+康康不同供能情况的补给物资上限!$A$2:$A$110*10000*(1+0.4*(ROUNDDOWN(JE97*(1+0.25*$B$6),0)-康康不同供能情况的补给物资上限!$A$2:$A$110)))</f>
        <v>10100100.000000002</v>
      </c>
      <c r="JH97">
        <f t="shared" si="461"/>
        <v>0</v>
      </c>
      <c r="JI97">
        <f t="shared" si="462"/>
        <v>95</v>
      </c>
      <c r="JJ97">
        <f t="shared" si="298"/>
        <v>1.1091129947092564</v>
      </c>
      <c r="JK97">
        <f t="shared" si="463"/>
        <v>80</v>
      </c>
      <c r="JL97">
        <f t="shared" si="464"/>
        <v>16646110.852487504</v>
      </c>
      <c r="JM97">
        <f t="array" ref="JM97">MAX(100+康康不同供能情况的补给物资上限!$A$2:$A$110*10000*(1+0.4*(ROUNDDOWN(JK97*(1+0.25*$B$6),0)-康康不同供能情况的补给物资上限!$A$2:$A$110)))</f>
        <v>10506100</v>
      </c>
      <c r="JN97">
        <f t="shared" si="465"/>
        <v>0</v>
      </c>
      <c r="JO97">
        <f t="shared" si="466"/>
        <v>95</v>
      </c>
      <c r="JP97">
        <f t="shared" si="299"/>
        <v>1.1091129947092564</v>
      </c>
      <c r="JQ97">
        <f t="shared" si="467"/>
        <v>81</v>
      </c>
      <c r="JR97">
        <f t="shared" si="468"/>
        <v>18462417.85786467</v>
      </c>
      <c r="JS97">
        <f t="array" ref="JS97">MAX(100+康康不同供能情况的补给物资上限!$A$2:$A$110*10000*(1+0.4*(ROUNDDOWN(JQ97*(1+0.25*$B$6),0)-康康不同供能情况的补给物资上限!$A$2:$A$110)))</f>
        <v>10712100</v>
      </c>
      <c r="JT97">
        <f t="shared" si="469"/>
        <v>0</v>
      </c>
    </row>
    <row r="98" spans="6:280" x14ac:dyDescent="0.25">
      <c r="F98">
        <v>94</v>
      </c>
      <c r="G98">
        <f t="shared" si="301"/>
        <v>1.1095129947092566</v>
      </c>
      <c r="H98">
        <f t="shared" si="302"/>
        <v>55</v>
      </c>
      <c r="I98">
        <f t="shared" si="470"/>
        <v>1275060.8477164642</v>
      </c>
      <c r="J98">
        <f t="array" ref="J98">MAX(100+康康不同供能情况的补给物资上限!$A$2:$A$110*10000*(1+0.4*(ROUNDDOWN(H98*(1+0.25*B$6),0)-康康不同供能情况的补给物资上限!$A$2:$A$110)))</f>
        <v>4970100</v>
      </c>
      <c r="K98">
        <f t="shared" si="471"/>
        <v>1</v>
      </c>
      <c r="AB98">
        <f t="shared" si="300"/>
        <v>75</v>
      </c>
      <c r="AC98">
        <v>96</v>
      </c>
      <c r="AD98">
        <f t="shared" si="0"/>
        <v>1.1087129947092564</v>
      </c>
      <c r="AE98">
        <f t="shared" si="303"/>
        <v>40</v>
      </c>
      <c r="AF98">
        <f t="shared" si="304"/>
        <v>260624.2360370846</v>
      </c>
      <c r="AG98">
        <f t="array" ref="AG98">MAX(100+康康不同供能情况的补给物资上限!$A$2:$A$110*10000*(1+0.4*(ROUNDDOWN(AE98*(1+0.25*B$6),0)-康康不同供能情况的补给物资上限!$A$2:$A$110)))</f>
        <v>2756100.0000000005</v>
      </c>
      <c r="AH98">
        <f t="shared" si="305"/>
        <v>1</v>
      </c>
      <c r="AI98">
        <f t="shared" si="306"/>
        <v>96</v>
      </c>
      <c r="AJ98">
        <f t="shared" si="45"/>
        <v>1.1087129947092564</v>
      </c>
      <c r="AK98">
        <f t="shared" si="307"/>
        <v>41</v>
      </c>
      <c r="AL98">
        <f t="shared" si="308"/>
        <v>288957.47723048815</v>
      </c>
      <c r="AM98">
        <f t="array" ref="AM98">MAX(100+康康不同供能情况的补给物资上限!$A$2:$A$110*10000*(1+0.4*(ROUNDDOWN(AK98*(1+0.25*$B$6),0)-康康不同供能情况的补给物资上限!$A$2:$A$110)))</f>
        <v>2862100.0000000005</v>
      </c>
      <c r="AN98">
        <f t="shared" si="309"/>
        <v>1</v>
      </c>
      <c r="AO98">
        <f t="shared" si="310"/>
        <v>96</v>
      </c>
      <c r="AP98">
        <f t="shared" si="260"/>
        <v>1.1087129947092564</v>
      </c>
      <c r="AQ98">
        <f t="shared" si="311"/>
        <v>42</v>
      </c>
      <c r="AR98">
        <f t="shared" si="312"/>
        <v>320370.90992384631</v>
      </c>
      <c r="AS98">
        <f t="array" ref="AS98">MAX(100+康康不同供能情况的补给物资上限!$A$2:$A$110*10000*(1+0.4*(ROUNDDOWN(AQ98*(1+0.25*$B$6),0)-康康不同供能情况的补给物资上限!$A$2:$A$110)))</f>
        <v>2970100</v>
      </c>
      <c r="AT98">
        <f t="shared" si="313"/>
        <v>1</v>
      </c>
      <c r="AU98">
        <f t="shared" si="314"/>
        <v>96</v>
      </c>
      <c r="AV98">
        <f t="shared" si="261"/>
        <v>1.1087129947092564</v>
      </c>
      <c r="AW98">
        <f t="shared" si="315"/>
        <v>43</v>
      </c>
      <c r="AX98">
        <f t="shared" si="316"/>
        <v>355199.39095939707</v>
      </c>
      <c r="AY98">
        <f t="array" ref="AY98">MAX(100+康康不同供能情况的补给物资上限!$A$2:$A$110*10000*(1+0.4*(ROUNDDOWN(AW98*(1+0.25*$B$6),0)-康康不同供能情况的补给物资上限!$A$2:$A$110)))</f>
        <v>3080100</v>
      </c>
      <c r="AZ98">
        <f t="shared" si="317"/>
        <v>1</v>
      </c>
      <c r="BA98">
        <f t="shared" si="318"/>
        <v>96</v>
      </c>
      <c r="BB98">
        <f t="shared" si="262"/>
        <v>1.1087129947092564</v>
      </c>
      <c r="BC98">
        <f t="shared" si="319"/>
        <v>44</v>
      </c>
      <c r="BD98">
        <f t="shared" si="320"/>
        <v>393814.18046949711</v>
      </c>
      <c r="BE98">
        <f t="array" ref="BE98">MAX(100+康康不同供能情况的补给物资上限!$A$2:$A$110*10000*(1+0.4*(ROUNDDOWN(BC98*(1+0.25*$B$6),0)-康康不同供能情况的补给物资上限!$A$2:$A$110)))</f>
        <v>3306100</v>
      </c>
      <c r="BF98">
        <f t="shared" si="321"/>
        <v>1</v>
      </c>
      <c r="BG98">
        <f t="shared" si="322"/>
        <v>96</v>
      </c>
      <c r="BH98">
        <f t="shared" si="263"/>
        <v>1.1087129947092564</v>
      </c>
      <c r="BI98">
        <f t="shared" si="323"/>
        <v>45</v>
      </c>
      <c r="BJ98">
        <f t="shared" si="324"/>
        <v>436626.89938730764</v>
      </c>
      <c r="BK98">
        <f t="array" ref="BK98">MAX(100+康康不同供能情况的补给物资上限!$A$2:$A$110*10000*(1+0.4*(ROUNDDOWN(BI98*(1+0.25*$B$6),0)-康康不同供能情况的补给物资上限!$A$2:$A$110)))</f>
        <v>3422100</v>
      </c>
      <c r="BL98">
        <f t="shared" si="325"/>
        <v>1</v>
      </c>
      <c r="BM98">
        <f t="shared" si="326"/>
        <v>96</v>
      </c>
      <c r="BN98">
        <f t="shared" si="264"/>
        <v>1.1087129947092564</v>
      </c>
      <c r="BO98">
        <f t="shared" si="327"/>
        <v>46</v>
      </c>
      <c r="BP98">
        <f t="shared" si="328"/>
        <v>484093.91719031916</v>
      </c>
      <c r="BQ98">
        <f t="array" ref="BQ98">MAX(100+康康不同供能情况的补给物资上限!$A$2:$A$110*10000*(1+0.4*(ROUNDDOWN(BO98*(1+0.25*$B$6),0)-康康不同供能情况的补给物资上限!$A$2:$A$110)))</f>
        <v>3540100</v>
      </c>
      <c r="BR98">
        <f t="shared" si="329"/>
        <v>1</v>
      </c>
      <c r="BS98">
        <f t="shared" si="330"/>
        <v>96</v>
      </c>
      <c r="BT98">
        <f t="shared" si="265"/>
        <v>1.1087129947092564</v>
      </c>
      <c r="BU98">
        <f t="shared" si="331"/>
        <v>47</v>
      </c>
      <c r="BV98">
        <f t="shared" si="332"/>
        <v>536721.21664861334</v>
      </c>
      <c r="BW98">
        <f t="array" ref="BW98">MAX(100+康康不同供能情况的补给物资上限!$A$2:$A$110*10000*(1+0.4*(ROUNDDOWN(BU98*(1+0.25*$B$6),0)-康康不同供能情况的补给物资上限!$A$2:$A$110)))</f>
        <v>3660100.0000000005</v>
      </c>
      <c r="BX98">
        <f t="shared" si="333"/>
        <v>1</v>
      </c>
      <c r="BY98">
        <f t="shared" si="334"/>
        <v>96</v>
      </c>
      <c r="BZ98">
        <f t="shared" si="266"/>
        <v>1.1087129947092564</v>
      </c>
      <c r="CA98">
        <f t="shared" si="335"/>
        <v>48</v>
      </c>
      <c r="CB98">
        <f t="shared" si="336"/>
        <v>595069.7874344798</v>
      </c>
      <c r="CC98">
        <f t="array" ref="CC98">MAX(100+康康不同供能情况的补给物资上限!$A$2:$A$110*10000*(1+0.4*(ROUNDDOWN(CA98*(1+0.25*$B$6),0)-康康不同供能情况的补给物资上限!$A$2:$A$110)))</f>
        <v>3906100.0000000005</v>
      </c>
      <c r="CD98">
        <f t="shared" si="337"/>
        <v>1</v>
      </c>
      <c r="CE98">
        <f t="shared" si="338"/>
        <v>96</v>
      </c>
      <c r="CF98">
        <f t="shared" si="267"/>
        <v>1.1087129947092564</v>
      </c>
      <c r="CG98">
        <f t="shared" si="339"/>
        <v>49</v>
      </c>
      <c r="CH98">
        <f t="shared" si="340"/>
        <v>659761.60608748265</v>
      </c>
      <c r="CI98">
        <f t="array" ref="CI98">MAX(100+康康不同供能情况的补给物资上限!$A$2:$A$110*10000*(1+0.4*(ROUNDDOWN(CG98*(1+0.25*$B$6),0)-康康不同供能情况的补给物资上限!$A$2:$A$110)))</f>
        <v>4032100.0000000005</v>
      </c>
      <c r="CJ98">
        <f t="shared" si="341"/>
        <v>1</v>
      </c>
      <c r="CK98">
        <f t="shared" si="342"/>
        <v>96</v>
      </c>
      <c r="CL98">
        <f t="shared" si="268"/>
        <v>1.1087129947092564</v>
      </c>
      <c r="CM98">
        <f t="shared" si="343"/>
        <v>50</v>
      </c>
      <c r="CN98">
        <f t="shared" si="344"/>
        <v>731486.26607944176</v>
      </c>
      <c r="CO98">
        <f t="array" ref="CO98">MAX(100+康康不同供能情况的补给物资上限!$A$2:$A$110*10000*(1+0.4*(ROUNDDOWN(CM98*(1+0.25*$B$6),0)-康康不同供能情况的补给物资上限!$A$2:$A$110)))</f>
        <v>4160100</v>
      </c>
      <c r="CP98">
        <f t="shared" si="345"/>
        <v>1</v>
      </c>
      <c r="CQ98">
        <f t="shared" si="346"/>
        <v>96</v>
      </c>
      <c r="CR98">
        <f t="shared" si="269"/>
        <v>1.1087129947092564</v>
      </c>
      <c r="CS98">
        <f t="shared" si="347"/>
        <v>51</v>
      </c>
      <c r="CT98">
        <f t="shared" si="348"/>
        <v>811008.32865362975</v>
      </c>
      <c r="CU98">
        <f t="array" ref="CU98">MAX(100+康康不同供能情况的补给物资上限!$A$2:$A$110*10000*(1+0.4*(ROUNDDOWN(CS98*(1+0.25*$B$6),0)-康康不同供能情况的补给物资上限!$A$2:$A$110)))</f>
        <v>4290100</v>
      </c>
      <c r="CV98">
        <f t="shared" si="349"/>
        <v>1</v>
      </c>
      <c r="CW98">
        <f t="shared" si="350"/>
        <v>96</v>
      </c>
      <c r="CX98">
        <f t="shared" si="270"/>
        <v>1.1087129947092564</v>
      </c>
      <c r="CY98">
        <f t="shared" si="351"/>
        <v>52</v>
      </c>
      <c r="CZ98">
        <f t="shared" si="352"/>
        <v>899175.47279571462</v>
      </c>
      <c r="DA98">
        <f t="array" ref="DA98">MAX(100+康康不同供能情况的补给物资上限!$A$2:$A$110*10000*(1+0.4*(ROUNDDOWN(CY98*(1+0.25*$B$6),0)-康康不同供能情况的补给物资上限!$A$2:$A$110)))</f>
        <v>4556100</v>
      </c>
      <c r="DB98">
        <f t="shared" si="353"/>
        <v>1</v>
      </c>
      <c r="DC98">
        <f t="shared" si="354"/>
        <v>96</v>
      </c>
      <c r="DD98">
        <f t="shared" si="271"/>
        <v>1.1087129947092564</v>
      </c>
      <c r="DE98">
        <f t="shared" si="355"/>
        <v>53</v>
      </c>
      <c r="DF98">
        <f t="shared" si="356"/>
        <v>996927.53121244838</v>
      </c>
      <c r="DG98">
        <f t="array" ref="DG98">MAX(100+康康不同供能情况的补给物资上限!$A$2:$A$110*10000*(1+0.4*(ROUNDDOWN(DE98*(1+0.25*$B$6),0)-康康不同供能情况的补给物资上限!$A$2:$A$110)))</f>
        <v>4692100</v>
      </c>
      <c r="DH98">
        <f t="shared" si="357"/>
        <v>1</v>
      </c>
      <c r="DI98">
        <f t="shared" si="358"/>
        <v>96</v>
      </c>
      <c r="DJ98">
        <f t="shared" si="272"/>
        <v>1.1087129947092564</v>
      </c>
      <c r="DK98">
        <f t="shared" si="359"/>
        <v>54</v>
      </c>
      <c r="DL98">
        <f t="shared" si="360"/>
        <v>1105306.5086386595</v>
      </c>
      <c r="DM98">
        <f t="array" ref="DM98">MAX(100+康康不同供能情况的补给物资上限!$A$2:$A$110*10000*(1+0.4*(ROUNDDOWN(DK98*(1+0.25*$B$6),0)-康康不同供能情况的补给物资上限!$A$2:$A$110)))</f>
        <v>4830100</v>
      </c>
      <c r="DN98">
        <f t="shared" si="361"/>
        <v>1</v>
      </c>
      <c r="DO98">
        <f t="shared" si="362"/>
        <v>96</v>
      </c>
      <c r="DP98">
        <f t="shared" si="273"/>
        <v>1.1087129947092564</v>
      </c>
      <c r="DQ98">
        <f t="shared" si="363"/>
        <v>55</v>
      </c>
      <c r="DR98">
        <f t="shared" si="364"/>
        <v>1225467.6892644004</v>
      </c>
      <c r="DS98">
        <f t="array" ref="DS98">MAX(100+康康不同供能情况的补给物资上限!$A$2:$A$110*10000*(1+0.4*(ROUNDDOWN(DQ98*(1+0.25*$B$6),0)-康康不同供能情况的补给物资上限!$A$2:$A$110)))</f>
        <v>4970100</v>
      </c>
      <c r="DT98">
        <f t="shared" si="365"/>
        <v>1</v>
      </c>
      <c r="DU98">
        <f t="shared" si="366"/>
        <v>96</v>
      </c>
      <c r="DV98">
        <f t="shared" si="274"/>
        <v>1.1087129947092564</v>
      </c>
      <c r="DW98">
        <f t="shared" si="367"/>
        <v>56</v>
      </c>
      <c r="DX98">
        <f t="shared" si="368"/>
        <v>1358691.9516837657</v>
      </c>
      <c r="DY98">
        <f t="array" ref="DY98">MAX(100+康康不同供能情况的补给物资上限!$A$2:$A$110*10000*(1+0.4*(ROUNDDOWN(DW98*(1+0.25*$B$6),0)-康康不同供能情况的补给物资上限!$A$2:$A$110)))</f>
        <v>5256100.0000000009</v>
      </c>
      <c r="DZ98">
        <f t="shared" si="369"/>
        <v>1</v>
      </c>
      <c r="EA98">
        <f t="shared" si="370"/>
        <v>96</v>
      </c>
      <c r="EB98">
        <f t="shared" si="275"/>
        <v>1.1087129947092564</v>
      </c>
      <c r="EC98">
        <f t="shared" si="371"/>
        <v>57</v>
      </c>
      <c r="ED98">
        <f t="shared" si="372"/>
        <v>1506399.4226386724</v>
      </c>
      <c r="EE98">
        <f t="array" ref="EE98">MAX(100+康康不同供能情况的补给物资上限!$A$2:$A$110*10000*(1+0.4*(ROUNDDOWN(EC98*(1+0.25*$B$6),0)-康康不同供能情况的补给物资上限!$A$2:$A$110)))</f>
        <v>5402100.0000000009</v>
      </c>
      <c r="EF98">
        <f t="shared" si="373"/>
        <v>1</v>
      </c>
      <c r="EG98">
        <f t="shared" si="374"/>
        <v>96</v>
      </c>
      <c r="EH98">
        <f t="shared" si="276"/>
        <v>1.1087129947092564</v>
      </c>
      <c r="EI98">
        <f t="shared" si="375"/>
        <v>58</v>
      </c>
      <c r="EJ98">
        <f t="shared" si="376"/>
        <v>1670164.6151020173</v>
      </c>
      <c r="EK98">
        <f t="array" ref="EK98">MAX(100+康康不同供能情况的补给物资上限!$A$2:$A$110*10000*(1+0.4*(ROUNDDOWN(EI98*(1+0.25*$B$6),0)-康康不同供能情况的补给物资上限!$A$2:$A$110)))</f>
        <v>5550100</v>
      </c>
      <c r="EL98">
        <f t="shared" si="377"/>
        <v>1</v>
      </c>
      <c r="EM98">
        <f t="shared" si="378"/>
        <v>96</v>
      </c>
      <c r="EN98">
        <f t="shared" si="277"/>
        <v>1.1087129947092564</v>
      </c>
      <c r="EO98">
        <f t="shared" si="379"/>
        <v>59</v>
      </c>
      <c r="EP98">
        <f t="shared" si="380"/>
        <v>1851733.2120671903</v>
      </c>
      <c r="EQ98">
        <f t="array" ref="EQ98">MAX(100+康康不同供能情况的补给物资上限!$A$2:$A$110*10000*(1+0.4*(ROUNDDOWN(EO98*(1+0.25*$B$6),0)-康康不同供能情况的补给物资上限!$A$2:$A$110)))</f>
        <v>5700100</v>
      </c>
      <c r="ER98">
        <f t="shared" si="381"/>
        <v>1</v>
      </c>
      <c r="ES98">
        <f t="shared" si="382"/>
        <v>96</v>
      </c>
      <c r="ET98">
        <f t="shared" si="278"/>
        <v>1.1087129947092564</v>
      </c>
      <c r="EU98">
        <f t="shared" si="383"/>
        <v>60</v>
      </c>
      <c r="EV98">
        <f t="shared" si="384"/>
        <v>2053040.674953605</v>
      </c>
      <c r="EW98">
        <f t="array" ref="EW98">MAX(100+康康不同供能情况的补给物资上限!$A$2:$A$110*10000*(1+0.4*(ROUNDDOWN(EU98*(1+0.25*$B$6),0)-康康不同供能情况的补给物资上限!$A$2:$A$110)))</f>
        <v>6006100</v>
      </c>
      <c r="EX98">
        <f t="shared" si="385"/>
        <v>1</v>
      </c>
      <c r="EY98">
        <f t="shared" si="386"/>
        <v>96</v>
      </c>
      <c r="EZ98">
        <f t="shared" si="279"/>
        <v>1.1087129947092564</v>
      </c>
      <c r="FA98">
        <f t="shared" si="387"/>
        <v>61</v>
      </c>
      <c r="FB98">
        <f t="shared" si="388"/>
        <v>2276232.8749877242</v>
      </c>
      <c r="FC98">
        <f t="array" ref="FC98">MAX(100+康康不同供能情况的补给物资上限!$A$2:$A$110*10000*(1+0.4*(ROUNDDOWN(FA98*(1+0.25*$B$6),0)-康康不同供能情况的补给物资上限!$A$2:$A$110)))</f>
        <v>6162100</v>
      </c>
      <c r="FD98">
        <f t="shared" si="389"/>
        <v>1</v>
      </c>
      <c r="FE98">
        <f t="shared" si="390"/>
        <v>96</v>
      </c>
      <c r="FF98">
        <f t="shared" si="280"/>
        <v>1.1087129947092564</v>
      </c>
      <c r="FG98">
        <f t="shared" si="391"/>
        <v>62</v>
      </c>
      <c r="FH98">
        <f t="shared" si="392"/>
        <v>2523688.9674833003</v>
      </c>
      <c r="FI98">
        <f t="array" ref="FI98">MAX(100+康康不同供能情况的补给物资上限!$A$2:$A$110*10000*(1+0.4*(ROUNDDOWN(FG98*(1+0.25*$B$6),0)-康康不同供能情况的补给物资上限!$A$2:$A$110)))</f>
        <v>6320100</v>
      </c>
      <c r="FJ98">
        <f t="shared" si="393"/>
        <v>1</v>
      </c>
      <c r="FK98">
        <f t="shared" si="394"/>
        <v>96</v>
      </c>
      <c r="FL98">
        <f t="shared" si="281"/>
        <v>1.1087129947092564</v>
      </c>
      <c r="FM98">
        <f t="shared" si="395"/>
        <v>63</v>
      </c>
      <c r="FN98">
        <f t="shared" si="396"/>
        <v>2798046.7528531207</v>
      </c>
      <c r="FO98">
        <f t="array" ref="FO98">MAX(100+康康不同供能情况的补给物资上限!$A$2:$A$110*10000*(1+0.4*(ROUNDDOWN(FM98*(1+0.25*$B$6),0)-康康不同供能情况的补给物资上限!$A$2:$A$110)))</f>
        <v>6480100.0000000009</v>
      </c>
      <c r="FP98">
        <f t="shared" si="397"/>
        <v>1</v>
      </c>
      <c r="FQ98">
        <f t="shared" si="398"/>
        <v>96</v>
      </c>
      <c r="FR98">
        <f t="shared" si="282"/>
        <v>1.1087129947092564</v>
      </c>
      <c r="FS98">
        <f t="shared" si="399"/>
        <v>64</v>
      </c>
      <c r="FT98">
        <f t="shared" si="400"/>
        <v>3102230.7946922942</v>
      </c>
      <c r="FU98">
        <f t="array" ref="FU98">MAX(100+康康不同供能情况的补给物资上限!$A$2:$A$110*10000*(1+0.4*(ROUNDDOWN(FS98*(1+0.25*$B$6),0)-康康不同供能情况的补给物资上限!$A$2:$A$110)))</f>
        <v>6806100.0000000009</v>
      </c>
      <c r="FV98">
        <f t="shared" si="401"/>
        <v>1</v>
      </c>
      <c r="FW98">
        <f t="shared" si="402"/>
        <v>96</v>
      </c>
      <c r="FX98">
        <f t="shared" si="283"/>
        <v>1.1087129947092564</v>
      </c>
      <c r="FY98">
        <f t="shared" si="403"/>
        <v>65</v>
      </c>
      <c r="FZ98">
        <f t="shared" si="404"/>
        <v>3439483.5946625699</v>
      </c>
      <c r="GA98">
        <f t="array" ref="GA98">MAX(100+康康不同供能情况的补给物资上限!$A$2:$A$110*10000*(1+0.4*(ROUNDDOWN(FY98*(1+0.25*$B$6),0)-康康不同供能情况的补给物资上限!$A$2:$A$110)))</f>
        <v>6972100.0000000009</v>
      </c>
      <c r="GB98">
        <f t="shared" si="405"/>
        <v>1</v>
      </c>
      <c r="GC98">
        <f t="shared" si="406"/>
        <v>96</v>
      </c>
      <c r="GD98">
        <f t="shared" si="284"/>
        <v>1.1087129947092564</v>
      </c>
      <c r="GE98">
        <f t="shared" si="407"/>
        <v>66</v>
      </c>
      <c r="GF98">
        <f t="shared" si="408"/>
        <v>3813400.1564916959</v>
      </c>
      <c r="GG98">
        <f t="array" ref="GG98">MAX(100+康康不同供能情况的补给物资上限!$A$2:$A$110*10000*(1+0.4*(ROUNDDOWN(GE98*(1+0.25*$B$6),0)-康康不同供能情况的补给物资上限!$A$2:$A$110)))</f>
        <v>7140100</v>
      </c>
      <c r="GH98">
        <f t="shared" si="409"/>
        <v>1</v>
      </c>
      <c r="GI98">
        <f t="shared" si="410"/>
        <v>96</v>
      </c>
      <c r="GJ98">
        <f t="shared" si="285"/>
        <v>1.1087129947092564</v>
      </c>
      <c r="GK98">
        <f t="shared" si="411"/>
        <v>67</v>
      </c>
      <c r="GL98">
        <f t="shared" si="412"/>
        <v>4227966.307528655</v>
      </c>
      <c r="GM98">
        <f t="array" ref="GM98">MAX(100+康康不同供能情况的补给物资上限!$A$2:$A$110*10000*(1+0.4*(ROUNDDOWN(GK98*(1+0.25*$B$6),0)-康康不同供能情况的补给物资上限!$A$2:$A$110)))</f>
        <v>7310100</v>
      </c>
      <c r="GN98">
        <f t="shared" si="413"/>
        <v>1</v>
      </c>
      <c r="GO98">
        <f t="shared" si="414"/>
        <v>96</v>
      </c>
      <c r="GP98">
        <f t="shared" si="286"/>
        <v>1.1087129947092564</v>
      </c>
      <c r="GQ98">
        <f t="shared" si="415"/>
        <v>68</v>
      </c>
      <c r="GR98">
        <f t="shared" si="416"/>
        <v>4687601.1863499321</v>
      </c>
      <c r="GS98">
        <f t="array" ref="GS98">MAX(100+康康不同供能情况的补给物资上限!$A$2:$A$110*10000*(1+0.4*(ROUNDDOWN(GQ98*(1+0.25*$B$6),0)-康康不同供能情况的补给物资上限!$A$2:$A$110)))</f>
        <v>7656100.0000000009</v>
      </c>
      <c r="GT98">
        <f t="shared" si="417"/>
        <v>1</v>
      </c>
      <c r="GU98">
        <f t="shared" si="418"/>
        <v>96</v>
      </c>
      <c r="GV98">
        <f t="shared" si="287"/>
        <v>1.1087129947092564</v>
      </c>
      <c r="GW98">
        <f t="shared" si="419"/>
        <v>69</v>
      </c>
      <c r="GX98">
        <f t="shared" si="420"/>
        <v>5197204.3493206967</v>
      </c>
      <c r="GY98">
        <f t="array" ref="GY98">MAX(100+康康不同供能情况的补给物资上限!$A$2:$A$110*10000*(1+0.4*(ROUNDDOWN(GW98*(1+0.25*$B$6),0)-康康不同供能情况的补给物资上限!$A$2:$A$110)))</f>
        <v>7832100</v>
      </c>
      <c r="GZ98">
        <f t="shared" si="421"/>
        <v>1</v>
      </c>
      <c r="HA98">
        <f t="shared" si="422"/>
        <v>96</v>
      </c>
      <c r="HB98">
        <f t="shared" si="288"/>
        <v>1.1087129947092564</v>
      </c>
      <c r="HC98">
        <f t="shared" si="423"/>
        <v>70</v>
      </c>
      <c r="HD98">
        <f t="shared" si="424"/>
        <v>5762207.9982513227</v>
      </c>
      <c r="HE98">
        <f t="array" ref="HE98">MAX(100+康康不同供能情况的补给物资上限!$A$2:$A$110*10000*(1+0.4*(ROUNDDOWN(HC98*(1+0.25*$B$6),0)-康康不同供能情况的补给物资上限!$A$2:$A$110)))</f>
        <v>8010100</v>
      </c>
      <c r="HF98">
        <f t="shared" si="425"/>
        <v>1</v>
      </c>
      <c r="HG98">
        <f t="shared" si="426"/>
        <v>96</v>
      </c>
      <c r="HH98">
        <f t="shared" si="289"/>
        <v>1.1087129947092564</v>
      </c>
      <c r="HI98">
        <f t="shared" si="427"/>
        <v>71</v>
      </c>
      <c r="HJ98">
        <f t="shared" si="428"/>
        <v>6388634.8858788526</v>
      </c>
      <c r="HK98">
        <f t="array" ref="HK98">MAX(100+康康不同供能情况的补给物资上限!$A$2:$A$110*10000*(1+0.4*(ROUNDDOWN(HI98*(1+0.25*$B$6),0)-康康不同供能情况的补给物资上限!$A$2:$A$110)))</f>
        <v>8190100</v>
      </c>
      <c r="HL98">
        <f t="shared" si="429"/>
        <v>1</v>
      </c>
      <c r="HM98">
        <f t="shared" si="430"/>
        <v>96</v>
      </c>
      <c r="HN98">
        <f t="shared" si="290"/>
        <v>1.1087129947092564</v>
      </c>
      <c r="HO98">
        <f t="shared" si="431"/>
        <v>72</v>
      </c>
      <c r="HP98">
        <f t="shared" si="432"/>
        <v>7083162.51642677</v>
      </c>
      <c r="HQ98">
        <f t="array" ref="HQ98">MAX(100+康康不同供能情况的补给物资上限!$A$2:$A$110*10000*(1+0.4*(ROUNDDOWN(HO98*(1+0.25*$B$6),0)-康康不同供能情况的补给物资上限!$A$2:$A$110)))</f>
        <v>8556100</v>
      </c>
      <c r="HR98">
        <f t="shared" si="433"/>
        <v>1</v>
      </c>
      <c r="HS98">
        <f t="shared" si="434"/>
        <v>96</v>
      </c>
      <c r="HT98">
        <f t="shared" si="291"/>
        <v>1.1087129947092564</v>
      </c>
      <c r="HU98">
        <f t="shared" si="435"/>
        <v>73</v>
      </c>
      <c r="HV98">
        <f t="shared" si="436"/>
        <v>7853194.3255998772</v>
      </c>
      <c r="HW98">
        <f t="array" ref="HW98">MAX(100+康康不同供能情况的补给物资上限!$A$2:$A$110*10000*(1+0.4*(ROUNDDOWN(HU98*(1+0.25*$B$6),0)-康康不同供能情况的补给物资上限!$A$2:$A$110)))</f>
        <v>8742100</v>
      </c>
      <c r="HX98">
        <f t="shared" si="437"/>
        <v>1</v>
      </c>
      <c r="HY98">
        <f t="shared" si="438"/>
        <v>96</v>
      </c>
      <c r="HZ98">
        <f t="shared" si="292"/>
        <v>1.1087129947092564</v>
      </c>
      <c r="IA98">
        <f t="shared" si="439"/>
        <v>74</v>
      </c>
      <c r="IB98">
        <f t="shared" si="440"/>
        <v>8706938.5987695791</v>
      </c>
      <c r="IC98">
        <f t="array" ref="IC98">MAX(100+康康不同供能情况的补给物资上限!$A$2:$A$110*10000*(1+0.4*(ROUNDDOWN(IA98*(1+0.25*$B$6),0)-康康不同供能情况的补给物资上限!$A$2:$A$110)))</f>
        <v>8930100</v>
      </c>
      <c r="ID98">
        <f t="shared" si="441"/>
        <v>1</v>
      </c>
      <c r="IE98">
        <f t="shared" si="442"/>
        <v>96</v>
      </c>
      <c r="IF98">
        <f t="shared" si="293"/>
        <v>1.1087129947092564</v>
      </c>
      <c r="IG98">
        <f t="shared" si="443"/>
        <v>75</v>
      </c>
      <c r="IH98">
        <f t="shared" si="444"/>
        <v>9653495.9685914367</v>
      </c>
      <c r="II98">
        <f t="array" ref="II98">MAX(100+康康不同供能情况的补给物资上限!$A$2:$A$110*10000*(1+0.4*(ROUNDDOWN(IG98*(1+0.25*$B$6),0)-康康不同供能情况的补给物资上限!$A$2:$A$110)))</f>
        <v>9120100</v>
      </c>
      <c r="IJ98">
        <f t="shared" si="445"/>
        <v>0</v>
      </c>
      <c r="IK98">
        <f t="shared" si="446"/>
        <v>96</v>
      </c>
      <c r="IL98">
        <f t="shared" si="294"/>
        <v>1.1087129947092564</v>
      </c>
      <c r="IM98">
        <f t="shared" si="447"/>
        <v>76</v>
      </c>
      <c r="IN98">
        <f t="shared" si="448"/>
        <v>10702956.424750745</v>
      </c>
      <c r="IO98">
        <f t="array" ref="IO98">MAX(100+康康不同供能情况的补给物资上限!$A$2:$A$110*10000*(1+0.4*(ROUNDDOWN(IM98*(1+0.25*$B$6),0)-康康不同供能情况的补给物资上限!$A$2:$A$110)))</f>
        <v>9506100.0000000019</v>
      </c>
      <c r="IP98">
        <f t="shared" si="449"/>
        <v>0</v>
      </c>
      <c r="IQ98">
        <f t="shared" si="450"/>
        <v>96</v>
      </c>
      <c r="IR98">
        <f t="shared" si="295"/>
        <v>1.1087129947092564</v>
      </c>
      <c r="IS98">
        <f t="shared" si="451"/>
        <v>77</v>
      </c>
      <c r="IT98">
        <f t="shared" si="452"/>
        <v>11866506.869928075</v>
      </c>
      <c r="IU98">
        <f t="array" ref="IU98">MAX(100+康康不同供能情况的补给物资上限!$A$2:$A$110*10000*(1+0.4*(ROUNDDOWN(IS98*(1+0.25*$B$6),0)-康康不同供能情况的补给物资上限!$A$2:$A$110)))</f>
        <v>9702100</v>
      </c>
      <c r="IV98">
        <f t="shared" si="453"/>
        <v>0</v>
      </c>
      <c r="IW98">
        <f t="shared" si="454"/>
        <v>96</v>
      </c>
      <c r="IX98">
        <f t="shared" si="296"/>
        <v>1.1087129947092564</v>
      </c>
      <c r="IY98">
        <f t="shared" si="455"/>
        <v>78</v>
      </c>
      <c r="IZ98">
        <f t="shared" si="456"/>
        <v>13156550.368495923</v>
      </c>
      <c r="JA98">
        <f t="array" ref="JA98">MAX(100+康康不同供能情况的补给物资上限!$A$2:$A$110*10000*(1+0.4*(ROUNDDOWN(IY98*(1+0.25*$B$6),0)-康康不同供能情况的补给物资上限!$A$2:$A$110)))</f>
        <v>9900100</v>
      </c>
      <c r="JB98">
        <f t="shared" si="457"/>
        <v>0</v>
      </c>
      <c r="JC98">
        <f t="shared" si="458"/>
        <v>96</v>
      </c>
      <c r="JD98">
        <f t="shared" si="297"/>
        <v>1.1087129947092564</v>
      </c>
      <c r="JE98">
        <f t="shared" si="459"/>
        <v>79</v>
      </c>
      <c r="JF98">
        <f t="shared" si="460"/>
        <v>14586838.35909828</v>
      </c>
      <c r="JG98">
        <f t="array" ref="JG98">MAX(100+康康不同供能情况的补给物资上限!$A$2:$A$110*10000*(1+0.4*(ROUNDDOWN(JE98*(1+0.25*$B$6),0)-康康不同供能情况的补给物资上限!$A$2:$A$110)))</f>
        <v>10100100.000000002</v>
      </c>
      <c r="JH98">
        <f t="shared" si="461"/>
        <v>0</v>
      </c>
      <c r="JI98">
        <f t="shared" si="462"/>
        <v>96</v>
      </c>
      <c r="JJ98">
        <f t="shared" si="298"/>
        <v>1.1087129947092564</v>
      </c>
      <c r="JK98">
        <f t="shared" si="463"/>
        <v>80</v>
      </c>
      <c r="JL98">
        <f t="shared" si="464"/>
        <v>16172617.240455711</v>
      </c>
      <c r="JM98">
        <f t="array" ref="JM98">MAX(100+康康不同供能情况的补给物资上限!$A$2:$A$110*10000*(1+0.4*(ROUNDDOWN(JK98*(1+0.25*$B$6),0)-康康不同供能情况的补给物资上限!$A$2:$A$110)))</f>
        <v>10506100</v>
      </c>
      <c r="JN98">
        <f t="shared" si="465"/>
        <v>0</v>
      </c>
      <c r="JO98">
        <f t="shared" si="466"/>
        <v>96</v>
      </c>
      <c r="JP98">
        <f t="shared" si="299"/>
        <v>1.1087129947092564</v>
      </c>
      <c r="JQ98">
        <f t="shared" si="467"/>
        <v>81</v>
      </c>
      <c r="JR98">
        <f t="shared" si="468"/>
        <v>17930790.892952204</v>
      </c>
      <c r="JS98">
        <f t="array" ref="JS98">MAX(100+康康不同供能情况的补给物资上限!$A$2:$A$110*10000*(1+0.4*(ROUNDDOWN(JQ98*(1+0.25*$B$6),0)-康康不同供能情况的补给物资上限!$A$2:$A$110)))</f>
        <v>10712100</v>
      </c>
      <c r="JT98">
        <f t="shared" si="469"/>
        <v>0</v>
      </c>
    </row>
    <row r="99" spans="6:280" x14ac:dyDescent="0.25">
      <c r="F99">
        <v>95</v>
      </c>
      <c r="G99">
        <f t="shared" si="301"/>
        <v>1.1091129947092564</v>
      </c>
      <c r="H99">
        <f t="shared" si="302"/>
        <v>55</v>
      </c>
      <c r="I99">
        <f t="shared" si="470"/>
        <v>1250022.8192945092</v>
      </c>
      <c r="J99">
        <f t="array" ref="J99">MAX(100+康康不同供能情况的补给物资上限!$A$2:$A$110*10000*(1+0.4*(ROUNDDOWN(H99*(1+0.25*B$6),0)-康康不同供能情况的补给物资上限!$A$2:$A$110)))</f>
        <v>4970100</v>
      </c>
      <c r="K99">
        <f t="shared" si="471"/>
        <v>1</v>
      </c>
      <c r="AB99">
        <f t="shared" si="300"/>
        <v>75</v>
      </c>
      <c r="AC99">
        <v>97</v>
      </c>
      <c r="AD99">
        <f t="shared" si="0"/>
        <v>1.1083129947092565</v>
      </c>
      <c r="AE99">
        <f t="shared" si="303"/>
        <v>40</v>
      </c>
      <c r="AF99">
        <f t="shared" si="304"/>
        <v>256889.46898472685</v>
      </c>
      <c r="AG99">
        <f t="array" ref="AG99">MAX(100+康康不同供能情况的补给物资上限!$A$2:$A$110*10000*(1+0.4*(ROUNDDOWN(AE99*(1+0.25*B$6),0)-康康不同供能情况的补给物资上限!$A$2:$A$110)))</f>
        <v>2756100.0000000005</v>
      </c>
      <c r="AH99">
        <f t="shared" si="305"/>
        <v>1</v>
      </c>
      <c r="AI99">
        <f t="shared" si="306"/>
        <v>97</v>
      </c>
      <c r="AJ99">
        <f>1.2-(LN(50+$A$2*5)-LN(50))*0.01-0.01-0.04*$B$2-0.005*$C$2-0.005*$D$2-0.0075*$E$2-(AI99-1)*0.0004</f>
        <v>1.1083129947092565</v>
      </c>
      <c r="AK99">
        <f t="shared" si="307"/>
        <v>41</v>
      </c>
      <c r="AL99">
        <f t="shared" si="308"/>
        <v>284713.93667973328</v>
      </c>
      <c r="AM99">
        <f t="array" ref="AM99">MAX(100+康康不同供能情况的补给物资上限!$A$2:$A$110*10000*(1+0.4*(ROUNDDOWN(AK99*(1+0.25*$B$6),0)-康康不同供能情况的补给物资上限!$A$2:$A$110)))</f>
        <v>2862100.0000000005</v>
      </c>
      <c r="AN99">
        <f t="shared" si="309"/>
        <v>1</v>
      </c>
      <c r="AO99">
        <f t="shared" si="310"/>
        <v>97</v>
      </c>
      <c r="AP99">
        <f t="shared" ref="AP99:AP130" si="472">1.2-(LN(50+$A$2*5)-LN(50))*0.01-0.01-0.04*$B$2-0.005*$C$2-0.005*$D$2-0.0075*$E$2-(AO99-1)*0.0004</f>
        <v>1.1083129947092565</v>
      </c>
      <c r="AQ99">
        <f t="shared" si="311"/>
        <v>42</v>
      </c>
      <c r="AR99">
        <f t="shared" si="312"/>
        <v>315552.15579697676</v>
      </c>
      <c r="AS99">
        <f t="array" ref="AS99">MAX(100+康康不同供能情况的补给物资上限!$A$2:$A$110*10000*(1+0.4*(ROUNDDOWN(AQ99*(1+0.25*$B$6),0)-康康不同供能情况的补给物资上限!$A$2:$A$110)))</f>
        <v>2970100</v>
      </c>
      <c r="AT99">
        <f t="shared" si="313"/>
        <v>1</v>
      </c>
      <c r="AU99">
        <f t="shared" si="314"/>
        <v>97</v>
      </c>
      <c r="AV99">
        <f t="shared" ref="AV99:AV130" si="473">1.2-(LN(50+$A$2*5)-LN(50))*0.01-0.01-0.04*$B$2-0.005*$C$2-0.005*$D$2-0.0075*$E$2-(AU99-1)*0.0004</f>
        <v>1.1083129947092565</v>
      </c>
      <c r="AW99">
        <f t="shared" si="315"/>
        <v>43</v>
      </c>
      <c r="AX99">
        <f t="shared" si="316"/>
        <v>349730.55477830919</v>
      </c>
      <c r="AY99">
        <f t="array" ref="AY99">MAX(100+康康不同供能情况的补给物资上限!$A$2:$A$110*10000*(1+0.4*(ROUNDDOWN(AW99*(1+0.25*$B$6),0)-康康不同供能情况的补给物资上限!$A$2:$A$110)))</f>
        <v>3080100</v>
      </c>
      <c r="AZ99">
        <f t="shared" si="317"/>
        <v>1</v>
      </c>
      <c r="BA99">
        <f t="shared" si="318"/>
        <v>97</v>
      </c>
      <c r="BB99">
        <f t="shared" ref="BB99:BB130" si="474">1.2-(LN(50+$A$2*5)-LN(50))*0.01-0.01-0.04*$B$2-0.005*$C$2-0.005*$D$2-0.0075*$E$2-(BA99-1)*0.0004</f>
        <v>1.1083129947092565</v>
      </c>
      <c r="BC99">
        <f t="shared" si="319"/>
        <v>44</v>
      </c>
      <c r="BD99">
        <f t="shared" si="320"/>
        <v>387610.91850767744</v>
      </c>
      <c r="BE99">
        <f t="array" ref="BE99">MAX(100+康康不同供能情况的补给物资上限!$A$2:$A$110*10000*(1+0.4*(ROUNDDOWN(BC99*(1+0.25*$B$6),0)-康康不同供能情况的补给物资上限!$A$2:$A$110)))</f>
        <v>3306100</v>
      </c>
      <c r="BF99">
        <f t="shared" si="321"/>
        <v>1</v>
      </c>
      <c r="BG99">
        <f t="shared" si="322"/>
        <v>97</v>
      </c>
      <c r="BH99">
        <f t="shared" ref="BH99:BH130" si="475">1.2-(LN(50+$A$2*5)-LN(50))*0.01-0.01-0.04*$B$2-0.005*$C$2-0.005*$D$2-0.0075*$E$2-(BG99-1)*0.0004</f>
        <v>1.1083129947092565</v>
      </c>
      <c r="BI99">
        <f t="shared" si="323"/>
        <v>45</v>
      </c>
      <c r="BJ99">
        <f t="shared" si="324"/>
        <v>429594.21787324961</v>
      </c>
      <c r="BK99">
        <f t="array" ref="BK99">MAX(100+康康不同供能情况的补给物资上限!$A$2:$A$110*10000*(1+0.4*(ROUNDDOWN(BI99*(1+0.25*$B$6),0)-康康不同供能情况的补给物资上限!$A$2:$A$110)))</f>
        <v>3422100</v>
      </c>
      <c r="BL99">
        <f t="shared" si="325"/>
        <v>1</v>
      </c>
      <c r="BM99">
        <f t="shared" si="326"/>
        <v>97</v>
      </c>
      <c r="BN99">
        <f t="shared" ref="BN99:BN130" si="476">1.2-(LN(50+$A$2*5)-LN(50))*0.01-0.01-0.04*$B$2-0.005*$C$2-0.005*$D$2-0.0075*$E$2-(BM99-1)*0.0004</f>
        <v>1.1083129947092565</v>
      </c>
      <c r="BO99">
        <f t="shared" si="327"/>
        <v>46</v>
      </c>
      <c r="BP99">
        <f t="shared" si="328"/>
        <v>476124.85412088205</v>
      </c>
      <c r="BQ99">
        <f t="array" ref="BQ99">MAX(100+康康不同供能情况的补给物资上限!$A$2:$A$110*10000*(1+0.4*(ROUNDDOWN(BO99*(1+0.25*$B$6),0)-康康不同供能情况的补给物资上限!$A$2:$A$110)))</f>
        <v>3540100</v>
      </c>
      <c r="BR99">
        <f t="shared" si="329"/>
        <v>1</v>
      </c>
      <c r="BS99">
        <f t="shared" si="330"/>
        <v>97</v>
      </c>
      <c r="BT99">
        <f t="shared" ref="BT99:BT130" si="477">1.2-(LN(50+$A$2*5)-LN(50))*0.01-0.01-0.04*$B$2-0.005*$C$2-0.005*$D$2-0.0075*$E$2-(BS99-1)*0.0004</f>
        <v>1.1083129947092565</v>
      </c>
      <c r="BU99">
        <f t="shared" si="331"/>
        <v>47</v>
      </c>
      <c r="BV99">
        <f t="shared" si="332"/>
        <v>527695.36292622262</v>
      </c>
      <c r="BW99">
        <f t="array" ref="BW99">MAX(100+康康不同供能情况的补给物资上限!$A$2:$A$110*10000*(1+0.4*(ROUNDDOWN(BU99*(1+0.25*$B$6),0)-康康不同供能情况的补给物资上限!$A$2:$A$110)))</f>
        <v>3660100.0000000005</v>
      </c>
      <c r="BX99">
        <f t="shared" si="333"/>
        <v>1</v>
      </c>
      <c r="BY99">
        <f t="shared" si="334"/>
        <v>97</v>
      </c>
      <c r="BZ99">
        <f t="shared" ref="BZ99:BZ130" si="478">1.2-(LN(50+$A$2*5)-LN(50))*0.01-0.01-0.04*$B$2-0.005*$C$2-0.005*$D$2-0.0075*$E$2-(BY99-1)*0.0004</f>
        <v>1.1083129947092565</v>
      </c>
      <c r="CA99">
        <f t="shared" si="335"/>
        <v>48</v>
      </c>
      <c r="CB99">
        <f t="shared" si="336"/>
        <v>584851.62797894969</v>
      </c>
      <c r="CC99">
        <f t="array" ref="CC99">MAX(100+康康不同供能情况的补给物资上限!$A$2:$A$110*10000*(1+0.4*(ROUNDDOWN(CA99*(1+0.25*$B$6),0)-康康不同供能情况的补给物资上限!$A$2:$A$110)))</f>
        <v>3906100.0000000005</v>
      </c>
      <c r="CD99">
        <f t="shared" si="337"/>
        <v>1</v>
      </c>
      <c r="CE99">
        <f t="shared" si="338"/>
        <v>97</v>
      </c>
      <c r="CF99">
        <f t="shared" ref="CF99:CF130" si="479">1.2-(LN(50+$A$2*5)-LN(50))*0.01-0.01-0.04*$B$2-0.005*$C$2-0.005*$D$2-0.0075*$E$2-(CE99-1)*0.0004</f>
        <v>1.1083129947092565</v>
      </c>
      <c r="CG99">
        <f t="shared" si="339"/>
        <v>49</v>
      </c>
      <c r="CH99">
        <f t="shared" si="340"/>
        <v>648198.65926593367</v>
      </c>
      <c r="CI99">
        <f t="array" ref="CI99">MAX(100+康康不同供能情况的补给物资上限!$A$2:$A$110*10000*(1+0.4*(ROUNDDOWN(CG99*(1+0.25*$B$6),0)-康康不同供能情况的补给物资上限!$A$2:$A$110)))</f>
        <v>4032100.0000000005</v>
      </c>
      <c r="CJ99">
        <f t="shared" si="341"/>
        <v>1</v>
      </c>
      <c r="CK99">
        <f t="shared" si="342"/>
        <v>97</v>
      </c>
      <c r="CL99">
        <f t="shared" ref="CL99:CL130" si="480">1.2-(LN(50+$A$2*5)-LN(50))*0.01-0.01-0.04*$B$2-0.005*$C$2-0.005*$D$2-0.0075*$E$2-(CK99-1)*0.0004</f>
        <v>1.1083129947092565</v>
      </c>
      <c r="CM99">
        <f t="shared" si="343"/>
        <v>50</v>
      </c>
      <c r="CN99">
        <f t="shared" si="344"/>
        <v>718406.99721755192</v>
      </c>
      <c r="CO99">
        <f t="array" ref="CO99">MAX(100+康康不同供能情况的补给物资上限!$A$2:$A$110*10000*(1+0.4*(ROUNDDOWN(CM99*(1+0.25*$B$6),0)-康康不同供能情况的补给物资上限!$A$2:$A$110)))</f>
        <v>4160100</v>
      </c>
      <c r="CP99">
        <f t="shared" si="345"/>
        <v>1</v>
      </c>
      <c r="CQ99">
        <f t="shared" si="346"/>
        <v>97</v>
      </c>
      <c r="CR99">
        <f t="shared" ref="CR99:CR130" si="481">1.2-(LN(50+$A$2*5)-LN(50))*0.01-0.01-0.04*$B$2-0.005*$C$2-0.005*$D$2-0.0075*$E$2-(CQ99-1)*0.0004</f>
        <v>1.1083129947092565</v>
      </c>
      <c r="CS99">
        <f t="shared" si="347"/>
        <v>51</v>
      </c>
      <c r="CT99">
        <f t="shared" si="348"/>
        <v>796219.81050626957</v>
      </c>
      <c r="CU99">
        <f t="array" ref="CU99">MAX(100+康康不同供能情况的补给物资上限!$A$2:$A$110*10000*(1+0.4*(ROUNDDOWN(CS99*(1+0.25*$B$6),0)-康康不同供能情况的补给物资上限!$A$2:$A$110)))</f>
        <v>4290100</v>
      </c>
      <c r="CV99">
        <f t="shared" si="349"/>
        <v>1</v>
      </c>
      <c r="CW99">
        <f t="shared" si="350"/>
        <v>97</v>
      </c>
      <c r="CX99">
        <f t="shared" ref="CX99:CX130" si="482">1.2-(LN(50+$A$2*5)-LN(50))*0.01-0.01-0.04*$B$2-0.005*$C$2-0.005*$D$2-0.0075*$E$2-(CW99-1)*0.0004</f>
        <v>1.1083129947092565</v>
      </c>
      <c r="CY99">
        <f t="shared" si="351"/>
        <v>52</v>
      </c>
      <c r="CZ99">
        <f t="shared" si="352"/>
        <v>882460.76262904017</v>
      </c>
      <c r="DA99">
        <f t="array" ref="DA99">MAX(100+康康不同供能情况的补给物资上限!$A$2:$A$110*10000*(1+0.4*(ROUNDDOWN(CY99*(1+0.25*$B$6),0)-康康不同供能情况的补给物资上限!$A$2:$A$110)))</f>
        <v>4556100</v>
      </c>
      <c r="DB99">
        <f t="shared" si="353"/>
        <v>1</v>
      </c>
      <c r="DC99">
        <f t="shared" si="354"/>
        <v>97</v>
      </c>
      <c r="DD99">
        <f t="shared" ref="DD99:DD130" si="483">1.2-(LN(50+$A$2*5)-LN(50))*0.01-0.01-0.04*$B$2-0.005*$C$2-0.005*$D$2-0.0075*$E$2-(DC99-1)*0.0004</f>
        <v>1.1083129947092565</v>
      </c>
      <c r="DE99">
        <f t="shared" si="355"/>
        <v>53</v>
      </c>
      <c r="DF99">
        <f t="shared" si="356"/>
        <v>978042.73054280574</v>
      </c>
      <c r="DG99">
        <f t="array" ref="DG99">MAX(100+康康不同供能情况的补给物资上限!$A$2:$A$110*10000*(1+0.4*(ROUNDDOWN(DE99*(1+0.25*$B$6),0)-康康不同供能情况的补给物资上限!$A$2:$A$110)))</f>
        <v>4692100</v>
      </c>
      <c r="DH99">
        <f t="shared" si="357"/>
        <v>1</v>
      </c>
      <c r="DI99">
        <f t="shared" si="358"/>
        <v>97</v>
      </c>
      <c r="DJ99">
        <f t="shared" ref="DJ99:DJ130" si="484">1.2-(LN(50+$A$2*5)-LN(50))*0.01-0.01-0.04*$B$2-0.005*$C$2-0.005*$D$2-0.0075*$E$2-(DI99-1)*0.0004</f>
        <v>1.1083129947092565</v>
      </c>
      <c r="DK99">
        <f t="shared" si="359"/>
        <v>54</v>
      </c>
      <c r="DL99">
        <f t="shared" si="360"/>
        <v>1083977.4676415154</v>
      </c>
      <c r="DM99">
        <f t="array" ref="DM99">MAX(100+康康不同供能情况的补给物资上限!$A$2:$A$110*10000*(1+0.4*(ROUNDDOWN(DK99*(1+0.25*$B$6),0)-康康不同供能情况的补给物资上限!$A$2:$A$110)))</f>
        <v>4830100</v>
      </c>
      <c r="DN99">
        <f t="shared" si="361"/>
        <v>1</v>
      </c>
      <c r="DO99">
        <f t="shared" si="362"/>
        <v>97</v>
      </c>
      <c r="DP99">
        <f t="shared" ref="DP99:DP130" si="485">1.2-(LN(50+$A$2*5)-LN(50))*0.01-0.01-0.04*$B$2-0.005*$C$2-0.005*$D$2-0.0075*$E$2-(DO99-1)*0.0004</f>
        <v>1.1083129947092565</v>
      </c>
      <c r="DQ99">
        <f t="shared" si="363"/>
        <v>55</v>
      </c>
      <c r="DR99">
        <f t="shared" si="364"/>
        <v>1201386.3133591241</v>
      </c>
      <c r="DS99">
        <f t="array" ref="DS99">MAX(100+康康不同供能情况的补给物资上限!$A$2:$A$110*10000*(1+0.4*(ROUNDDOWN(DQ99*(1+0.25*$B$6),0)-康康不同供能情况的补给物资上限!$A$2:$A$110)))</f>
        <v>4970100</v>
      </c>
      <c r="DT99">
        <f t="shared" si="365"/>
        <v>1</v>
      </c>
      <c r="DU99">
        <f t="shared" si="366"/>
        <v>97</v>
      </c>
      <c r="DV99">
        <f t="shared" ref="DV99:DV130" si="486">1.2-(LN(50+$A$2*5)-LN(50))*0.01-0.01-0.04*$B$2-0.005*$C$2-0.005*$D$2-0.0075*$E$2-(DU99-1)*0.0004</f>
        <v>1.1083129947092565</v>
      </c>
      <c r="DW99">
        <f t="shared" si="367"/>
        <v>56</v>
      </c>
      <c r="DX99">
        <f t="shared" si="368"/>
        <v>1331512.062761764</v>
      </c>
      <c r="DY99">
        <f t="array" ref="DY99">MAX(100+康康不同供能情况的补给物资上限!$A$2:$A$110*10000*(1+0.4*(ROUNDDOWN(DW99*(1+0.25*$B$6),0)-康康不同供能情况的补给物资上限!$A$2:$A$110)))</f>
        <v>5256100.0000000009</v>
      </c>
      <c r="DZ99">
        <f t="shared" si="369"/>
        <v>1</v>
      </c>
      <c r="EA99">
        <f t="shared" si="370"/>
        <v>97</v>
      </c>
      <c r="EB99">
        <f t="shared" ref="EB99:EB130" si="487">1.2-(LN(50+$A$2*5)-LN(50))*0.01-0.01-0.04*$B$2-0.005*$C$2-0.005*$D$2-0.0075*$E$2-(EA99-1)*0.0004</f>
        <v>1.1083129947092565</v>
      </c>
      <c r="EC99">
        <f t="shared" si="371"/>
        <v>57</v>
      </c>
      <c r="ED99">
        <f t="shared" si="372"/>
        <v>1475732.1217709898</v>
      </c>
      <c r="EE99">
        <f t="array" ref="EE99">MAX(100+康康不同供能情况的补给物资上限!$A$2:$A$110*10000*(1+0.4*(ROUNDDOWN(EC99*(1+0.25*$B$6),0)-康康不同供能情况的补给物资上限!$A$2:$A$110)))</f>
        <v>5402100.0000000009</v>
      </c>
      <c r="EF99">
        <f t="shared" si="373"/>
        <v>1</v>
      </c>
      <c r="EG99">
        <f t="shared" si="374"/>
        <v>97</v>
      </c>
      <c r="EH99">
        <f t="shared" ref="EH99:EH130" si="488">1.2-(LN(50+$A$2*5)-LN(50))*0.01-0.01-0.04*$B$2-0.005*$C$2-0.005*$D$2-0.0075*$E$2-(EG99-1)*0.0004</f>
        <v>1.1083129947092565</v>
      </c>
      <c r="EI99">
        <f t="shared" si="375"/>
        <v>58</v>
      </c>
      <c r="EJ99">
        <f t="shared" si="376"/>
        <v>1635573.087268651</v>
      </c>
      <c r="EK99">
        <f t="array" ref="EK99">MAX(100+康康不同供能情况的补给物资上限!$A$2:$A$110*10000*(1+0.4*(ROUNDDOWN(EI99*(1+0.25*$B$6),0)-康康不同供能情况的补给物资上限!$A$2:$A$110)))</f>
        <v>5550100</v>
      </c>
      <c r="EL99">
        <f t="shared" si="377"/>
        <v>1</v>
      </c>
      <c r="EM99">
        <f t="shared" si="378"/>
        <v>97</v>
      </c>
      <c r="EN99">
        <f t="shared" ref="EN99:EN130" si="489">1.2-(LN(50+$A$2*5)-LN(50))*0.01-0.01-0.04*$B$2-0.005*$C$2-0.005*$D$2-0.0075*$E$2-(EM99-1)*0.0004</f>
        <v>1.1083129947092565</v>
      </c>
      <c r="EO99">
        <f t="shared" si="379"/>
        <v>59</v>
      </c>
      <c r="EP99">
        <f t="shared" si="380"/>
        <v>1812726.9064165826</v>
      </c>
      <c r="EQ99">
        <f t="array" ref="EQ99">MAX(100+康康不同供能情况的补给物资上限!$A$2:$A$110*10000*(1+0.4*(ROUNDDOWN(EO99*(1+0.25*$B$6),0)-康康不同供能情况的补给物资上限!$A$2:$A$110)))</f>
        <v>5700100</v>
      </c>
      <c r="ER99">
        <f t="shared" si="381"/>
        <v>1</v>
      </c>
      <c r="ES99">
        <f t="shared" si="382"/>
        <v>97</v>
      </c>
      <c r="ET99">
        <f t="shared" ref="ET99:ET130" si="490">1.2-(LN(50+$A$2*5)-LN(50))*0.01-0.01-0.04*$B$2-0.005*$C$2-0.005*$D$2-0.0075*$E$2-(ES99-1)*0.0004</f>
        <v>1.1083129947092565</v>
      </c>
      <c r="EU99">
        <f t="shared" si="383"/>
        <v>60</v>
      </c>
      <c r="EV99">
        <f t="shared" si="384"/>
        <v>2009068.7862406087</v>
      </c>
      <c r="EW99">
        <f t="array" ref="EW99">MAX(100+康康不同供能情况的补给物资上限!$A$2:$A$110*10000*(1+0.4*(ROUNDDOWN(EU99*(1+0.25*$B$6),0)-康康不同供能情况的补给物资上限!$A$2:$A$110)))</f>
        <v>6006100</v>
      </c>
      <c r="EX99">
        <f t="shared" si="385"/>
        <v>1</v>
      </c>
      <c r="EY99">
        <f t="shared" si="386"/>
        <v>97</v>
      </c>
      <c r="EZ99">
        <f t="shared" ref="EZ99:EZ130" si="491">1.2-(LN(50+$A$2*5)-LN(50))*0.01-0.01-0.04*$B$2-0.005*$C$2-0.005*$D$2-0.0075*$E$2-(EY99-1)*0.0004</f>
        <v>1.1083129947092565</v>
      </c>
      <c r="FA99">
        <f t="shared" si="387"/>
        <v>61</v>
      </c>
      <c r="FB99">
        <f t="shared" si="388"/>
        <v>2226677.04305522</v>
      </c>
      <c r="FC99">
        <f t="array" ref="FC99">MAX(100+康康不同供能情况的补给物资上限!$A$2:$A$110*10000*(1+0.4*(ROUNDDOWN(FA99*(1+0.25*$B$6),0)-康康不同供能情况的补给物资上限!$A$2:$A$110)))</f>
        <v>6162100</v>
      </c>
      <c r="FD99">
        <f t="shared" si="389"/>
        <v>1</v>
      </c>
      <c r="FE99">
        <f t="shared" si="390"/>
        <v>97</v>
      </c>
      <c r="FF99">
        <f t="shared" ref="FF99:FF130" si="492">1.2-(LN(50+$A$2*5)-LN(50))*0.01-0.01-0.04*$B$2-0.005*$C$2-0.005*$D$2-0.0075*$E$2-(FE99-1)*0.0004</f>
        <v>1.1083129947092565</v>
      </c>
      <c r="FG99">
        <f t="shared" si="391"/>
        <v>62</v>
      </c>
      <c r="FH99">
        <f t="shared" si="392"/>
        <v>2467855.101838883</v>
      </c>
      <c r="FI99">
        <f t="array" ref="FI99">MAX(100+康康不同供能情况的补给物资上限!$A$2:$A$110*10000*(1+0.4*(ROUNDDOWN(FG99*(1+0.25*$B$6),0)-康康不同供能情况的补给物资上限!$A$2:$A$110)))</f>
        <v>6320100</v>
      </c>
      <c r="FJ99">
        <f t="shared" si="393"/>
        <v>1</v>
      </c>
      <c r="FK99">
        <f t="shared" si="394"/>
        <v>97</v>
      </c>
      <c r="FL99">
        <f t="shared" ref="FL99:FL130" si="493">1.2-(LN(50+$A$2*5)-LN(50))*0.01-0.01-0.04*$B$2-0.005*$C$2-0.005*$D$2-0.0075*$E$2-(FK99-1)*0.0004</f>
        <v>1.1083129947092565</v>
      </c>
      <c r="FM99">
        <f t="shared" si="395"/>
        <v>63</v>
      </c>
      <c r="FN99">
        <f t="shared" si="396"/>
        <v>2735155.8784275693</v>
      </c>
      <c r="FO99">
        <f t="array" ref="FO99">MAX(100+康康不同供能情况的补给物资上限!$A$2:$A$110*10000*(1+0.4*(ROUNDDOWN(FM99*(1+0.25*$B$6),0)-康康不同供能情况的补给物资上限!$A$2:$A$110)))</f>
        <v>6480100.0000000009</v>
      </c>
      <c r="FP99">
        <f t="shared" si="397"/>
        <v>1</v>
      </c>
      <c r="FQ99">
        <f t="shared" si="398"/>
        <v>97</v>
      </c>
      <c r="FR99">
        <f t="shared" ref="FR99:FR130" si="494">1.2-(LN(50+$A$2*5)-LN(50))*0.01-0.01-0.04*$B$2-0.005*$C$2-0.005*$D$2-0.0075*$E$2-(FQ99-1)*0.0004</f>
        <v>1.1083129947092565</v>
      </c>
      <c r="FS99">
        <f t="shared" si="399"/>
        <v>64</v>
      </c>
      <c r="FT99">
        <f t="shared" si="400"/>
        <v>3031408.8026166861</v>
      </c>
      <c r="FU99">
        <f t="array" ref="FU99">MAX(100+康康不同供能情况的补给物资上限!$A$2:$A$110*10000*(1+0.4*(ROUNDDOWN(FS99*(1+0.25*$B$6),0)-康康不同供能情况的补给物资上限!$A$2:$A$110)))</f>
        <v>6806100.0000000009</v>
      </c>
      <c r="FV99">
        <f t="shared" si="401"/>
        <v>1</v>
      </c>
      <c r="FW99">
        <f t="shared" si="402"/>
        <v>97</v>
      </c>
      <c r="FX99">
        <f t="shared" ref="FX99:FX130" si="495">1.2-(LN(50+$A$2*5)-LN(50))*0.01-0.01-0.04*$B$2-0.005*$C$2-0.005*$D$2-0.0075*$E$2-(FW99-1)*0.0004</f>
        <v>1.1083129947092565</v>
      </c>
      <c r="FY99">
        <f t="shared" si="403"/>
        <v>65</v>
      </c>
      <c r="FZ99">
        <f t="shared" si="404"/>
        <v>3359749.768216101</v>
      </c>
      <c r="GA99">
        <f t="array" ref="GA99">MAX(100+康康不同供能情况的补给物资上限!$A$2:$A$110*10000*(1+0.4*(ROUNDDOWN(FY99*(1+0.25*$B$6),0)-康康不同供能情况的补给物资上限!$A$2:$A$110)))</f>
        <v>6972100.0000000009</v>
      </c>
      <c r="GB99">
        <f t="shared" si="405"/>
        <v>1</v>
      </c>
      <c r="GC99">
        <f t="shared" si="406"/>
        <v>97</v>
      </c>
      <c r="GD99">
        <f t="shared" ref="GD99:GD130" si="496">1.2-(LN(50+$A$2*5)-LN(50))*0.01-0.01-0.04*$B$2-0.005*$C$2-0.005*$D$2-0.0075*$E$2-(GC99-1)*0.0004</f>
        <v>1.1083129947092565</v>
      </c>
      <c r="GE99">
        <f t="shared" si="407"/>
        <v>66</v>
      </c>
      <c r="GF99">
        <f t="shared" si="408"/>
        <v>3723654.3270853166</v>
      </c>
      <c r="GG99">
        <f t="array" ref="GG99">MAX(100+康康不同供能情况的补给物资上限!$A$2:$A$110*10000*(1+0.4*(ROUNDDOWN(GE99*(1+0.25*$B$6),0)-康康不同供能情况的补给物资上限!$A$2:$A$110)))</f>
        <v>7140100</v>
      </c>
      <c r="GH99">
        <f t="shared" si="409"/>
        <v>1</v>
      </c>
      <c r="GI99">
        <f t="shared" si="410"/>
        <v>97</v>
      </c>
      <c r="GJ99">
        <f t="shared" ref="GJ99:GJ130" si="497">1.2-(LN(50+$A$2*5)-LN(50))*0.01-0.01-0.04*$B$2-0.005*$C$2-0.005*$D$2-0.0075*$E$2-(GI99-1)*0.0004</f>
        <v>1.1083129947092565</v>
      </c>
      <c r="GK99">
        <f t="shared" si="411"/>
        <v>67</v>
      </c>
      <c r="GL99">
        <f t="shared" si="412"/>
        <v>4126974.4785140087</v>
      </c>
      <c r="GM99">
        <f t="array" ref="GM99">MAX(100+康康不同供能情况的补给物资上限!$A$2:$A$110*10000*(1+0.4*(ROUNDDOWN(GK99*(1+0.25*$B$6),0)-康康不同供能情况的补给物资上限!$A$2:$A$110)))</f>
        <v>7310100</v>
      </c>
      <c r="GN99">
        <f t="shared" si="413"/>
        <v>1</v>
      </c>
      <c r="GO99">
        <f t="shared" si="414"/>
        <v>97</v>
      </c>
      <c r="GP99">
        <f t="shared" ref="GP99:GP130" si="498">1.2-(LN(50+$A$2*5)-LN(50))*0.01-0.01-0.04*$B$2-0.005*$C$2-0.005*$D$2-0.0075*$E$2-(GO99-1)*0.0004</f>
        <v>1.1083129947092565</v>
      </c>
      <c r="GQ99">
        <f t="shared" si="415"/>
        <v>68</v>
      </c>
      <c r="GR99">
        <f t="shared" si="416"/>
        <v>4573979.4433705322</v>
      </c>
      <c r="GS99">
        <f t="array" ref="GS99">MAX(100+康康不同供能情况的补给物资上限!$A$2:$A$110*10000*(1+0.4*(ROUNDDOWN(GQ99*(1+0.25*$B$6),0)-康康不同供能情况的补给物资上限!$A$2:$A$110)))</f>
        <v>7656100.0000000009</v>
      </c>
      <c r="GT99">
        <f t="shared" si="417"/>
        <v>1</v>
      </c>
      <c r="GU99">
        <f t="shared" si="418"/>
        <v>97</v>
      </c>
      <c r="GV99">
        <f t="shared" ref="GV99:GV130" si="499">1.2-(LN(50+$A$2*5)-LN(50))*0.01-0.01-0.04*$B$2-0.005*$C$2-0.005*$D$2-0.0075*$E$2-(GU99-1)*0.0004</f>
        <v>1.1083129947092565</v>
      </c>
      <c r="GW99">
        <f t="shared" si="419"/>
        <v>69</v>
      </c>
      <c r="GX99">
        <f t="shared" si="420"/>
        <v>5069400.8546205722</v>
      </c>
      <c r="GY99">
        <f t="array" ref="GY99">MAX(100+康康不同供能情况的补给物资上限!$A$2:$A$110*10000*(1+0.4*(ROUNDDOWN(GW99*(1+0.25*$B$6),0)-康康不同供能情况的补给物资上限!$A$2:$A$110)))</f>
        <v>7832100</v>
      </c>
      <c r="GZ99">
        <f t="shared" si="421"/>
        <v>1</v>
      </c>
      <c r="HA99">
        <f t="shared" si="422"/>
        <v>97</v>
      </c>
      <c r="HB99">
        <f t="shared" ref="HB99:HB130" si="500">1.2-(LN(50+$A$2*5)-LN(50))*0.01-0.01-0.04*$B$2-0.005*$C$2-0.005*$D$2-0.0075*$E$2-(HA99-1)*0.0004</f>
        <v>1.1083129947092565</v>
      </c>
      <c r="HC99">
        <f t="shared" si="423"/>
        <v>70</v>
      </c>
      <c r="HD99">
        <f t="shared" si="424"/>
        <v>5618482.8425661903</v>
      </c>
      <c r="HE99">
        <f t="array" ref="HE99">MAX(100+康康不同供能情况的补给物资上限!$A$2:$A$110*10000*(1+0.4*(ROUNDDOWN(HC99*(1+0.25*$B$6),0)-康康不同供能情况的补给物资上限!$A$2:$A$110)))</f>
        <v>8010100</v>
      </c>
      <c r="HF99">
        <f t="shared" si="425"/>
        <v>1</v>
      </c>
      <c r="HG99">
        <f t="shared" si="426"/>
        <v>97</v>
      </c>
      <c r="HH99">
        <f t="shared" ref="HH99:HH130" si="501">1.2-(LN(50+$A$2*5)-LN(50))*0.01-0.01-0.04*$B$2-0.005*$C$2-0.005*$D$2-0.0075*$E$2-(HG99-1)*0.0004</f>
        <v>1.1083129947092565</v>
      </c>
      <c r="HI99">
        <f t="shared" si="427"/>
        <v>71</v>
      </c>
      <c r="HJ99">
        <f t="shared" si="428"/>
        <v>6227037.5449671112</v>
      </c>
      <c r="HK99">
        <f t="array" ref="HK99">MAX(100+康康不同供能情况的补给物资上限!$A$2:$A$110*10000*(1+0.4*(ROUNDDOWN(HI99*(1+0.25*$B$6),0)-康康不同供能情况的补给物资上限!$A$2:$A$110)))</f>
        <v>8190100</v>
      </c>
      <c r="HL99">
        <f t="shared" si="429"/>
        <v>1</v>
      </c>
      <c r="HM99">
        <f t="shared" si="430"/>
        <v>97</v>
      </c>
      <c r="HN99">
        <f t="shared" ref="HN99:HN130" si="502">1.2-(LN(50+$A$2*5)-LN(50))*0.01-0.01-0.04*$B$2-0.005*$C$2-0.005*$D$2-0.0075*$E$2-(HM99-1)*0.0004</f>
        <v>1.1083129947092565</v>
      </c>
      <c r="HO99">
        <f t="shared" si="431"/>
        <v>72</v>
      </c>
      <c r="HP99">
        <f t="shared" si="432"/>
        <v>6901506.6296294741</v>
      </c>
      <c r="HQ99">
        <f t="array" ref="HQ99">MAX(100+康康不同供能情况的补给物资上限!$A$2:$A$110*10000*(1+0.4*(ROUNDDOWN(HO99*(1+0.25*$B$6),0)-康康不同供能情况的补给物资上限!$A$2:$A$110)))</f>
        <v>8556100</v>
      </c>
      <c r="HR99">
        <f t="shared" si="433"/>
        <v>1</v>
      </c>
      <c r="HS99">
        <f t="shared" si="434"/>
        <v>97</v>
      </c>
      <c r="HT99">
        <f t="shared" ref="HT99:HT130" si="503">1.2-(LN(50+$A$2*5)-LN(50))*0.01-0.01-0.04*$B$2-0.005*$C$2-0.005*$D$2-0.0075*$E$2-(HS99-1)*0.0004</f>
        <v>1.1083129947092565</v>
      </c>
      <c r="HU99">
        <f t="shared" si="435"/>
        <v>73</v>
      </c>
      <c r="HV99">
        <f t="shared" si="436"/>
        <v>7649029.4806904299</v>
      </c>
      <c r="HW99">
        <f t="array" ref="HW99">MAX(100+康康不同供能情况的补给物资上限!$A$2:$A$110*10000*(1+0.4*(ROUNDDOWN(HU99*(1+0.25*$B$6),0)-康康不同供能情况的补给物资上限!$A$2:$A$110)))</f>
        <v>8742100</v>
      </c>
      <c r="HX99">
        <f t="shared" si="437"/>
        <v>1</v>
      </c>
      <c r="HY99">
        <f t="shared" si="438"/>
        <v>97</v>
      </c>
      <c r="HZ99">
        <f t="shared" ref="HZ99:HZ130" si="504">1.2-(LN(50+$A$2*5)-LN(50))*0.01-0.01-0.04*$B$2-0.005*$C$2-0.005*$D$2-0.0075*$E$2-(HY99-1)*0.0004</f>
        <v>1.1083129947092565</v>
      </c>
      <c r="IA99">
        <f t="shared" si="439"/>
        <v>74</v>
      </c>
      <c r="IB99">
        <f t="shared" si="440"/>
        <v>8477518.7703633998</v>
      </c>
      <c r="IC99">
        <f t="array" ref="IC99">MAX(100+康康不同供能情况的补给物资上限!$A$2:$A$110*10000*(1+0.4*(ROUNDDOWN(IA99*(1+0.25*$B$6),0)-康康不同供能情况的补给物资上限!$A$2:$A$110)))</f>
        <v>8930100</v>
      </c>
      <c r="ID99">
        <f t="shared" si="441"/>
        <v>1</v>
      </c>
      <c r="IE99">
        <f t="shared" si="442"/>
        <v>97</v>
      </c>
      <c r="IF99">
        <f t="shared" ref="IF99:IF130" si="505">1.2-(LN(50+$A$2*5)-LN(50))*0.01-0.01-0.04*$B$2-0.005*$C$2-0.005*$D$2-0.0075*$E$2-(IE99-1)*0.0004</f>
        <v>1.1083129947092565</v>
      </c>
      <c r="IG99">
        <f t="shared" si="443"/>
        <v>75</v>
      </c>
      <c r="IH99">
        <f t="shared" si="444"/>
        <v>9395744.216085393</v>
      </c>
      <c r="II99">
        <f t="array" ref="II99">MAX(100+康康不同供能情况的补给物资上限!$A$2:$A$110*10000*(1+0.4*(ROUNDDOWN(IG99*(1+0.25*$B$6),0)-康康不同供能情况的补给物资上限!$A$2:$A$110)))</f>
        <v>9120100</v>
      </c>
      <c r="IJ99">
        <f t="shared" si="445"/>
        <v>0</v>
      </c>
      <c r="IK99">
        <f t="shared" si="446"/>
        <v>97</v>
      </c>
      <c r="IL99">
        <f t="shared" ref="IL99:IL130" si="506">1.2-(LN(50+$A$2*5)-LN(50))*0.01-0.01-0.04*$B$2-0.005*$C$2-0.005*$D$2-0.0075*$E$2-(IK99-1)*0.0004</f>
        <v>1.1083129947092565</v>
      </c>
      <c r="IM99">
        <f t="shared" si="447"/>
        <v>76</v>
      </c>
      <c r="IN99">
        <f t="shared" si="448"/>
        <v>10413425.409651775</v>
      </c>
      <c r="IO99">
        <f t="array" ref="IO99">MAX(100+康康不同供能情况的补给物资上限!$A$2:$A$110*10000*(1+0.4*(ROUNDDOWN(IM99*(1+0.25*$B$6),0)-康康不同供能情况的补给物资上限!$A$2:$A$110)))</f>
        <v>9506100.0000000019</v>
      </c>
      <c r="IP99">
        <f t="shared" si="449"/>
        <v>0</v>
      </c>
      <c r="IQ99">
        <f t="shared" si="450"/>
        <v>97</v>
      </c>
      <c r="IR99">
        <f t="shared" ref="IR99:IR130" si="507">1.2-(LN(50+$A$2*5)-LN(50))*0.01-0.01-0.04*$B$2-0.005*$C$2-0.005*$D$2-0.0075*$E$2-(IQ99-1)*0.0004</f>
        <v>1.1083129947092565</v>
      </c>
      <c r="IS99">
        <f t="shared" si="451"/>
        <v>77</v>
      </c>
      <c r="IT99">
        <f t="shared" si="452"/>
        <v>11541334.700952625</v>
      </c>
      <c r="IU99">
        <f t="array" ref="IU99">MAX(100+康康不同供能情况的补给物资上限!$A$2:$A$110*10000*(1+0.4*(ROUNDDOWN(IS99*(1+0.25*$B$6),0)-康康不同供能情况的补给物资上限!$A$2:$A$110)))</f>
        <v>9702100</v>
      </c>
      <c r="IV99">
        <f t="shared" si="453"/>
        <v>0</v>
      </c>
      <c r="IW99">
        <f t="shared" si="454"/>
        <v>97</v>
      </c>
      <c r="IX99">
        <f t="shared" ref="IX99:IX130" si="508">1.2-(LN(50+$A$2*5)-LN(50))*0.01-0.01-0.04*$B$2-0.005*$C$2-0.005*$D$2-0.0075*$E$2-(IW99-1)*0.0004</f>
        <v>1.1083129947092565</v>
      </c>
      <c r="IY99">
        <f t="shared" si="455"/>
        <v>78</v>
      </c>
      <c r="IZ99">
        <f t="shared" si="456"/>
        <v>12791411.225354664</v>
      </c>
      <c r="JA99">
        <f t="array" ref="JA99">MAX(100+康康不同供能情况的补给物资上限!$A$2:$A$110*10000*(1+0.4*(ROUNDDOWN(IY99*(1+0.25*$B$6),0)-康康不同供能情况的补给物资上限!$A$2:$A$110)))</f>
        <v>9900100</v>
      </c>
      <c r="JB99">
        <f t="shared" si="457"/>
        <v>0</v>
      </c>
      <c r="JC99">
        <f t="shared" si="458"/>
        <v>97</v>
      </c>
      <c r="JD99">
        <f t="shared" ref="JD99:JD130" si="509">1.2-(LN(50+$A$2*5)-LN(50))*0.01-0.01-0.04*$B$2-0.005*$C$2-0.005*$D$2-0.0075*$E$2-(JC99-1)*0.0004</f>
        <v>1.1083129947092565</v>
      </c>
      <c r="JE99">
        <f t="shared" si="459"/>
        <v>79</v>
      </c>
      <c r="JF99">
        <f t="shared" si="460"/>
        <v>14176887.281730428</v>
      </c>
      <c r="JG99">
        <f t="array" ref="JG99">MAX(100+康康不同供能情况的补给物资上限!$A$2:$A$110*10000*(1+0.4*(ROUNDDOWN(JE99*(1+0.25*$B$6),0)-康康不同供能情况的补给物资上限!$A$2:$A$110)))</f>
        <v>10100100.000000002</v>
      </c>
      <c r="JH99">
        <f t="shared" si="461"/>
        <v>0</v>
      </c>
      <c r="JI99">
        <f t="shared" si="462"/>
        <v>97</v>
      </c>
      <c r="JJ99">
        <f t="shared" ref="JJ99:JJ130" si="510">1.2-(LN(50+$A$2*5)-LN(50))*0.01-0.01-0.04*$B$2-0.005*$C$2-0.005*$D$2-0.0075*$E$2-(JI99-1)*0.0004</f>
        <v>1.1083129947092565</v>
      </c>
      <c r="JK99">
        <f t="shared" si="463"/>
        <v>80</v>
      </c>
      <c r="JL99">
        <f t="shared" si="464"/>
        <v>15712428.39887022</v>
      </c>
      <c r="JM99">
        <f t="array" ref="JM99">MAX(100+康康不同供能情况的补给物资上限!$A$2:$A$110*10000*(1+0.4*(ROUNDDOWN(JK99*(1+0.25*$B$6),0)-康康不同供能情况的补给物资上限!$A$2:$A$110)))</f>
        <v>10506100</v>
      </c>
      <c r="JN99">
        <f t="shared" si="465"/>
        <v>0</v>
      </c>
      <c r="JO99">
        <f t="shared" si="466"/>
        <v>97</v>
      </c>
      <c r="JP99">
        <f t="shared" ref="JP99:JP130" si="511">1.2-(LN(50+$A$2*5)-LN(50))*0.01-0.01-0.04*$B$2-0.005*$C$2-0.005*$D$2-0.0075*$E$2-(JO99-1)*0.0004</f>
        <v>1.1083129947092565</v>
      </c>
      <c r="JQ99">
        <f t="shared" si="467"/>
        <v>81</v>
      </c>
      <c r="JR99">
        <f t="shared" si="468"/>
        <v>17414288.572906621</v>
      </c>
      <c r="JS99">
        <f t="array" ref="JS99">MAX(100+康康不同供能情况的补给物资上限!$A$2:$A$110*10000*(1+0.4*(ROUNDDOWN(JQ99*(1+0.25*$B$6),0)-康康不同供能情况的补给物资上限!$A$2:$A$110)))</f>
        <v>10712100</v>
      </c>
      <c r="JT99">
        <f t="shared" si="469"/>
        <v>0</v>
      </c>
    </row>
    <row r="100" spans="6:280" x14ac:dyDescent="0.25">
      <c r="F100">
        <v>96</v>
      </c>
      <c r="G100">
        <f t="shared" si="301"/>
        <v>1.1087129947092564</v>
      </c>
      <c r="H100">
        <f t="shared" si="302"/>
        <v>55</v>
      </c>
      <c r="I100">
        <f t="shared" si="470"/>
        <v>1225467.6892644004</v>
      </c>
      <c r="J100">
        <f t="array" ref="J100">MAX(100+康康不同供能情况的补给物资上限!$A$2:$A$110*10000*(1+0.4*(ROUNDDOWN(H100*(1+0.25*B$6),0)-康康不同供能情况的补给物资上限!$A$2:$A$110)))</f>
        <v>4970100</v>
      </c>
      <c r="K100">
        <f t="shared" si="471"/>
        <v>1</v>
      </c>
      <c r="AB100">
        <f t="shared" si="300"/>
        <v>75</v>
      </c>
      <c r="AC100">
        <v>98</v>
      </c>
      <c r="AD100">
        <f t="shared" si="0"/>
        <v>1.1079129947092565</v>
      </c>
      <c r="AE100">
        <f t="shared" si="303"/>
        <v>40</v>
      </c>
      <c r="AF100">
        <f t="shared" si="304"/>
        <v>253206.90219156921</v>
      </c>
      <c r="AG100">
        <f t="array" ref="AG100">MAX(100+康康不同供能情况的补给物资上限!$A$2:$A$110*10000*(1+0.4*(ROUNDDOWN(AE100*(1+0.25*B$6),0)-康康不同供能情况的补给物资上限!$A$2:$A$110)))</f>
        <v>2756100.0000000005</v>
      </c>
      <c r="AH100">
        <f t="shared" si="305"/>
        <v>1</v>
      </c>
      <c r="AI100">
        <f t="shared" si="306"/>
        <v>98</v>
      </c>
      <c r="AJ100">
        <f>1.2-(LN(50+$A$2*5)-LN(50))*0.01-0.01-0.04*$B$2-0.005*$C$2-0.005*$D$2-0.0075*$E$2-(AI100-1)*0.0004</f>
        <v>1.1079129947092565</v>
      </c>
      <c r="AK100">
        <f t="shared" si="307"/>
        <v>41</v>
      </c>
      <c r="AL100">
        <f t="shared" si="308"/>
        <v>280531.21728811524</v>
      </c>
      <c r="AM100">
        <f t="array" ref="AM100">MAX(100+康康不同供能情况的补给物资上限!$A$2:$A$110*10000*(1+0.4*(ROUNDDOWN(AK100*(1+0.25*$B$6),0)-康康不同供能情况的补给物资上限!$A$2:$A$110)))</f>
        <v>2862100.0000000005</v>
      </c>
      <c r="AN100">
        <f t="shared" si="309"/>
        <v>1</v>
      </c>
      <c r="AO100">
        <f t="shared" si="310"/>
        <v>98</v>
      </c>
      <c r="AP100">
        <f t="shared" si="472"/>
        <v>1.1079129947092565</v>
      </c>
      <c r="AQ100">
        <f t="shared" si="311"/>
        <v>42</v>
      </c>
      <c r="AR100">
        <f t="shared" si="312"/>
        <v>310804.1810551089</v>
      </c>
      <c r="AS100">
        <f t="array" ref="AS100">MAX(100+康康不同供能情况的补给物资上限!$A$2:$A$110*10000*(1+0.4*(ROUNDDOWN(AQ100*(1+0.25*$B$6),0)-康康不同供能情况的补给物资上限!$A$2:$A$110)))</f>
        <v>2970100</v>
      </c>
      <c r="AT100">
        <f t="shared" si="313"/>
        <v>1</v>
      </c>
      <c r="AU100">
        <f t="shared" si="314"/>
        <v>98</v>
      </c>
      <c r="AV100">
        <f t="shared" si="473"/>
        <v>1.1079129947092565</v>
      </c>
      <c r="AW100">
        <f t="shared" si="315"/>
        <v>43</v>
      </c>
      <c r="AX100">
        <f t="shared" si="316"/>
        <v>344343.99100092368</v>
      </c>
      <c r="AY100">
        <f t="array" ref="AY100">MAX(100+康康不同供能情况的补给物资上限!$A$2:$A$110*10000*(1+0.4*(ROUNDDOWN(AW100*(1+0.25*$B$6),0)-康康不同供能情况的补给物资上限!$A$2:$A$110)))</f>
        <v>3080100</v>
      </c>
      <c r="AZ100">
        <f t="shared" si="317"/>
        <v>1</v>
      </c>
      <c r="BA100">
        <f t="shared" si="318"/>
        <v>98</v>
      </c>
      <c r="BB100">
        <f t="shared" si="474"/>
        <v>1.1079129947092565</v>
      </c>
      <c r="BC100">
        <f t="shared" si="319"/>
        <v>44</v>
      </c>
      <c r="BD100">
        <f t="shared" si="320"/>
        <v>381503.18227997056</v>
      </c>
      <c r="BE100">
        <f t="array" ref="BE100">MAX(100+康康不同供能情况的补给物资上限!$A$2:$A$110*10000*(1+0.4*(ROUNDDOWN(BC100*(1+0.25*$B$6),0)-康康不同供能情况的补给物资上限!$A$2:$A$110)))</f>
        <v>3306100</v>
      </c>
      <c r="BF100">
        <f t="shared" si="321"/>
        <v>1</v>
      </c>
      <c r="BG100">
        <f t="shared" si="322"/>
        <v>98</v>
      </c>
      <c r="BH100">
        <f t="shared" si="475"/>
        <v>1.1079129947092565</v>
      </c>
      <c r="BI100">
        <f t="shared" si="323"/>
        <v>45</v>
      </c>
      <c r="BJ100">
        <f t="shared" si="324"/>
        <v>422672.33317091363</v>
      </c>
      <c r="BK100">
        <f t="array" ref="BK100">MAX(100+康康不同供能情况的补给物资上限!$A$2:$A$110*10000*(1+0.4*(ROUNDDOWN(BI100*(1+0.25*$B$6),0)-康康不同供能情况的补给物资上限!$A$2:$A$110)))</f>
        <v>3422100</v>
      </c>
      <c r="BL100">
        <f t="shared" si="325"/>
        <v>1</v>
      </c>
      <c r="BM100">
        <f t="shared" si="326"/>
        <v>98</v>
      </c>
      <c r="BN100">
        <f t="shared" si="476"/>
        <v>1.1079129947092565</v>
      </c>
      <c r="BO100">
        <f t="shared" si="327"/>
        <v>46</v>
      </c>
      <c r="BP100">
        <f t="shared" si="328"/>
        <v>468284.17042413546</v>
      </c>
      <c r="BQ100">
        <f t="array" ref="BQ100">MAX(100+康康不同供能情况的补给物资上限!$A$2:$A$110*10000*(1+0.4*(ROUNDDOWN(BO100*(1+0.25*$B$6),0)-康康不同供能情况的补给物资上限!$A$2:$A$110)))</f>
        <v>3540100</v>
      </c>
      <c r="BR100">
        <f t="shared" si="329"/>
        <v>1</v>
      </c>
      <c r="BS100">
        <f t="shared" si="330"/>
        <v>98</v>
      </c>
      <c r="BT100">
        <f t="shared" si="477"/>
        <v>1.1079129947092565</v>
      </c>
      <c r="BU100">
        <f t="shared" si="331"/>
        <v>47</v>
      </c>
      <c r="BV100">
        <f t="shared" si="332"/>
        <v>518818.11762954376</v>
      </c>
      <c r="BW100">
        <f t="array" ref="BW100">MAX(100+康康不同供能情况的补给物资上限!$A$2:$A$110*10000*(1+0.4*(ROUNDDOWN(BU100*(1+0.25*$B$6),0)-康康不同供能情况的补给物资上限!$A$2:$A$110)))</f>
        <v>3660100.0000000005</v>
      </c>
      <c r="BX100">
        <f t="shared" si="333"/>
        <v>1</v>
      </c>
      <c r="BY100">
        <f t="shared" si="334"/>
        <v>98</v>
      </c>
      <c r="BZ100">
        <f t="shared" si="478"/>
        <v>1.1079129947092565</v>
      </c>
      <c r="CA100">
        <f t="shared" si="335"/>
        <v>48</v>
      </c>
      <c r="CB100">
        <f t="shared" si="336"/>
        <v>574805.3344123672</v>
      </c>
      <c r="CC100">
        <f t="array" ref="CC100">MAX(100+康康不同供能情况的补给物资上限!$A$2:$A$110*10000*(1+0.4*(ROUNDDOWN(CA100*(1+0.25*$B$6),0)-康康不同供能情况的补给物资上限!$A$2:$A$110)))</f>
        <v>3906100.0000000005</v>
      </c>
      <c r="CD100">
        <f t="shared" si="337"/>
        <v>1</v>
      </c>
      <c r="CE100">
        <f t="shared" si="338"/>
        <v>98</v>
      </c>
      <c r="CF100">
        <f t="shared" si="479"/>
        <v>1.1079129947092565</v>
      </c>
      <c r="CG100">
        <f t="shared" si="339"/>
        <v>49</v>
      </c>
      <c r="CH100">
        <f t="shared" si="340"/>
        <v>636834.29942366132</v>
      </c>
      <c r="CI100">
        <f t="array" ref="CI100">MAX(100+康康不同供能情况的补给物资上限!$A$2:$A$110*10000*(1+0.4*(ROUNDDOWN(CG100*(1+0.25*$B$6),0)-康康不同供能情况的补给物资上限!$A$2:$A$110)))</f>
        <v>4032100.0000000005</v>
      </c>
      <c r="CJ100">
        <f t="shared" si="341"/>
        <v>1</v>
      </c>
      <c r="CK100">
        <f t="shared" si="342"/>
        <v>98</v>
      </c>
      <c r="CL100">
        <f t="shared" si="480"/>
        <v>1.1079129947092565</v>
      </c>
      <c r="CM100">
        <f t="shared" si="343"/>
        <v>50</v>
      </c>
      <c r="CN100">
        <f t="shared" si="344"/>
        <v>705556.99580804002</v>
      </c>
      <c r="CO100">
        <f t="array" ref="CO100">MAX(100+康康不同供能情况的补给物资上限!$A$2:$A$110*10000*(1+0.4*(ROUNDDOWN(CM100*(1+0.25*$B$6),0)-康康不同供能情况的补给物资上限!$A$2:$A$110)))</f>
        <v>4160100</v>
      </c>
      <c r="CP100">
        <f t="shared" si="345"/>
        <v>1</v>
      </c>
      <c r="CQ100">
        <f t="shared" si="346"/>
        <v>98</v>
      </c>
      <c r="CR100">
        <f t="shared" si="481"/>
        <v>1.1079129947092565</v>
      </c>
      <c r="CS100">
        <f t="shared" si="347"/>
        <v>51</v>
      </c>
      <c r="CT100">
        <f t="shared" si="348"/>
        <v>781695.76416375197</v>
      </c>
      <c r="CU100">
        <f t="array" ref="CU100">MAX(100+康康不同供能情况的补给物资上限!$A$2:$A$110*10000*(1+0.4*(ROUNDDOWN(CS100*(1+0.25*$B$6),0)-康康不同供能情况的补给物资上限!$A$2:$A$110)))</f>
        <v>4290100</v>
      </c>
      <c r="CV100">
        <f t="shared" si="349"/>
        <v>1</v>
      </c>
      <c r="CW100">
        <f t="shared" si="350"/>
        <v>98</v>
      </c>
      <c r="CX100">
        <f t="shared" si="482"/>
        <v>1.1079129947092565</v>
      </c>
      <c r="CY100">
        <f t="shared" si="351"/>
        <v>52</v>
      </c>
      <c r="CZ100">
        <f t="shared" si="352"/>
        <v>866050.89502620301</v>
      </c>
      <c r="DA100">
        <f t="array" ref="DA100">MAX(100+康康不同供能情况的补给物资上限!$A$2:$A$110*10000*(1+0.4*(ROUNDDOWN(CY100*(1+0.25*$B$6),0)-康康不同供能情况的补给物资上限!$A$2:$A$110)))</f>
        <v>4556100</v>
      </c>
      <c r="DB100">
        <f t="shared" si="353"/>
        <v>1</v>
      </c>
      <c r="DC100">
        <f t="shared" si="354"/>
        <v>98</v>
      </c>
      <c r="DD100">
        <f t="shared" si="483"/>
        <v>1.1079129947092565</v>
      </c>
      <c r="DE100">
        <f t="shared" si="355"/>
        <v>53</v>
      </c>
      <c r="DF100">
        <f t="shared" si="356"/>
        <v>959509.04067911266</v>
      </c>
      <c r="DG100">
        <f t="array" ref="DG100">MAX(100+康康不同供能情况的补给物资上限!$A$2:$A$110*10000*(1+0.4*(ROUNDDOWN(DE100*(1+0.25*$B$6),0)-康康不同供能情况的补给物资上限!$A$2:$A$110)))</f>
        <v>4692100</v>
      </c>
      <c r="DH100">
        <f t="shared" si="357"/>
        <v>1</v>
      </c>
      <c r="DI100">
        <f t="shared" si="358"/>
        <v>98</v>
      </c>
      <c r="DJ100">
        <f t="shared" si="484"/>
        <v>1.1079129947092565</v>
      </c>
      <c r="DK100">
        <f t="shared" si="359"/>
        <v>54</v>
      </c>
      <c r="DL100">
        <f t="shared" si="360"/>
        <v>1063052.5347094014</v>
      </c>
      <c r="DM100">
        <f t="array" ref="DM100">MAX(100+康康不同供能情况的补给物资上限!$A$2:$A$110*10000*(1+0.4*(ROUNDDOWN(DK100*(1+0.25*$B$6),0)-康康不同供能情况的补给物资上限!$A$2:$A$110)))</f>
        <v>4830100</v>
      </c>
      <c r="DN100">
        <f t="shared" si="361"/>
        <v>1</v>
      </c>
      <c r="DO100">
        <f t="shared" si="362"/>
        <v>98</v>
      </c>
      <c r="DP100">
        <f t="shared" si="485"/>
        <v>1.1079129947092565</v>
      </c>
      <c r="DQ100">
        <f t="shared" si="363"/>
        <v>55</v>
      </c>
      <c r="DR100">
        <f t="shared" si="364"/>
        <v>1177769.7172631586</v>
      </c>
      <c r="DS100">
        <f t="array" ref="DS100">MAX(100+康康不同供能情况的补给物资上限!$A$2:$A$110*10000*(1+0.4*(ROUNDDOWN(DQ100*(1+0.25*$B$6),0)-康康不同供能情况的补给物资上限!$A$2:$A$110)))</f>
        <v>4970100</v>
      </c>
      <c r="DT100">
        <f t="shared" si="365"/>
        <v>1</v>
      </c>
      <c r="DU100">
        <f t="shared" si="366"/>
        <v>98</v>
      </c>
      <c r="DV100">
        <f t="shared" si="486"/>
        <v>1.1079129947092565</v>
      </c>
      <c r="DW100">
        <f t="shared" si="367"/>
        <v>56</v>
      </c>
      <c r="DX100">
        <f t="shared" si="368"/>
        <v>1304866.3745309005</v>
      </c>
      <c r="DY100">
        <f t="array" ref="DY100">MAX(100+康康不同供能情况的补给物资上限!$A$2:$A$110*10000*(1+0.4*(ROUNDDOWN(DW100*(1+0.25*$B$6),0)-康康不同供能情况的补给物资上限!$A$2:$A$110)))</f>
        <v>5256100.0000000009</v>
      </c>
      <c r="DZ100">
        <f t="shared" si="369"/>
        <v>1</v>
      </c>
      <c r="EA100">
        <f t="shared" si="370"/>
        <v>98</v>
      </c>
      <c r="EB100">
        <f t="shared" si="487"/>
        <v>1.1079129947092565</v>
      </c>
      <c r="EC100">
        <f t="shared" si="371"/>
        <v>57</v>
      </c>
      <c r="ED100">
        <f t="shared" si="372"/>
        <v>1445678.4127019404</v>
      </c>
      <c r="EE100">
        <f t="array" ref="EE100">MAX(100+康康不同供能情况的补给物资上限!$A$2:$A$110*10000*(1+0.4*(ROUNDDOWN(EC100*(1+0.25*$B$6),0)-康康不同供能情况的补给物资上限!$A$2:$A$110)))</f>
        <v>5402100.0000000009</v>
      </c>
      <c r="EF100">
        <f t="shared" si="373"/>
        <v>1</v>
      </c>
      <c r="EG100">
        <f t="shared" si="374"/>
        <v>98</v>
      </c>
      <c r="EH100">
        <f t="shared" si="488"/>
        <v>1.1079129947092565</v>
      </c>
      <c r="EI100">
        <f t="shared" si="375"/>
        <v>58</v>
      </c>
      <c r="EJ100">
        <f t="shared" si="376"/>
        <v>1601685.8996031312</v>
      </c>
      <c r="EK100">
        <f t="array" ref="EK100">MAX(100+康康不同供能情况的补给物资上限!$A$2:$A$110*10000*(1+0.4*(ROUNDDOWN(EI100*(1+0.25*$B$6),0)-康康不同供能情况的补给物资上限!$A$2:$A$110)))</f>
        <v>5550100</v>
      </c>
      <c r="EL100">
        <f t="shared" si="377"/>
        <v>1</v>
      </c>
      <c r="EM100">
        <f t="shared" si="378"/>
        <v>98</v>
      </c>
      <c r="EN100">
        <f t="shared" si="489"/>
        <v>1.1079129947092565</v>
      </c>
      <c r="EO100">
        <f t="shared" si="379"/>
        <v>59</v>
      </c>
      <c r="EP100">
        <f t="shared" si="380"/>
        <v>1774528.6216128946</v>
      </c>
      <c r="EQ100">
        <f t="array" ref="EQ100">MAX(100+康康不同供能情况的补给物资上限!$A$2:$A$110*10000*(1+0.4*(ROUNDDOWN(EO100*(1+0.25*$B$6),0)-康康不同供能情况的补给物资上限!$A$2:$A$110)))</f>
        <v>5700100</v>
      </c>
      <c r="ER100">
        <f t="shared" si="381"/>
        <v>1</v>
      </c>
      <c r="ES100">
        <f t="shared" si="382"/>
        <v>98</v>
      </c>
      <c r="ET100">
        <f t="shared" si="490"/>
        <v>1.1079129947092565</v>
      </c>
      <c r="EU100">
        <f t="shared" si="383"/>
        <v>60</v>
      </c>
      <c r="EV100">
        <f t="shared" si="384"/>
        <v>1966023.3193684309</v>
      </c>
      <c r="EW100">
        <f t="array" ref="EW100">MAX(100+康康不同供能情况的补给物资上限!$A$2:$A$110*10000*(1+0.4*(ROUNDDOWN(EU100*(1+0.25*$B$6),0)-康康不同供能情况的补给物资上限!$A$2:$A$110)))</f>
        <v>6006100</v>
      </c>
      <c r="EX100">
        <f t="shared" si="385"/>
        <v>1</v>
      </c>
      <c r="EY100">
        <f t="shared" si="386"/>
        <v>98</v>
      </c>
      <c r="EZ100">
        <f t="shared" si="491"/>
        <v>1.1079129947092565</v>
      </c>
      <c r="FA100">
        <f t="shared" si="387"/>
        <v>61</v>
      </c>
      <c r="FB100">
        <f t="shared" si="388"/>
        <v>2178182.7834297116</v>
      </c>
      <c r="FC100">
        <f t="array" ref="FC100">MAX(100+康康不同供能情况的补给物资上限!$A$2:$A$110*10000*(1+0.4*(ROUNDDOWN(FA100*(1+0.25*$B$6),0)-康康不同供能情况的补给物资上限!$A$2:$A$110)))</f>
        <v>6162100</v>
      </c>
      <c r="FD100">
        <f t="shared" si="389"/>
        <v>1</v>
      </c>
      <c r="FE100">
        <f t="shared" si="390"/>
        <v>98</v>
      </c>
      <c r="FF100">
        <f t="shared" si="492"/>
        <v>1.1079129947092565</v>
      </c>
      <c r="FG100">
        <f t="shared" si="391"/>
        <v>62</v>
      </c>
      <c r="FH100">
        <f t="shared" si="392"/>
        <v>2413237.0106137553</v>
      </c>
      <c r="FI100">
        <f t="array" ref="FI100">MAX(100+康康不同供能情况的补给物资上限!$A$2:$A$110*10000*(1+0.4*(ROUNDDOWN(FG100*(1+0.25*$B$6),0)-康康不同供能情况的补给物资上限!$A$2:$A$110)))</f>
        <v>6320100</v>
      </c>
      <c r="FJ100">
        <f t="shared" si="393"/>
        <v>1</v>
      </c>
      <c r="FK100">
        <f t="shared" si="394"/>
        <v>98</v>
      </c>
      <c r="FL100">
        <f t="shared" si="493"/>
        <v>1.1079129947092565</v>
      </c>
      <c r="FM100">
        <f t="shared" si="395"/>
        <v>63</v>
      </c>
      <c r="FN100">
        <f t="shared" si="396"/>
        <v>2673656.6433722991</v>
      </c>
      <c r="FO100">
        <f t="array" ref="FO100">MAX(100+康康不同供能情况的补给物资上限!$A$2:$A$110*10000*(1+0.4*(ROUNDDOWN(FM100*(1+0.25*$B$6),0)-康康不同供能情况的补给物资上限!$A$2:$A$110)))</f>
        <v>6480100.0000000009</v>
      </c>
      <c r="FP100">
        <f t="shared" si="397"/>
        <v>1</v>
      </c>
      <c r="FQ100">
        <f t="shared" si="398"/>
        <v>98</v>
      </c>
      <c r="FR100">
        <f t="shared" si="494"/>
        <v>1.1079129947092565</v>
      </c>
      <c r="FS100">
        <f t="shared" si="399"/>
        <v>64</v>
      </c>
      <c r="FT100">
        <f t="shared" si="400"/>
        <v>2962178.9385829028</v>
      </c>
      <c r="FU100">
        <f t="array" ref="FU100">MAX(100+康康不同供能情况的补给物资上限!$A$2:$A$110*10000*(1+0.4*(ROUNDDOWN(FS100*(1+0.25*$B$6),0)-康康不同供能情况的补给物资上限!$A$2:$A$110)))</f>
        <v>6806100.0000000009</v>
      </c>
      <c r="FV100">
        <f t="shared" si="401"/>
        <v>1</v>
      </c>
      <c r="FW100">
        <f t="shared" si="402"/>
        <v>98</v>
      </c>
      <c r="FX100">
        <f t="shared" si="495"/>
        <v>1.1079129947092565</v>
      </c>
      <c r="FY100">
        <f t="shared" si="403"/>
        <v>65</v>
      </c>
      <c r="FZ100">
        <f t="shared" si="404"/>
        <v>3281836.5387100708</v>
      </c>
      <c r="GA100">
        <f t="array" ref="GA100">MAX(100+康康不同供能情况的补给物资上限!$A$2:$A$110*10000*(1+0.4*(ROUNDDOWN(FY100*(1+0.25*$B$6),0)-康康不同供能情况的补给物资上限!$A$2:$A$110)))</f>
        <v>6972100.0000000009</v>
      </c>
      <c r="GB100">
        <f t="shared" si="405"/>
        <v>1</v>
      </c>
      <c r="GC100">
        <f t="shared" si="406"/>
        <v>98</v>
      </c>
      <c r="GD100">
        <f t="shared" si="496"/>
        <v>1.1079129947092565</v>
      </c>
      <c r="GE100">
        <f t="shared" si="407"/>
        <v>66</v>
      </c>
      <c r="GF100">
        <f t="shared" si="408"/>
        <v>3635989.3477485352</v>
      </c>
      <c r="GG100">
        <f t="array" ref="GG100">MAX(100+康康不同供能情况的补给物资上限!$A$2:$A$110*10000*(1+0.4*(ROUNDDOWN(GE100*(1+0.25*$B$6),0)-康康不同供能情况的补给物资上限!$A$2:$A$110)))</f>
        <v>7140100</v>
      </c>
      <c r="GH100">
        <f t="shared" si="409"/>
        <v>1</v>
      </c>
      <c r="GI100">
        <f t="shared" si="410"/>
        <v>98</v>
      </c>
      <c r="GJ100">
        <f t="shared" si="497"/>
        <v>1.1079129947092565</v>
      </c>
      <c r="GK100">
        <f t="shared" si="411"/>
        <v>67</v>
      </c>
      <c r="GL100">
        <f t="shared" si="412"/>
        <v>4028359.8469950357</v>
      </c>
      <c r="GM100">
        <f t="array" ref="GM100">MAX(100+康康不同供能情况的补给物资上限!$A$2:$A$110*10000*(1+0.4*(ROUNDDOWN(GK100*(1+0.25*$B$6),0)-康康不同供能情况的补给物资上限!$A$2:$A$110)))</f>
        <v>7310100</v>
      </c>
      <c r="GN100">
        <f t="shared" si="413"/>
        <v>1</v>
      </c>
      <c r="GO100">
        <f t="shared" si="414"/>
        <v>98</v>
      </c>
      <c r="GP100">
        <f t="shared" si="498"/>
        <v>1.1079129947092565</v>
      </c>
      <c r="GQ100">
        <f t="shared" si="415"/>
        <v>68</v>
      </c>
      <c r="GR100">
        <f t="shared" si="416"/>
        <v>4463072.2218507919</v>
      </c>
      <c r="GS100">
        <f t="array" ref="GS100">MAX(100+康康不同供能情况的补给物资上限!$A$2:$A$110*10000*(1+0.4*(ROUNDDOWN(GQ100*(1+0.25*$B$6),0)-康康不同供能情况的补给物资上限!$A$2:$A$110)))</f>
        <v>7656100.0000000009</v>
      </c>
      <c r="GT100">
        <f t="shared" si="417"/>
        <v>1</v>
      </c>
      <c r="GU100">
        <f t="shared" si="418"/>
        <v>98</v>
      </c>
      <c r="GV100">
        <f t="shared" si="499"/>
        <v>1.1079129947092565</v>
      </c>
      <c r="GW100">
        <f t="shared" si="419"/>
        <v>69</v>
      </c>
      <c r="GX100">
        <f t="shared" si="420"/>
        <v>4944695.710914406</v>
      </c>
      <c r="GY100">
        <f t="array" ref="GY100">MAX(100+康康不同供能情况的补给物资上限!$A$2:$A$110*10000*(1+0.4*(ROUNDDOWN(GW100*(1+0.25*$B$6),0)-康康不同供能情况的补给物资上限!$A$2:$A$110)))</f>
        <v>7832100</v>
      </c>
      <c r="GZ100">
        <f t="shared" si="421"/>
        <v>1</v>
      </c>
      <c r="HA100">
        <f t="shared" si="422"/>
        <v>98</v>
      </c>
      <c r="HB100">
        <f t="shared" si="500"/>
        <v>1.1079129947092565</v>
      </c>
      <c r="HC100">
        <f t="shared" si="423"/>
        <v>70</v>
      </c>
      <c r="HD100">
        <f t="shared" si="424"/>
        <v>5478292.6330051962</v>
      </c>
      <c r="HE100">
        <f t="array" ref="HE100">MAX(100+康康不同供能情况的补给物资上限!$A$2:$A$110*10000*(1+0.4*(ROUNDDOWN(HC100*(1+0.25*$B$6),0)-康康不同供能情况的补给物资上限!$A$2:$A$110)))</f>
        <v>8010100</v>
      </c>
      <c r="HF100">
        <f t="shared" si="425"/>
        <v>1</v>
      </c>
      <c r="HG100">
        <f t="shared" si="426"/>
        <v>98</v>
      </c>
      <c r="HH100">
        <f t="shared" si="501"/>
        <v>1.1079129947092565</v>
      </c>
      <c r="HI100">
        <f t="shared" si="427"/>
        <v>71</v>
      </c>
      <c r="HJ100">
        <f t="shared" si="428"/>
        <v>6069471.5969264442</v>
      </c>
      <c r="HK100">
        <f t="array" ref="HK100">MAX(100+康康不同供能情况的补给物资上限!$A$2:$A$110*10000*(1+0.4*(ROUNDDOWN(HI100*(1+0.25*$B$6),0)-康康不同供能情况的补给物资上限!$A$2:$A$110)))</f>
        <v>8190100</v>
      </c>
      <c r="HL100">
        <f t="shared" si="429"/>
        <v>1</v>
      </c>
      <c r="HM100">
        <f t="shared" si="430"/>
        <v>98</v>
      </c>
      <c r="HN100">
        <f t="shared" si="502"/>
        <v>1.1079129947092565</v>
      </c>
      <c r="HO100">
        <f t="shared" si="431"/>
        <v>72</v>
      </c>
      <c r="HP100">
        <f t="shared" si="432"/>
        <v>6724446.4532535505</v>
      </c>
      <c r="HQ100">
        <f t="array" ref="HQ100">MAX(100+康康不同供能情况的补给物资上限!$A$2:$A$110*10000*(1+0.4*(ROUNDDOWN(HO100*(1+0.25*$B$6),0)-康康不同供能情况的补给物资上限!$A$2:$A$110)))</f>
        <v>8556100</v>
      </c>
      <c r="HR100">
        <f t="shared" si="433"/>
        <v>1</v>
      </c>
      <c r="HS100">
        <f t="shared" si="434"/>
        <v>98</v>
      </c>
      <c r="HT100">
        <f t="shared" si="503"/>
        <v>1.1079129947092565</v>
      </c>
      <c r="HU100">
        <f t="shared" si="435"/>
        <v>73</v>
      </c>
      <c r="HV100">
        <f t="shared" si="436"/>
        <v>7450101.6077861795</v>
      </c>
      <c r="HW100">
        <f t="array" ref="HW100">MAX(100+康康不同供能情况的补给物资上限!$A$2:$A$110*10000*(1+0.4*(ROUNDDOWN(HU100*(1+0.25*$B$6),0)-康康不同供能情况的补给物资上限!$A$2:$A$110)))</f>
        <v>8742100</v>
      </c>
      <c r="HX100">
        <f t="shared" si="437"/>
        <v>1</v>
      </c>
      <c r="HY100">
        <f t="shared" si="438"/>
        <v>98</v>
      </c>
      <c r="HZ100">
        <f t="shared" si="504"/>
        <v>1.1079129947092565</v>
      </c>
      <c r="IA100">
        <f t="shared" si="439"/>
        <v>74</v>
      </c>
      <c r="IB100">
        <f t="shared" si="440"/>
        <v>8254064.3831706336</v>
      </c>
      <c r="IC100">
        <f t="array" ref="IC100">MAX(100+康康不同供能情况的补给物资上限!$A$2:$A$110*10000*(1+0.4*(ROUNDDOWN(IA100*(1+0.25*$B$6),0)-康康不同供能情况的补给物资上限!$A$2:$A$110)))</f>
        <v>8930100</v>
      </c>
      <c r="ID100">
        <f t="shared" si="441"/>
        <v>1</v>
      </c>
      <c r="IE100">
        <f t="shared" si="442"/>
        <v>98</v>
      </c>
      <c r="IF100">
        <f t="shared" si="505"/>
        <v>1.1079129947092565</v>
      </c>
      <c r="IG100">
        <f t="shared" si="443"/>
        <v>75</v>
      </c>
      <c r="IH100">
        <f t="shared" si="444"/>
        <v>9144785.1892815884</v>
      </c>
      <c r="II100">
        <f t="array" ref="II100">MAX(100+康康不同供能情况的补给物资上限!$A$2:$A$110*10000*(1+0.4*(ROUNDDOWN(IG100*(1+0.25*$B$6),0)-康康不同供能情况的补给物资上限!$A$2:$A$110)))</f>
        <v>9120100</v>
      </c>
      <c r="IJ100">
        <f t="shared" si="445"/>
        <v>0</v>
      </c>
      <c r="IK100">
        <f t="shared" si="446"/>
        <v>98</v>
      </c>
      <c r="IL100">
        <f t="shared" si="506"/>
        <v>1.1079129947092565</v>
      </c>
      <c r="IM100">
        <f t="shared" si="447"/>
        <v>76</v>
      </c>
      <c r="IN100">
        <f t="shared" si="448"/>
        <v>10131626.345029818</v>
      </c>
      <c r="IO100">
        <f t="array" ref="IO100">MAX(100+康康不同供能情况的补给物资上限!$A$2:$A$110*10000*(1+0.4*(ROUNDDOWN(IM100*(1+0.25*$B$6),0)-康康不同供能情况的补给物资上限!$A$2:$A$110)))</f>
        <v>9506100.0000000019</v>
      </c>
      <c r="IP100">
        <f t="shared" si="449"/>
        <v>0</v>
      </c>
      <c r="IQ100">
        <f t="shared" si="450"/>
        <v>98</v>
      </c>
      <c r="IR100">
        <f t="shared" si="507"/>
        <v>1.1079129947092565</v>
      </c>
      <c r="IS100">
        <f t="shared" si="451"/>
        <v>77</v>
      </c>
      <c r="IT100">
        <f t="shared" si="452"/>
        <v>11224960.485197186</v>
      </c>
      <c r="IU100">
        <f t="array" ref="IU100">MAX(100+康康不同供能情况的补给物资上限!$A$2:$A$110*10000*(1+0.4*(ROUNDDOWN(IS100*(1+0.25*$B$6),0)-康康不同供能情况的补给物资上限!$A$2:$A$110)))</f>
        <v>9702100</v>
      </c>
      <c r="IV100">
        <f t="shared" si="453"/>
        <v>0</v>
      </c>
      <c r="IW100">
        <f t="shared" si="454"/>
        <v>98</v>
      </c>
      <c r="IX100">
        <f t="shared" si="508"/>
        <v>1.1079129947092565</v>
      </c>
      <c r="IY100">
        <f t="shared" si="455"/>
        <v>78</v>
      </c>
      <c r="IZ100">
        <f t="shared" si="456"/>
        <v>12436279.586647881</v>
      </c>
      <c r="JA100">
        <f t="array" ref="JA100">MAX(100+康康不同供能情况的补给物资上限!$A$2:$A$110*10000*(1+0.4*(ROUNDDOWN(IY100*(1+0.25*$B$6),0)-康康不同供能情况的补给物资上限!$A$2:$A$110)))</f>
        <v>9900100</v>
      </c>
      <c r="JB100">
        <f t="shared" si="457"/>
        <v>0</v>
      </c>
      <c r="JC100">
        <f t="shared" si="458"/>
        <v>98</v>
      </c>
      <c r="JD100">
        <f t="shared" si="509"/>
        <v>1.1079129947092565</v>
      </c>
      <c r="JE100">
        <f t="shared" si="459"/>
        <v>79</v>
      </c>
      <c r="JF100">
        <f t="shared" si="460"/>
        <v>13778315.759884648</v>
      </c>
      <c r="JG100">
        <f t="array" ref="JG100">MAX(100+康康不同供能情况的补给物资上限!$A$2:$A$110*10000*(1+0.4*(ROUNDDOWN(JE100*(1+0.25*$B$6),0)-康康不同供能情况的补给物资上限!$A$2:$A$110)))</f>
        <v>10100100.000000002</v>
      </c>
      <c r="JH100">
        <f t="shared" si="461"/>
        <v>0</v>
      </c>
      <c r="JI100">
        <f t="shared" si="462"/>
        <v>98</v>
      </c>
      <c r="JJ100">
        <f t="shared" si="510"/>
        <v>1.1079129947092565</v>
      </c>
      <c r="JK100">
        <f t="shared" si="463"/>
        <v>80</v>
      </c>
      <c r="JL100">
        <f t="shared" si="464"/>
        <v>15265175.075583547</v>
      </c>
      <c r="JM100">
        <f t="array" ref="JM100">MAX(100+康康不同供能情况的补给物资上限!$A$2:$A$110*10000*(1+0.4*(ROUNDDOWN(JK100*(1+0.25*$B$6),0)-康康不同供能情况的补给物资上限!$A$2:$A$110)))</f>
        <v>10506100</v>
      </c>
      <c r="JN100">
        <f t="shared" si="465"/>
        <v>0</v>
      </c>
      <c r="JO100">
        <f t="shared" si="466"/>
        <v>98</v>
      </c>
      <c r="JP100">
        <f t="shared" si="511"/>
        <v>1.1079129947092565</v>
      </c>
      <c r="JQ100">
        <f t="shared" si="467"/>
        <v>81</v>
      </c>
      <c r="JR100">
        <f t="shared" si="468"/>
        <v>16912485.832750868</v>
      </c>
      <c r="JS100">
        <f t="array" ref="JS100">MAX(100+康康不同供能情况的补给物资上限!$A$2:$A$110*10000*(1+0.4*(ROUNDDOWN(JQ100*(1+0.25*$B$6),0)-康康不同供能情况的补给物资上限!$A$2:$A$110)))</f>
        <v>10712100</v>
      </c>
      <c r="JT100">
        <f t="shared" si="469"/>
        <v>0</v>
      </c>
    </row>
    <row r="101" spans="6:280" x14ac:dyDescent="0.25">
      <c r="F101">
        <v>97</v>
      </c>
      <c r="G101">
        <f t="shared" si="301"/>
        <v>1.1083129947092565</v>
      </c>
      <c r="H101">
        <f t="shared" si="302"/>
        <v>55</v>
      </c>
      <c r="I101">
        <f t="shared" si="470"/>
        <v>1201386.3133591241</v>
      </c>
      <c r="J101">
        <f t="array" ref="J101">MAX(100+康康不同供能情况的补给物资上限!$A$2:$A$110*10000*(1+0.4*(ROUNDDOWN(H101*(1+0.25*B$6),0)-康康不同供能情况的补给物资上限!$A$2:$A$110)))</f>
        <v>4970100</v>
      </c>
      <c r="K101">
        <f t="shared" si="471"/>
        <v>1</v>
      </c>
      <c r="AB101">
        <f>INDEX(AC101:JD101,1,MATCH(0,AC101:JD101,0)-3)</f>
        <v>76</v>
      </c>
      <c r="AC101">
        <v>99</v>
      </c>
      <c r="AD101">
        <f t="shared" si="0"/>
        <v>1.1075129947092566</v>
      </c>
      <c r="AE101">
        <f t="shared" si="303"/>
        <v>40</v>
      </c>
      <c r="AF101">
        <f t="shared" si="304"/>
        <v>249575.82451508465</v>
      </c>
      <c r="AG101">
        <f t="array" ref="AG101">MAX(100+康康不同供能情况的补给物资上限!$A$2:$A$110*10000*(1+0.4*(ROUNDDOWN(AE101*(1+0.25*B$6),0)-康康不同供能情况的补给物资上限!$A$2:$A$110)))</f>
        <v>2756100.0000000005</v>
      </c>
      <c r="AH101">
        <f t="shared" si="305"/>
        <v>1</v>
      </c>
      <c r="AI101">
        <f t="shared" si="306"/>
        <v>99</v>
      </c>
      <c r="AJ101">
        <f>1.2-(LN(50+$A$2*5)-LN(50))*0.01-0.01-0.04*$B$2-0.005*$C$2-0.005*$D$2-0.0075*$E$2-(AI101-1)*0.0004</f>
        <v>1.1075129947092566</v>
      </c>
      <c r="AK101">
        <f t="shared" si="307"/>
        <v>41</v>
      </c>
      <c r="AL101">
        <f t="shared" si="308"/>
        <v>276408.46881573327</v>
      </c>
      <c r="AM101">
        <f t="array" ref="AM101">MAX(100+康康不同供能情况的补给物资上限!$A$2:$A$110*10000*(1+0.4*(ROUNDDOWN(AK101*(1+0.25*$B$6),0)-康康不同供能情况的补给物资上限!$A$2:$A$110)))</f>
        <v>2862100.0000000005</v>
      </c>
      <c r="AN101">
        <f t="shared" si="309"/>
        <v>1</v>
      </c>
      <c r="AO101">
        <f t="shared" si="310"/>
        <v>99</v>
      </c>
      <c r="AP101">
        <f t="shared" si="472"/>
        <v>1.1075129947092566</v>
      </c>
      <c r="AQ101">
        <f t="shared" si="311"/>
        <v>42</v>
      </c>
      <c r="AR101">
        <f t="shared" si="312"/>
        <v>306125.97106111294</v>
      </c>
      <c r="AS101">
        <f t="array" ref="AS101">MAX(100+康康不同供能情况的补给物资上限!$A$2:$A$110*10000*(1+0.4*(ROUNDDOWN(AQ101*(1+0.25*$B$6),0)-康康不同供能情况的补给物资上限!$A$2:$A$110)))</f>
        <v>2970100</v>
      </c>
      <c r="AT101">
        <f t="shared" si="313"/>
        <v>1</v>
      </c>
      <c r="AU101">
        <f t="shared" si="314"/>
        <v>99</v>
      </c>
      <c r="AV101">
        <f t="shared" si="473"/>
        <v>1.1075129947092566</v>
      </c>
      <c r="AW101">
        <f t="shared" si="315"/>
        <v>43</v>
      </c>
      <c r="AX101">
        <f t="shared" si="316"/>
        <v>339038.49096817244</v>
      </c>
      <c r="AY101">
        <f t="array" ref="AY101">MAX(100+康康不同供能情况的补给物资上限!$A$2:$A$110*10000*(1+0.4*(ROUNDDOWN(AW101*(1+0.25*$B$6),0)-康康不同供能情况的补给物资上限!$A$2:$A$110)))</f>
        <v>3080100</v>
      </c>
      <c r="AZ101">
        <f t="shared" si="317"/>
        <v>1</v>
      </c>
      <c r="BA101">
        <f t="shared" si="318"/>
        <v>99</v>
      </c>
      <c r="BB101">
        <f t="shared" si="474"/>
        <v>1.1075129947092566</v>
      </c>
      <c r="BC101">
        <f t="shared" si="319"/>
        <v>44</v>
      </c>
      <c r="BD101">
        <f t="shared" si="320"/>
        <v>375489.53445386788</v>
      </c>
      <c r="BE101">
        <f t="array" ref="BE101">MAX(100+康康不同供能情况的补给物资上限!$A$2:$A$110*10000*(1+0.4*(ROUNDDOWN(BC101*(1+0.25*$B$6),0)-康康不同供能情况的补给物资上限!$A$2:$A$110)))</f>
        <v>3306100</v>
      </c>
      <c r="BF101">
        <f t="shared" si="321"/>
        <v>1</v>
      </c>
      <c r="BG101">
        <f t="shared" si="322"/>
        <v>99</v>
      </c>
      <c r="BH101">
        <f t="shared" si="475"/>
        <v>1.1075129947092566</v>
      </c>
      <c r="BI101">
        <f t="shared" si="323"/>
        <v>45</v>
      </c>
      <c r="BJ101">
        <f t="shared" si="324"/>
        <v>415859.53878498776</v>
      </c>
      <c r="BK101">
        <f t="array" ref="BK101">MAX(100+康康不同供能情况的补给物资上限!$A$2:$A$110*10000*(1+0.4*(ROUNDDOWN(BI101*(1+0.25*$B$6),0)-康康不同供能情况的补给物资上限!$A$2:$A$110)))</f>
        <v>3422100</v>
      </c>
      <c r="BL101">
        <f t="shared" si="325"/>
        <v>1</v>
      </c>
      <c r="BM101">
        <f t="shared" si="326"/>
        <v>99</v>
      </c>
      <c r="BN101">
        <f t="shared" si="476"/>
        <v>1.1075129947092566</v>
      </c>
      <c r="BO101">
        <f t="shared" si="327"/>
        <v>46</v>
      </c>
      <c r="BP101">
        <f t="shared" si="328"/>
        <v>460569.84317817213</v>
      </c>
      <c r="BQ101">
        <f t="array" ref="BQ101">MAX(100+康康不同供能情况的补给物资上限!$A$2:$A$110*10000*(1+0.4*(ROUNDDOWN(BO101*(1+0.25*$B$6),0)-康康不同供能情况的补给物资上限!$A$2:$A$110)))</f>
        <v>3540100</v>
      </c>
      <c r="BR101">
        <f t="shared" si="329"/>
        <v>1</v>
      </c>
      <c r="BS101">
        <f t="shared" si="330"/>
        <v>99</v>
      </c>
      <c r="BT101">
        <f t="shared" si="477"/>
        <v>1.1075129947092566</v>
      </c>
      <c r="BU101">
        <f t="shared" si="331"/>
        <v>47</v>
      </c>
      <c r="BV101">
        <f t="shared" si="332"/>
        <v>510087.08629103011</v>
      </c>
      <c r="BW101">
        <f t="array" ref="BW101">MAX(100+康康不同供能情况的补给物资上限!$A$2:$A$110*10000*(1+0.4*(ROUNDDOWN(BU101*(1+0.25*$B$6),0)-康康不同供能情况的补给物资上限!$A$2:$A$110)))</f>
        <v>3660100.0000000005</v>
      </c>
      <c r="BX101">
        <f t="shared" si="333"/>
        <v>1</v>
      </c>
      <c r="BY101">
        <f t="shared" si="334"/>
        <v>99</v>
      </c>
      <c r="BZ101">
        <f t="shared" si="478"/>
        <v>1.1075129947092566</v>
      </c>
      <c r="CA101">
        <f t="shared" si="335"/>
        <v>48</v>
      </c>
      <c r="CB101">
        <f t="shared" si="336"/>
        <v>564928.07650069776</v>
      </c>
      <c r="CC101">
        <f t="array" ref="CC101">MAX(100+康康不同供能情况的补给物资上限!$A$2:$A$110*10000*(1+0.4*(ROUNDDOWN(CA101*(1+0.25*$B$6),0)-康康不同供能情况的补给物资上限!$A$2:$A$110)))</f>
        <v>3906100.0000000005</v>
      </c>
      <c r="CD101">
        <f t="shared" si="337"/>
        <v>1</v>
      </c>
      <c r="CE101">
        <f t="shared" si="338"/>
        <v>99</v>
      </c>
      <c r="CF101">
        <f t="shared" si="479"/>
        <v>1.1075129947092566</v>
      </c>
      <c r="CG101">
        <f t="shared" si="339"/>
        <v>49</v>
      </c>
      <c r="CH101">
        <f t="shared" si="340"/>
        <v>625665.18580062769</v>
      </c>
      <c r="CI101">
        <f t="array" ref="CI101">MAX(100+康康不同供能情况的补给物资上限!$A$2:$A$110*10000*(1+0.4*(ROUNDDOWN(CG101*(1+0.25*$B$6),0)-康康不同供能情况的补给物资上限!$A$2:$A$110)))</f>
        <v>4032100.0000000005</v>
      </c>
      <c r="CJ101">
        <f t="shared" si="341"/>
        <v>1</v>
      </c>
      <c r="CK101">
        <f t="shared" si="342"/>
        <v>99</v>
      </c>
      <c r="CL101">
        <f t="shared" si="480"/>
        <v>1.1075129947092566</v>
      </c>
      <c r="CM101">
        <f t="shared" si="343"/>
        <v>50</v>
      </c>
      <c r="CN101">
        <f t="shared" si="344"/>
        <v>692932.32361137669</v>
      </c>
      <c r="CO101">
        <f t="array" ref="CO101">MAX(100+康康不同供能情况的补给物资上限!$A$2:$A$110*10000*(1+0.4*(ROUNDDOWN(CM101*(1+0.25*$B$6),0)-康康不同供能情况的补给物资上限!$A$2:$A$110)))</f>
        <v>4160100</v>
      </c>
      <c r="CP101">
        <f t="shared" si="345"/>
        <v>1</v>
      </c>
      <c r="CQ101">
        <f t="shared" si="346"/>
        <v>99</v>
      </c>
      <c r="CR101">
        <f t="shared" si="481"/>
        <v>1.1075129947092566</v>
      </c>
      <c r="CS101">
        <f t="shared" si="347"/>
        <v>51</v>
      </c>
      <c r="CT101">
        <f t="shared" si="348"/>
        <v>767431.55285367963</v>
      </c>
      <c r="CU101">
        <f t="array" ref="CU101">MAX(100+康康不同供能情况的补给物资上限!$A$2:$A$110*10000*(1+0.4*(ROUNDDOWN(CS101*(1+0.25*$B$6),0)-康康不同供能情况的补给物资上限!$A$2:$A$110)))</f>
        <v>4290100</v>
      </c>
      <c r="CV101">
        <f t="shared" si="349"/>
        <v>1</v>
      </c>
      <c r="CW101">
        <f t="shared" si="350"/>
        <v>99</v>
      </c>
      <c r="CX101">
        <f t="shared" si="482"/>
        <v>1.1075129947092566</v>
      </c>
      <c r="CY101">
        <f t="shared" si="351"/>
        <v>52</v>
      </c>
      <c r="CZ101">
        <f t="shared" si="352"/>
        <v>849940.41733535368</v>
      </c>
      <c r="DA101">
        <f t="array" ref="DA101">MAX(100+康康不同供能情况的补给物资上限!$A$2:$A$110*10000*(1+0.4*(ROUNDDOWN(CY101*(1+0.25*$B$6),0)-康康不同供能情况的补给物资上限!$A$2:$A$110)))</f>
        <v>4556100</v>
      </c>
      <c r="DB101">
        <f t="shared" si="353"/>
        <v>1</v>
      </c>
      <c r="DC101">
        <f t="shared" si="354"/>
        <v>99</v>
      </c>
      <c r="DD101">
        <f t="shared" si="483"/>
        <v>1.1075129947092566</v>
      </c>
      <c r="DE101">
        <f t="shared" si="355"/>
        <v>53</v>
      </c>
      <c r="DF101">
        <f t="shared" si="356"/>
        <v>941320.05692751275</v>
      </c>
      <c r="DG101">
        <f t="array" ref="DG101">MAX(100+康康不同供能情况的补给物资上限!$A$2:$A$110*10000*(1+0.4*(ROUNDDOWN(DE101*(1+0.25*$B$6),0)-康康不同供能情况的补给物资上限!$A$2:$A$110)))</f>
        <v>4692100</v>
      </c>
      <c r="DH101">
        <f t="shared" si="357"/>
        <v>1</v>
      </c>
      <c r="DI101">
        <f t="shared" si="358"/>
        <v>99</v>
      </c>
      <c r="DJ101">
        <f t="shared" si="484"/>
        <v>1.1075129947092566</v>
      </c>
      <c r="DK101">
        <f t="shared" si="359"/>
        <v>54</v>
      </c>
      <c r="DL101">
        <f t="shared" si="360"/>
        <v>1042524.1952276776</v>
      </c>
      <c r="DM101">
        <f t="array" ref="DM101">MAX(100+康康不同供能情况的补给物资上限!$A$2:$A$110*10000*(1+0.4*(ROUNDDOWN(DK101*(1+0.25*$B$6),0)-康康不同供能情况的补给物资上限!$A$2:$A$110)))</f>
        <v>4830100</v>
      </c>
      <c r="DN101">
        <f t="shared" si="361"/>
        <v>1</v>
      </c>
      <c r="DO101">
        <f t="shared" si="362"/>
        <v>99</v>
      </c>
      <c r="DP101">
        <f t="shared" si="485"/>
        <v>1.1075129947092566</v>
      </c>
      <c r="DQ101">
        <f t="shared" si="363"/>
        <v>55</v>
      </c>
      <c r="DR101">
        <f t="shared" si="364"/>
        <v>1154609.0935134632</v>
      </c>
      <c r="DS101">
        <f t="array" ref="DS101">MAX(100+康康不同供能情况的补给物资上限!$A$2:$A$110*10000*(1+0.4*(ROUNDDOWN(DQ101*(1+0.25*$B$6),0)-康康不同供能情况的补给物资上限!$A$2:$A$110)))</f>
        <v>4970100</v>
      </c>
      <c r="DT101">
        <f t="shared" si="365"/>
        <v>1</v>
      </c>
      <c r="DU101">
        <f t="shared" si="366"/>
        <v>99</v>
      </c>
      <c r="DV101">
        <f t="shared" si="486"/>
        <v>1.1075129947092566</v>
      </c>
      <c r="DW101">
        <f t="shared" si="367"/>
        <v>56</v>
      </c>
      <c r="DX101">
        <f t="shared" si="368"/>
        <v>1278744.5748756356</v>
      </c>
      <c r="DY101">
        <f t="array" ref="DY101">MAX(100+康康不同供能情况的补给物资上限!$A$2:$A$110*10000*(1+0.4*(ROUNDDOWN(DW101*(1+0.25*$B$6),0)-康康不同供能情况的补给物资上限!$A$2:$A$110)))</f>
        <v>5256100.0000000009</v>
      </c>
      <c r="DZ101">
        <f t="shared" si="369"/>
        <v>1</v>
      </c>
      <c r="EA101">
        <f t="shared" si="370"/>
        <v>99</v>
      </c>
      <c r="EB101">
        <f t="shared" si="487"/>
        <v>1.1075129947092566</v>
      </c>
      <c r="EC101">
        <f t="shared" si="371"/>
        <v>57</v>
      </c>
      <c r="ED101">
        <f t="shared" si="372"/>
        <v>1416226.2335887305</v>
      </c>
      <c r="EE101">
        <f t="array" ref="EE101">MAX(100+康康不同供能情况的补给物资上限!$A$2:$A$110*10000*(1+0.4*(ROUNDDOWN(EC101*(1+0.25*$B$6),0)-康康不同供能情况的补给物资上限!$A$2:$A$110)))</f>
        <v>5402100.0000000009</v>
      </c>
      <c r="EF101">
        <f t="shared" si="373"/>
        <v>1</v>
      </c>
      <c r="EG101">
        <f t="shared" si="374"/>
        <v>99</v>
      </c>
      <c r="EH101">
        <f t="shared" si="488"/>
        <v>1.1075129947092566</v>
      </c>
      <c r="EI101">
        <f t="shared" si="375"/>
        <v>58</v>
      </c>
      <c r="EJ101">
        <f t="shared" si="376"/>
        <v>1568488.957147666</v>
      </c>
      <c r="EK101">
        <f t="array" ref="EK101">MAX(100+康康不同供能情况的补给物资上限!$A$2:$A$110*10000*(1+0.4*(ROUNDDOWN(EI101*(1+0.25*$B$6),0)-康康不同供能情况的补给物资上限!$A$2:$A$110)))</f>
        <v>5550100</v>
      </c>
      <c r="EL101">
        <f t="shared" si="377"/>
        <v>1</v>
      </c>
      <c r="EM101">
        <f t="shared" si="378"/>
        <v>99</v>
      </c>
      <c r="EN101">
        <f t="shared" si="489"/>
        <v>1.1075129947092566</v>
      </c>
      <c r="EO101">
        <f t="shared" si="379"/>
        <v>59</v>
      </c>
      <c r="EP101">
        <f t="shared" si="380"/>
        <v>1737121.9020990108</v>
      </c>
      <c r="EQ101">
        <f t="array" ref="EQ101">MAX(100+康康不同供能情况的补给物资上限!$A$2:$A$110*10000*(1+0.4*(ROUNDDOWN(EO101*(1+0.25*$B$6),0)-康康不同供能情况的补给物资上限!$A$2:$A$110)))</f>
        <v>5700100</v>
      </c>
      <c r="ER101">
        <f t="shared" si="381"/>
        <v>1</v>
      </c>
      <c r="ES101">
        <f t="shared" si="382"/>
        <v>99</v>
      </c>
      <c r="ET101">
        <f t="shared" si="490"/>
        <v>1.1075129947092566</v>
      </c>
      <c r="EU101">
        <f t="shared" si="383"/>
        <v>60</v>
      </c>
      <c r="EV101">
        <f t="shared" si="384"/>
        <v>1923885.0799687153</v>
      </c>
      <c r="EW101">
        <f t="array" ref="EW101">MAX(100+康康不同供能情况的补给物资上限!$A$2:$A$110*10000*(1+0.4*(ROUNDDOWN(EU101*(1+0.25*$B$6),0)-康康不同供能情况的补给物资上限!$A$2:$A$110)))</f>
        <v>6006100</v>
      </c>
      <c r="EX101">
        <f t="shared" si="385"/>
        <v>1</v>
      </c>
      <c r="EY101">
        <f t="shared" si="386"/>
        <v>99</v>
      </c>
      <c r="EZ101">
        <f t="shared" si="491"/>
        <v>1.1075129947092566</v>
      </c>
      <c r="FA101">
        <f t="shared" si="387"/>
        <v>61</v>
      </c>
      <c r="FB101">
        <f t="shared" si="388"/>
        <v>2130727.7263926095</v>
      </c>
      <c r="FC101">
        <f t="array" ref="FC101">MAX(100+康康不同供能情况的补给物资上限!$A$2:$A$110*10000*(1+0.4*(ROUNDDOWN(FA101*(1+0.25*$B$6),0)-康康不同供能情况的补给物资上限!$A$2:$A$110)))</f>
        <v>6162100</v>
      </c>
      <c r="FD101">
        <f t="shared" si="389"/>
        <v>1</v>
      </c>
      <c r="FE101">
        <f t="shared" si="390"/>
        <v>99</v>
      </c>
      <c r="FF101">
        <f t="shared" si="492"/>
        <v>1.1075129947092566</v>
      </c>
      <c r="FG101">
        <f t="shared" si="391"/>
        <v>62</v>
      </c>
      <c r="FH101">
        <f t="shared" si="392"/>
        <v>2359808.645167124</v>
      </c>
      <c r="FI101">
        <f t="array" ref="FI101">MAX(100+康康不同供能情况的补给物资上限!$A$2:$A$110*10000*(1+0.4*(ROUNDDOWN(FG101*(1+0.25*$B$6),0)-康康不同供能情况的补给物资上限!$A$2:$A$110)))</f>
        <v>6320100</v>
      </c>
      <c r="FJ101">
        <f t="shared" si="393"/>
        <v>1</v>
      </c>
      <c r="FK101">
        <f t="shared" si="394"/>
        <v>99</v>
      </c>
      <c r="FL101">
        <f t="shared" si="493"/>
        <v>1.1075129947092566</v>
      </c>
      <c r="FM101">
        <f t="shared" si="395"/>
        <v>63</v>
      </c>
      <c r="FN101">
        <f t="shared" si="396"/>
        <v>2613518.7395498357</v>
      </c>
      <c r="FO101">
        <f t="array" ref="FO101">MAX(100+康康不同供能情况的补给物资上限!$A$2:$A$110*10000*(1+0.4*(ROUNDDOWN(FM101*(1+0.25*$B$6),0)-康康不同供能情况的补给物资上限!$A$2:$A$110)))</f>
        <v>6480100.0000000009</v>
      </c>
      <c r="FP101">
        <f t="shared" si="397"/>
        <v>1</v>
      </c>
      <c r="FQ101">
        <f t="shared" si="398"/>
        <v>99</v>
      </c>
      <c r="FR101">
        <f t="shared" si="494"/>
        <v>1.1075129947092566</v>
      </c>
      <c r="FS101">
        <f t="shared" si="399"/>
        <v>64</v>
      </c>
      <c r="FT101">
        <f t="shared" si="400"/>
        <v>2894505.9659676007</v>
      </c>
      <c r="FU101">
        <f t="array" ref="FU101">MAX(100+康康不同供能情况的补给物资上限!$A$2:$A$110*10000*(1+0.4*(ROUNDDOWN(FS101*(1+0.25*$B$6),0)-康康不同供能情况的补给物资上限!$A$2:$A$110)))</f>
        <v>6806100.0000000009</v>
      </c>
      <c r="FV101">
        <f t="shared" si="401"/>
        <v>1</v>
      </c>
      <c r="FW101">
        <f t="shared" si="402"/>
        <v>99</v>
      </c>
      <c r="FX101">
        <f t="shared" si="495"/>
        <v>1.1075129947092566</v>
      </c>
      <c r="FY101">
        <f t="shared" si="403"/>
        <v>65</v>
      </c>
      <c r="FZ101">
        <f t="shared" si="404"/>
        <v>3205702.9705725866</v>
      </c>
      <c r="GA101">
        <f t="array" ref="GA101">MAX(100+康康不同供能情况的补给物资上限!$A$2:$A$110*10000*(1+0.4*(ROUNDDOWN(FY101*(1+0.25*$B$6),0)-康康不同供能情况的补给物资上限!$A$2:$A$110)))</f>
        <v>6972100.0000000009</v>
      </c>
      <c r="GB101">
        <f t="shared" si="405"/>
        <v>1</v>
      </c>
      <c r="GC101">
        <f t="shared" si="406"/>
        <v>99</v>
      </c>
      <c r="GD101">
        <f t="shared" si="496"/>
        <v>1.1075129947092566</v>
      </c>
      <c r="GE101">
        <f t="shared" si="407"/>
        <v>66</v>
      </c>
      <c r="GF101">
        <f t="shared" si="408"/>
        <v>3550357.6970872055</v>
      </c>
      <c r="GG101">
        <f t="array" ref="GG101">MAX(100+康康不同供能情况的补给物资上限!$A$2:$A$110*10000*(1+0.4*(ROUNDDOWN(GE101*(1+0.25*$B$6),0)-康康不同供能情况的补给物资上限!$A$2:$A$110)))</f>
        <v>7140100</v>
      </c>
      <c r="GH101">
        <f t="shared" si="409"/>
        <v>1</v>
      </c>
      <c r="GI101">
        <f t="shared" si="410"/>
        <v>99</v>
      </c>
      <c r="GJ101">
        <f t="shared" si="497"/>
        <v>1.1075129947092566</v>
      </c>
      <c r="GK101">
        <f t="shared" si="411"/>
        <v>67</v>
      </c>
      <c r="GL101">
        <f t="shared" si="412"/>
        <v>3932067.2853901107</v>
      </c>
      <c r="GM101">
        <f t="array" ref="GM101">MAX(100+康康不同供能情况的补给物资上限!$A$2:$A$110*10000*(1+0.4*(ROUNDDOWN(GK101*(1+0.25*$B$6),0)-康康不同供能情况的补给物资上限!$A$2:$A$110)))</f>
        <v>7310100</v>
      </c>
      <c r="GN101">
        <f t="shared" si="413"/>
        <v>1</v>
      </c>
      <c r="GO101">
        <f t="shared" si="414"/>
        <v>99</v>
      </c>
      <c r="GP101">
        <f t="shared" si="498"/>
        <v>1.1075129947092566</v>
      </c>
      <c r="GQ101">
        <f t="shared" si="415"/>
        <v>68</v>
      </c>
      <c r="GR101">
        <f t="shared" si="416"/>
        <v>4354815.6146406988</v>
      </c>
      <c r="GS101">
        <f t="array" ref="GS101">MAX(100+康康不同供能情况的补给物资上限!$A$2:$A$110*10000*(1+0.4*(ROUNDDOWN(GQ101*(1+0.25*$B$6),0)-康康不同供能情况的补给物资上限!$A$2:$A$110)))</f>
        <v>7656100.0000000009</v>
      </c>
      <c r="GT101">
        <f t="shared" si="417"/>
        <v>1</v>
      </c>
      <c r="GU101">
        <f t="shared" si="418"/>
        <v>99</v>
      </c>
      <c r="GV101">
        <f t="shared" si="499"/>
        <v>1.1075129947092566</v>
      </c>
      <c r="GW101">
        <f t="shared" si="419"/>
        <v>69</v>
      </c>
      <c r="GX101">
        <f t="shared" si="420"/>
        <v>4823014.882777351</v>
      </c>
      <c r="GY101">
        <f t="array" ref="GY101">MAX(100+康康不同供能情况的补给物资上限!$A$2:$A$110*10000*(1+0.4*(ROUNDDOWN(GW101*(1+0.25*$B$6),0)-康康不同供能情况的补给物资上限!$A$2:$A$110)))</f>
        <v>7832100</v>
      </c>
      <c r="GZ101">
        <f t="shared" si="421"/>
        <v>1</v>
      </c>
      <c r="HA101">
        <f t="shared" si="422"/>
        <v>99</v>
      </c>
      <c r="HB101">
        <f t="shared" si="500"/>
        <v>1.1075129947092566</v>
      </c>
      <c r="HC101">
        <f t="shared" si="423"/>
        <v>70</v>
      </c>
      <c r="HD101">
        <f t="shared" si="424"/>
        <v>5341551.656352059</v>
      </c>
      <c r="HE101">
        <f t="array" ref="HE101">MAX(100+康康不同供能情况的补给物资上限!$A$2:$A$110*10000*(1+0.4*(ROUNDDOWN(HC101*(1+0.25*$B$6),0)-康康不同供能情况的补给物资上限!$A$2:$A$110)))</f>
        <v>8010100</v>
      </c>
      <c r="HF101">
        <f t="shared" si="425"/>
        <v>1</v>
      </c>
      <c r="HG101">
        <f t="shared" si="426"/>
        <v>99</v>
      </c>
      <c r="HH101">
        <f t="shared" si="501"/>
        <v>1.1075129947092566</v>
      </c>
      <c r="HI101">
        <f t="shared" si="427"/>
        <v>71</v>
      </c>
      <c r="HJ101">
        <f t="shared" si="428"/>
        <v>5915837.8713206593</v>
      </c>
      <c r="HK101">
        <f t="array" ref="HK101">MAX(100+康康不同供能情况的补给物资上限!$A$2:$A$110*10000*(1+0.4*(ROUNDDOWN(HI101*(1+0.25*$B$6),0)-康康不同供能情况的补给物资上限!$A$2:$A$110)))</f>
        <v>8190100</v>
      </c>
      <c r="HL101">
        <f t="shared" si="429"/>
        <v>1</v>
      </c>
      <c r="HM101">
        <f t="shared" si="430"/>
        <v>99</v>
      </c>
      <c r="HN101">
        <f t="shared" si="502"/>
        <v>1.1075129947092566</v>
      </c>
      <c r="HO101">
        <f t="shared" si="431"/>
        <v>72</v>
      </c>
      <c r="HP101">
        <f t="shared" si="432"/>
        <v>6551867.3170807771</v>
      </c>
      <c r="HQ101">
        <f t="array" ref="HQ101">MAX(100+康康不同供能情况的补给物资上限!$A$2:$A$110*10000*(1+0.4*(ROUNDDOWN(HO101*(1+0.25*$B$6),0)-康康不同供能情况的补给物资上限!$A$2:$A$110)))</f>
        <v>8556100</v>
      </c>
      <c r="HR101">
        <f t="shared" si="433"/>
        <v>1</v>
      </c>
      <c r="HS101">
        <f t="shared" si="434"/>
        <v>99</v>
      </c>
      <c r="HT101">
        <f t="shared" si="503"/>
        <v>1.1075129947092566</v>
      </c>
      <c r="HU101">
        <f t="shared" si="435"/>
        <v>73</v>
      </c>
      <c r="HV101">
        <f t="shared" si="436"/>
        <v>7256278.193277834</v>
      </c>
      <c r="HW101">
        <f t="array" ref="HW101">MAX(100+康康不同供能情况的补给物资上限!$A$2:$A$110*10000*(1+0.4*(ROUNDDOWN(HU101*(1+0.25*$B$6),0)-康康不同供能情况的补给物资上限!$A$2:$A$110)))</f>
        <v>8742100</v>
      </c>
      <c r="HX101">
        <f t="shared" si="437"/>
        <v>1</v>
      </c>
      <c r="HY101">
        <f t="shared" si="438"/>
        <v>99</v>
      </c>
      <c r="HZ101">
        <f t="shared" si="504"/>
        <v>1.1075129947092566</v>
      </c>
      <c r="IA101">
        <f t="shared" si="439"/>
        <v>74</v>
      </c>
      <c r="IB101">
        <f t="shared" si="440"/>
        <v>8036422.3922806075</v>
      </c>
      <c r="IC101">
        <f t="array" ref="IC101">MAX(100+康康不同供能情况的补给物资上限!$A$2:$A$110*10000*(1+0.4*(ROUNDDOWN(IA101*(1+0.25*$B$6),0)-康康不同供能情况的补给物资上限!$A$2:$A$110)))</f>
        <v>8930100</v>
      </c>
      <c r="ID101">
        <f t="shared" si="441"/>
        <v>1</v>
      </c>
      <c r="IE101">
        <f t="shared" si="442"/>
        <v>99</v>
      </c>
      <c r="IF101">
        <f t="shared" si="505"/>
        <v>1.1075129947092566</v>
      </c>
      <c r="IG101">
        <f t="shared" si="443"/>
        <v>75</v>
      </c>
      <c r="IH101">
        <f t="shared" si="444"/>
        <v>8900442.2304232251</v>
      </c>
      <c r="II101">
        <f t="array" ref="II101">MAX(100+康康不同供能情况的补给物资上限!$A$2:$A$110*10000*(1+0.4*(ROUNDDOWN(IG101*(1+0.25*$B$6),0)-康康不同供能情况的补给物资上限!$A$2:$A$110)))</f>
        <v>9120100</v>
      </c>
      <c r="IJ101">
        <f t="shared" si="445"/>
        <v>1</v>
      </c>
      <c r="IK101">
        <f t="shared" si="446"/>
        <v>99</v>
      </c>
      <c r="IL101">
        <f t="shared" si="506"/>
        <v>1.1075129947092566</v>
      </c>
      <c r="IM101">
        <f t="shared" si="447"/>
        <v>76</v>
      </c>
      <c r="IN101">
        <f t="shared" si="448"/>
        <v>9857355.4288527593</v>
      </c>
      <c r="IO101">
        <f t="array" ref="IO101">MAX(100+康康不同供能情况的补给物资上限!$A$2:$A$110*10000*(1+0.4*(ROUNDDOWN(IM101*(1+0.25*$B$6),0)-康康不同供能情况的补给物资上限!$A$2:$A$110)))</f>
        <v>9506100.0000000019</v>
      </c>
      <c r="IP101">
        <f t="shared" si="449"/>
        <v>0</v>
      </c>
      <c r="IQ101">
        <f t="shared" si="450"/>
        <v>99</v>
      </c>
      <c r="IR101">
        <f t="shared" si="507"/>
        <v>1.1075129947092566</v>
      </c>
      <c r="IS101">
        <f t="shared" si="451"/>
        <v>77</v>
      </c>
      <c r="IT101">
        <f t="shared" si="452"/>
        <v>10917149.230922269</v>
      </c>
      <c r="IU101">
        <f t="array" ref="IU101">MAX(100+康康不同供能情况的补给物资上限!$A$2:$A$110*10000*(1+0.4*(ROUNDDOWN(IS101*(1+0.25*$B$6),0)-康康不同供能情况的补给物资上限!$A$2:$A$110)))</f>
        <v>9702100</v>
      </c>
      <c r="IV101">
        <f t="shared" si="453"/>
        <v>0</v>
      </c>
      <c r="IW101">
        <f t="shared" si="454"/>
        <v>99</v>
      </c>
      <c r="IX101">
        <f t="shared" si="508"/>
        <v>1.1075129947092566</v>
      </c>
      <c r="IY101">
        <f t="shared" si="455"/>
        <v>78</v>
      </c>
      <c r="IZ101">
        <f t="shared" si="456"/>
        <v>12090884.63842658</v>
      </c>
      <c r="JA101">
        <f t="array" ref="JA101">MAX(100+康康不同供能情况的补给物资上限!$A$2:$A$110*10000*(1+0.4*(ROUNDDOWN(IY101*(1+0.25*$B$6),0)-康康不同供能情况的补给物资上限!$A$2:$A$110)))</f>
        <v>9900100</v>
      </c>
      <c r="JB101">
        <f t="shared" si="457"/>
        <v>0</v>
      </c>
      <c r="JC101">
        <f t="shared" si="458"/>
        <v>99</v>
      </c>
      <c r="JD101">
        <f t="shared" si="509"/>
        <v>1.1075129947092566</v>
      </c>
      <c r="JE101">
        <f t="shared" si="459"/>
        <v>79</v>
      </c>
      <c r="JF101">
        <f t="shared" si="460"/>
        <v>13390811.85458797</v>
      </c>
      <c r="JG101">
        <f t="array" ref="JG101">MAX(100+康康不同供能情况的补给物资上限!$A$2:$A$110*10000*(1+0.4*(ROUNDDOWN(JE101*(1+0.25*$B$6),0)-康康不同供能情况的补给物资上限!$A$2:$A$110)))</f>
        <v>10100100.000000002</v>
      </c>
      <c r="JH101">
        <f t="shared" si="461"/>
        <v>0</v>
      </c>
      <c r="JI101">
        <f t="shared" si="462"/>
        <v>99</v>
      </c>
      <c r="JJ101">
        <f t="shared" si="510"/>
        <v>1.1075129947092566</v>
      </c>
      <c r="JK101">
        <f t="shared" si="463"/>
        <v>80</v>
      </c>
      <c r="JL101">
        <f t="shared" si="464"/>
        <v>14830498.138662938</v>
      </c>
      <c r="JM101">
        <f t="array" ref="JM101">MAX(100+康康不同供能情况的补给物资上限!$A$2:$A$110*10000*(1+0.4*(ROUNDDOWN(JK101*(1+0.25*$B$6),0)-康康不同供能情况的补给物资上限!$A$2:$A$110)))</f>
        <v>10506100</v>
      </c>
      <c r="JN101">
        <f t="shared" si="465"/>
        <v>0</v>
      </c>
      <c r="JO101">
        <f t="shared" si="466"/>
        <v>99</v>
      </c>
      <c r="JP101">
        <f t="shared" si="511"/>
        <v>1.1075129947092566</v>
      </c>
      <c r="JQ101">
        <f t="shared" si="467"/>
        <v>81</v>
      </c>
      <c r="JR101">
        <f t="shared" si="468"/>
        <v>16424969.406580644</v>
      </c>
      <c r="JS101">
        <f t="array" ref="JS101">MAX(100+康康不同供能情况的补给物资上限!$A$2:$A$110*10000*(1+0.4*(ROUNDDOWN(JQ101*(1+0.25*$B$6),0)-康康不同供能情况的补给物资上限!$A$2:$A$110)))</f>
        <v>10712100</v>
      </c>
      <c r="JT101">
        <f t="shared" si="469"/>
        <v>0</v>
      </c>
    </row>
    <row r="102" spans="6:280" x14ac:dyDescent="0.25">
      <c r="F102">
        <v>98</v>
      </c>
      <c r="G102">
        <f t="shared" si="301"/>
        <v>1.1079129947092565</v>
      </c>
      <c r="H102">
        <f t="shared" si="302"/>
        <v>55</v>
      </c>
      <c r="I102">
        <f t="shared" si="470"/>
        <v>1177769.7172631586</v>
      </c>
      <c r="J102">
        <f t="array" ref="J102">MAX(100+康康不同供能情况的补给物资上限!$A$2:$A$110*10000*(1+0.4*(ROUNDDOWN(H102*(1+0.25*B$6),0)-康康不同供能情况的补给物资上限!$A$2:$A$110)))</f>
        <v>4970100</v>
      </c>
      <c r="K102">
        <f t="shared" si="471"/>
        <v>1</v>
      </c>
      <c r="AB102">
        <f>INDEX(AC102:JD102,1,MATCH(0,AC102:JD102,0)-3)</f>
        <v>76</v>
      </c>
      <c r="AC102">
        <v>100</v>
      </c>
      <c r="AD102">
        <f t="shared" si="0"/>
        <v>1.1071129947092564</v>
      </c>
      <c r="AE102">
        <f t="shared" si="303"/>
        <v>40</v>
      </c>
      <c r="AF102">
        <f t="shared" si="304"/>
        <v>245995.53424932304</v>
      </c>
      <c r="AG102">
        <f t="array" ref="AG102">MAX(100+康康不同供能情况的补给物资上限!$A$2:$A$110*10000*(1+0.4*(ROUNDDOWN(AE102*(1+0.25*B$6),0)-康康不同供能情况的补给物资上限!$A$2:$A$110)))</f>
        <v>2756100.0000000005</v>
      </c>
      <c r="AH102">
        <f t="shared" si="305"/>
        <v>1</v>
      </c>
      <c r="AI102">
        <f t="shared" si="306"/>
        <v>100</v>
      </c>
      <c r="AJ102">
        <f>1.2-(LN(50+$A$2*5)-LN(50))*0.01-0.01-0.04*$B$2-0.005*$C$2-0.005*$D$2-0.0075*$E$2-(AI102-1)*0.0004</f>
        <v>1.1071129947092564</v>
      </c>
      <c r="AK102">
        <f t="shared" si="307"/>
        <v>41</v>
      </c>
      <c r="AL102">
        <f t="shared" si="308"/>
        <v>272344.85260787152</v>
      </c>
      <c r="AM102">
        <f t="array" ref="AM102">MAX(100+康康不同供能情况的补给物资上限!$A$2:$A$110*10000*(1+0.4*(ROUNDDOWN(AK102*(1+0.25*$B$6),0)-康康不同供能情况的补给物资上限!$A$2:$A$110)))</f>
        <v>2862100.0000000005</v>
      </c>
      <c r="AN102">
        <f t="shared" si="309"/>
        <v>1</v>
      </c>
      <c r="AO102">
        <f t="shared" si="310"/>
        <v>100</v>
      </c>
      <c r="AP102">
        <f t="shared" si="472"/>
        <v>1.1071129947092564</v>
      </c>
      <c r="AQ102">
        <f t="shared" si="311"/>
        <v>42</v>
      </c>
      <c r="AR102">
        <f t="shared" si="312"/>
        <v>301516.52536435163</v>
      </c>
      <c r="AS102">
        <f t="array" ref="AS102">MAX(100+康康不同供能情况的补给物资上限!$A$2:$A$110*10000*(1+0.4*(ROUNDDOWN(AQ102*(1+0.25*$B$6),0)-康康不同供能情况的补给物资上限!$A$2:$A$110)))</f>
        <v>2970100</v>
      </c>
      <c r="AT102">
        <f t="shared" si="313"/>
        <v>1</v>
      </c>
      <c r="AU102">
        <f t="shared" si="314"/>
        <v>100</v>
      </c>
      <c r="AV102">
        <f t="shared" si="473"/>
        <v>1.1071129947092564</v>
      </c>
      <c r="AW102">
        <f t="shared" si="315"/>
        <v>43</v>
      </c>
      <c r="AX102">
        <f t="shared" si="316"/>
        <v>333812.86335045676</v>
      </c>
      <c r="AY102">
        <f t="array" ref="AY102">MAX(100+康康不同供能情况的补给物资上限!$A$2:$A$110*10000*(1+0.4*(ROUNDDOWN(AW102*(1+0.25*$B$6),0)-康康不同供能情况的补给物资上限!$A$2:$A$110)))</f>
        <v>3080100</v>
      </c>
      <c r="AZ102">
        <f t="shared" si="317"/>
        <v>1</v>
      </c>
      <c r="BA102">
        <f t="shared" si="318"/>
        <v>100</v>
      </c>
      <c r="BB102">
        <f t="shared" si="474"/>
        <v>1.1071129947092564</v>
      </c>
      <c r="BC102">
        <f t="shared" si="319"/>
        <v>44</v>
      </c>
      <c r="BD102">
        <f t="shared" si="320"/>
        <v>369568.55881639599</v>
      </c>
      <c r="BE102">
        <f t="array" ref="BE102">MAX(100+康康不同供能情况的补给物资上限!$A$2:$A$110*10000*(1+0.4*(ROUNDDOWN(BC102*(1+0.25*$B$6),0)-康康不同供能情况的补给物资上限!$A$2:$A$110)))</f>
        <v>3306100</v>
      </c>
      <c r="BF102">
        <f t="shared" si="321"/>
        <v>1</v>
      </c>
      <c r="BG102">
        <f t="shared" si="322"/>
        <v>100</v>
      </c>
      <c r="BH102">
        <f t="shared" si="475"/>
        <v>1.1071129947092564</v>
      </c>
      <c r="BI102">
        <f t="shared" si="323"/>
        <v>45</v>
      </c>
      <c r="BJ102">
        <f t="shared" si="324"/>
        <v>409154.15390160412</v>
      </c>
      <c r="BK102">
        <f t="array" ref="BK102">MAX(100+康康不同供能情况的补给物资上限!$A$2:$A$110*10000*(1+0.4*(ROUNDDOWN(BI102*(1+0.25*$B$6),0)-康康不同供能情况的补给物资上限!$A$2:$A$110)))</f>
        <v>3422100</v>
      </c>
      <c r="BL102">
        <f t="shared" si="325"/>
        <v>1</v>
      </c>
      <c r="BM102">
        <f t="shared" si="326"/>
        <v>100</v>
      </c>
      <c r="BN102">
        <f t="shared" si="476"/>
        <v>1.1071129947092564</v>
      </c>
      <c r="BO102">
        <f t="shared" si="327"/>
        <v>46</v>
      </c>
      <c r="BP102">
        <f t="shared" si="328"/>
        <v>452979.88062373694</v>
      </c>
      <c r="BQ102">
        <f t="array" ref="BQ102">MAX(100+康康不同供能情况的补给物资上限!$A$2:$A$110*10000*(1+0.4*(ROUNDDOWN(BO102*(1+0.25*$B$6),0)-康康不同供能情况的补给物资上限!$A$2:$A$110)))</f>
        <v>3540100</v>
      </c>
      <c r="BR102">
        <f t="shared" si="329"/>
        <v>1</v>
      </c>
      <c r="BS102">
        <f t="shared" si="330"/>
        <v>100</v>
      </c>
      <c r="BT102">
        <f t="shared" si="477"/>
        <v>1.1071129947092564</v>
      </c>
      <c r="BU102">
        <f t="shared" si="331"/>
        <v>47</v>
      </c>
      <c r="BV102">
        <f t="shared" si="332"/>
        <v>501499.91218038689</v>
      </c>
      <c r="BW102">
        <f t="array" ref="BW102">MAX(100+康康不同供能情况的补给物资上限!$A$2:$A$110*10000*(1+0.4*(ROUNDDOWN(BU102*(1+0.25*$B$6),0)-康康不同供能情况的补给物资上限!$A$2:$A$110)))</f>
        <v>3660100.0000000005</v>
      </c>
      <c r="BX102">
        <f t="shared" si="333"/>
        <v>1</v>
      </c>
      <c r="BY102">
        <f t="shared" si="334"/>
        <v>100</v>
      </c>
      <c r="BZ102">
        <f t="shared" si="478"/>
        <v>1.1071129947092564</v>
      </c>
      <c r="CA102">
        <f t="shared" si="335"/>
        <v>48</v>
      </c>
      <c r="CB102">
        <f t="shared" si="336"/>
        <v>555217.06962045713</v>
      </c>
      <c r="CC102">
        <f t="array" ref="CC102">MAX(100+康康不同供能情况的补给物资上限!$A$2:$A$110*10000*(1+0.4*(ROUNDDOWN(CA102*(1+0.25*$B$6),0)-康康不同供能情况的补给物资上限!$A$2:$A$110)))</f>
        <v>3906100.0000000005</v>
      </c>
      <c r="CD102">
        <f t="shared" si="337"/>
        <v>1</v>
      </c>
      <c r="CE102">
        <f t="shared" si="338"/>
        <v>100</v>
      </c>
      <c r="CF102">
        <f t="shared" si="479"/>
        <v>1.1071129947092564</v>
      </c>
      <c r="CG102">
        <f t="shared" si="339"/>
        <v>49</v>
      </c>
      <c r="CH102">
        <f t="shared" si="340"/>
        <v>614688.03266120213</v>
      </c>
      <c r="CI102">
        <f t="array" ref="CI102">MAX(100+康康不同供能情况的补给物资上限!$A$2:$A$110*10000*(1+0.4*(ROUNDDOWN(CG102*(1+0.25*$B$6),0)-康康不同供能情况的补给物资上限!$A$2:$A$110)))</f>
        <v>4032100.0000000005</v>
      </c>
      <c r="CJ102">
        <f t="shared" si="341"/>
        <v>1</v>
      </c>
      <c r="CK102">
        <f t="shared" si="342"/>
        <v>100</v>
      </c>
      <c r="CL102">
        <f t="shared" si="480"/>
        <v>1.1071129947092564</v>
      </c>
      <c r="CM102">
        <f t="shared" si="343"/>
        <v>50</v>
      </c>
      <c r="CN102">
        <f t="shared" si="344"/>
        <v>680529.1086514846</v>
      </c>
      <c r="CO102">
        <f t="array" ref="CO102">MAX(100+康康不同供能情况的补给物资上限!$A$2:$A$110*10000*(1+0.4*(ROUNDDOWN(CM102*(1+0.25*$B$6),0)-康康不同供能情况的补给物资上限!$A$2:$A$110)))</f>
        <v>4160100</v>
      </c>
      <c r="CP102">
        <f t="shared" si="345"/>
        <v>1</v>
      </c>
      <c r="CQ102">
        <f t="shared" si="346"/>
        <v>100</v>
      </c>
      <c r="CR102">
        <f t="shared" si="481"/>
        <v>1.1071129947092564</v>
      </c>
      <c r="CS102">
        <f t="shared" si="347"/>
        <v>51</v>
      </c>
      <c r="CT102">
        <f t="shared" si="348"/>
        <v>753422.61946596613</v>
      </c>
      <c r="CU102">
        <f t="array" ref="CU102">MAX(100+康康不同供能情况的补给物资上限!$A$2:$A$110*10000*(1+0.4*(ROUNDDOWN(CS102*(1+0.25*$B$6),0)-康康不同供能情况的补给物资上限!$A$2:$A$110)))</f>
        <v>4290100</v>
      </c>
      <c r="CV102">
        <f t="shared" si="349"/>
        <v>1</v>
      </c>
      <c r="CW102">
        <f t="shared" si="350"/>
        <v>100</v>
      </c>
      <c r="CX102">
        <f t="shared" si="482"/>
        <v>1.1071129947092564</v>
      </c>
      <c r="CY102">
        <f t="shared" si="351"/>
        <v>52</v>
      </c>
      <c r="CZ102">
        <f t="shared" si="352"/>
        <v>834123.97251865815</v>
      </c>
      <c r="DA102">
        <f t="array" ref="DA102">MAX(100+康康不同供能情况的补给物资上限!$A$2:$A$110*10000*(1+0.4*(ROUNDDOWN(CY102*(1+0.25*$B$6),0)-康康不同供能情况的补给物资上限!$A$2:$A$110)))</f>
        <v>4556100</v>
      </c>
      <c r="DB102">
        <f t="shared" si="353"/>
        <v>1</v>
      </c>
      <c r="DC102">
        <f t="shared" si="354"/>
        <v>100</v>
      </c>
      <c r="DD102">
        <f t="shared" si="483"/>
        <v>1.1071129947092564</v>
      </c>
      <c r="DE102">
        <f t="shared" si="355"/>
        <v>53</v>
      </c>
      <c r="DF102">
        <f t="shared" si="356"/>
        <v>923469.48917391303</v>
      </c>
      <c r="DG102">
        <f t="array" ref="DG102">MAX(100+康康不同供能情况的补给物资上限!$A$2:$A$110*10000*(1+0.4*(ROUNDDOWN(DE102*(1+0.25*$B$6),0)-康康不同供能情况的补给物资上限!$A$2:$A$110)))</f>
        <v>4692100</v>
      </c>
      <c r="DH102">
        <f t="shared" si="357"/>
        <v>1</v>
      </c>
      <c r="DI102">
        <f t="shared" si="358"/>
        <v>100</v>
      </c>
      <c r="DJ102">
        <f t="shared" si="484"/>
        <v>1.1071129947092564</v>
      </c>
      <c r="DK102">
        <f t="shared" si="359"/>
        <v>54</v>
      </c>
      <c r="DL102">
        <f t="shared" si="360"/>
        <v>1022385.0716819583</v>
      </c>
      <c r="DM102">
        <f t="array" ref="DM102">MAX(100+康康不同供能情况的补给物资上限!$A$2:$A$110*10000*(1+0.4*(ROUNDDOWN(DK102*(1+0.25*$B$6),0)-康康不同供能情况的补给物资上限!$A$2:$A$110)))</f>
        <v>4830100</v>
      </c>
      <c r="DN102">
        <f t="shared" si="361"/>
        <v>1</v>
      </c>
      <c r="DO102">
        <f t="shared" si="362"/>
        <v>100</v>
      </c>
      <c r="DP102">
        <f t="shared" si="485"/>
        <v>1.1071129947092564</v>
      </c>
      <c r="DQ102">
        <f t="shared" si="363"/>
        <v>55</v>
      </c>
      <c r="DR102">
        <f t="shared" si="364"/>
        <v>1131895.7984558502</v>
      </c>
      <c r="DS102">
        <f t="array" ref="DS102">MAX(100+康康不同供能情况的补给物资上限!$A$2:$A$110*10000*(1+0.4*(ROUNDDOWN(DQ102*(1+0.25*$B$6),0)-康康不同供能情况的补给物资上限!$A$2:$A$110)))</f>
        <v>4970100</v>
      </c>
      <c r="DT102">
        <f t="shared" si="365"/>
        <v>1</v>
      </c>
      <c r="DU102">
        <f t="shared" si="366"/>
        <v>100</v>
      </c>
      <c r="DV102">
        <f t="shared" si="486"/>
        <v>1.1071129947092564</v>
      </c>
      <c r="DW102">
        <f t="shared" si="367"/>
        <v>56</v>
      </c>
      <c r="DX102">
        <f t="shared" si="368"/>
        <v>1253136.5471272815</v>
      </c>
      <c r="DY102">
        <f t="array" ref="DY102">MAX(100+康康不同供能情况的补给物资上限!$A$2:$A$110*10000*(1+0.4*(ROUNDDOWN(DW102*(1+0.25*$B$6),0)-康康不同供能情况的补给物资上限!$A$2:$A$110)))</f>
        <v>5256100.0000000009</v>
      </c>
      <c r="DZ102">
        <f t="shared" si="369"/>
        <v>1</v>
      </c>
      <c r="EA102">
        <f t="shared" si="370"/>
        <v>100</v>
      </c>
      <c r="EB102">
        <f t="shared" si="487"/>
        <v>1.1071129947092564</v>
      </c>
      <c r="EC102">
        <f t="shared" si="371"/>
        <v>57</v>
      </c>
      <c r="ED102">
        <f t="shared" si="372"/>
        <v>1387363.7554697017</v>
      </c>
      <c r="EE102">
        <f t="array" ref="EE102">MAX(100+康康不同供能情况的补给物资上限!$A$2:$A$110*10000*(1+0.4*(ROUNDDOWN(EC102*(1+0.25*$B$6),0)-康康不同供能情况的补给物资上限!$A$2:$A$110)))</f>
        <v>5402100.0000000009</v>
      </c>
      <c r="EF102">
        <f t="shared" si="373"/>
        <v>1</v>
      </c>
      <c r="EG102">
        <f t="shared" si="374"/>
        <v>100</v>
      </c>
      <c r="EH102">
        <f t="shared" si="488"/>
        <v>1.1071129947092564</v>
      </c>
      <c r="EI102">
        <f t="shared" si="375"/>
        <v>58</v>
      </c>
      <c r="EJ102">
        <f t="shared" si="376"/>
        <v>1535968.4420691419</v>
      </c>
      <c r="EK102">
        <f t="array" ref="EK102">MAX(100+康康不同供能情况的补给物资上限!$A$2:$A$110*10000*(1+0.4*(ROUNDDOWN(EI102*(1+0.25*$B$6),0)-康康不同供能情况的补给物资上限!$A$2:$A$110)))</f>
        <v>5550100</v>
      </c>
      <c r="EL102">
        <f t="shared" si="377"/>
        <v>1</v>
      </c>
      <c r="EM102">
        <f t="shared" si="378"/>
        <v>100</v>
      </c>
      <c r="EN102">
        <f t="shared" si="489"/>
        <v>1.1071129947092564</v>
      </c>
      <c r="EO102">
        <f t="shared" si="379"/>
        <v>59</v>
      </c>
      <c r="EP102">
        <f t="shared" si="380"/>
        <v>1700490.6216780785</v>
      </c>
      <c r="EQ102">
        <f t="array" ref="EQ102">MAX(100+康康不同供能情况的补给物资上限!$A$2:$A$110*10000*(1+0.4*(ROUNDDOWN(EO102*(1+0.25*$B$6),0)-康康不同供能情况的补给物资上限!$A$2:$A$110)))</f>
        <v>5700100</v>
      </c>
      <c r="ER102">
        <f t="shared" si="381"/>
        <v>1</v>
      </c>
      <c r="ES102">
        <f t="shared" si="382"/>
        <v>100</v>
      </c>
      <c r="ET102">
        <f t="shared" si="490"/>
        <v>1.1071129947092564</v>
      </c>
      <c r="EU102">
        <f t="shared" si="383"/>
        <v>60</v>
      </c>
      <c r="EV102">
        <f t="shared" si="384"/>
        <v>1882635.2646410228</v>
      </c>
      <c r="EW102">
        <f t="array" ref="EW102">MAX(100+康康不同供能情况的补给物资上限!$A$2:$A$110*10000*(1+0.4*(ROUNDDOWN(EU102*(1+0.25*$B$6),0)-康康不同供能情况的补给物资上限!$A$2:$A$110)))</f>
        <v>6006100</v>
      </c>
      <c r="EX102">
        <f t="shared" si="385"/>
        <v>1</v>
      </c>
      <c r="EY102">
        <f t="shared" si="386"/>
        <v>100</v>
      </c>
      <c r="EZ102">
        <f t="shared" si="491"/>
        <v>1.1071129947092564</v>
      </c>
      <c r="FA102">
        <f t="shared" si="387"/>
        <v>61</v>
      </c>
      <c r="FB102">
        <f t="shared" si="388"/>
        <v>2084289.9657819762</v>
      </c>
      <c r="FC102">
        <f t="array" ref="FC102">MAX(100+康康不同供能情况的补给物资上限!$A$2:$A$110*10000*(1+0.4*(ROUNDDOWN(FA102*(1+0.25*$B$6),0)-康康不同供能情况的补给物资上限!$A$2:$A$110)))</f>
        <v>6162100</v>
      </c>
      <c r="FD102">
        <f t="shared" si="389"/>
        <v>1</v>
      </c>
      <c r="FE102">
        <f t="shared" si="390"/>
        <v>100</v>
      </c>
      <c r="FF102">
        <f t="shared" si="492"/>
        <v>1.1071129947092564</v>
      </c>
      <c r="FG102">
        <f t="shared" si="391"/>
        <v>62</v>
      </c>
      <c r="FH102">
        <f t="shared" si="392"/>
        <v>2307544.5058593373</v>
      </c>
      <c r="FI102">
        <f t="array" ref="FI102">MAX(100+康康不同供能情况的补给物资上限!$A$2:$A$110*10000*(1+0.4*(ROUNDDOWN(FG102*(1+0.25*$B$6),0)-康康不同供能情况的补给物资上限!$A$2:$A$110)))</f>
        <v>6320100</v>
      </c>
      <c r="FJ102">
        <f t="shared" si="393"/>
        <v>1</v>
      </c>
      <c r="FK102">
        <f t="shared" si="394"/>
        <v>100</v>
      </c>
      <c r="FL102">
        <f t="shared" si="493"/>
        <v>1.1071129947092564</v>
      </c>
      <c r="FM102">
        <f t="shared" si="395"/>
        <v>63</v>
      </c>
      <c r="FN102">
        <f t="shared" si="396"/>
        <v>2554712.5083068223</v>
      </c>
      <c r="FO102">
        <f t="array" ref="FO102">MAX(100+康康不同供能情况的补给物资上限!$A$2:$A$110*10000*(1+0.4*(ROUNDDOWN(FM102*(1+0.25*$B$6),0)-康康不同供能情况的补给物资上限!$A$2:$A$110)))</f>
        <v>6480100.0000000009</v>
      </c>
      <c r="FP102">
        <f t="shared" si="397"/>
        <v>1</v>
      </c>
      <c r="FQ102">
        <f t="shared" si="398"/>
        <v>100</v>
      </c>
      <c r="FR102">
        <f t="shared" si="494"/>
        <v>1.1071129947092564</v>
      </c>
      <c r="FS102">
        <f t="shared" si="399"/>
        <v>64</v>
      </c>
      <c r="FT102">
        <f t="shared" si="400"/>
        <v>2828355.415692762</v>
      </c>
      <c r="FU102">
        <f t="array" ref="FU102">MAX(100+康康不同供能情况的补给物资上限!$A$2:$A$110*10000*(1+0.4*(ROUNDDOWN(FS102*(1+0.25*$B$6),0)-康康不同供能情况的补给物资上限!$A$2:$A$110)))</f>
        <v>6806100.0000000009</v>
      </c>
      <c r="FV102">
        <f t="shared" si="401"/>
        <v>1</v>
      </c>
      <c r="FW102">
        <f t="shared" si="402"/>
        <v>100</v>
      </c>
      <c r="FX102">
        <f t="shared" si="495"/>
        <v>1.1071129947092564</v>
      </c>
      <c r="FY102">
        <f t="shared" si="403"/>
        <v>65</v>
      </c>
      <c r="FZ102">
        <f t="shared" si="404"/>
        <v>3131309.0343697574</v>
      </c>
      <c r="GA102">
        <f t="array" ref="GA102">MAX(100+康康不同供能情况的补给物资上限!$A$2:$A$110*10000*(1+0.4*(ROUNDDOWN(FY102*(1+0.25*$B$6),0)-康康不同供能情况的补给物资上限!$A$2:$A$110)))</f>
        <v>6972100.0000000009</v>
      </c>
      <c r="GB102">
        <f t="shared" si="405"/>
        <v>1</v>
      </c>
      <c r="GC102">
        <f t="shared" si="406"/>
        <v>100</v>
      </c>
      <c r="GD102">
        <f t="shared" si="496"/>
        <v>1.1071129947092564</v>
      </c>
      <c r="GE102">
        <f t="shared" si="407"/>
        <v>66</v>
      </c>
      <c r="GF102">
        <f t="shared" si="408"/>
        <v>3466712.9224012517</v>
      </c>
      <c r="GG102">
        <f t="array" ref="GG102">MAX(100+康康不同供能情况的补给物资上限!$A$2:$A$110*10000*(1+0.4*(ROUNDDOWN(GE102*(1+0.25*$B$6),0)-康康不同供能情况的补给物资上限!$A$2:$A$110)))</f>
        <v>7140100</v>
      </c>
      <c r="GH102">
        <f t="shared" si="409"/>
        <v>1</v>
      </c>
      <c r="GI102">
        <f t="shared" si="410"/>
        <v>100</v>
      </c>
      <c r="GJ102">
        <f t="shared" si="497"/>
        <v>1.1071129947092564</v>
      </c>
      <c r="GK102">
        <f t="shared" si="411"/>
        <v>67</v>
      </c>
      <c r="GL102">
        <f t="shared" si="412"/>
        <v>3838042.925316928</v>
      </c>
      <c r="GM102">
        <f t="array" ref="GM102">MAX(100+康康不同供能情况的补给物资上限!$A$2:$A$110*10000*(1+0.4*(ROUNDDOWN(GK102*(1+0.25*$B$6),0)-康康不同供能情况的补给物资上限!$A$2:$A$110)))</f>
        <v>7310100</v>
      </c>
      <c r="GN102">
        <f t="shared" si="413"/>
        <v>1</v>
      </c>
      <c r="GO102">
        <f t="shared" si="414"/>
        <v>100</v>
      </c>
      <c r="GP102">
        <f t="shared" si="498"/>
        <v>1.1071129947092564</v>
      </c>
      <c r="GQ102">
        <f t="shared" si="415"/>
        <v>68</v>
      </c>
      <c r="GR102">
        <f t="shared" si="416"/>
        <v>4249147.1968702991</v>
      </c>
      <c r="GS102">
        <f t="array" ref="GS102">MAX(100+康康不同供能情况的补给物资上限!$A$2:$A$110*10000*(1+0.4*(ROUNDDOWN(GQ102*(1+0.25*$B$6),0)-康康不同供能情况的补给物资上限!$A$2:$A$110)))</f>
        <v>7656100.0000000009</v>
      </c>
      <c r="GT102">
        <f t="shared" si="417"/>
        <v>1</v>
      </c>
      <c r="GU102">
        <f t="shared" si="418"/>
        <v>100</v>
      </c>
      <c r="GV102">
        <f t="shared" si="499"/>
        <v>1.1071129947092564</v>
      </c>
      <c r="GW102">
        <f t="shared" si="419"/>
        <v>69</v>
      </c>
      <c r="GX102">
        <f t="shared" si="420"/>
        <v>4704286.0780875189</v>
      </c>
      <c r="GY102">
        <f t="array" ref="GY102">MAX(100+康康不同供能情况的补给物资上限!$A$2:$A$110*10000*(1+0.4*(ROUNDDOWN(GW102*(1+0.25*$B$6),0)-康康不同供能情况的补给物资上限!$A$2:$A$110)))</f>
        <v>7832100</v>
      </c>
      <c r="GZ102">
        <f t="shared" si="421"/>
        <v>1</v>
      </c>
      <c r="HA102">
        <f t="shared" si="422"/>
        <v>100</v>
      </c>
      <c r="HB102">
        <f t="shared" si="500"/>
        <v>1.1071129947092564</v>
      </c>
      <c r="HC102">
        <f t="shared" si="423"/>
        <v>70</v>
      </c>
      <c r="HD102">
        <f t="shared" si="424"/>
        <v>5208176.2478805361</v>
      </c>
      <c r="HE102">
        <f t="array" ref="HE102">MAX(100+康康不同供能情况的补给物资上限!$A$2:$A$110*10000*(1+0.4*(ROUNDDOWN(HC102*(1+0.25*$B$6),0)-康康不同供能情况的补给物资上限!$A$2:$A$110)))</f>
        <v>8010100</v>
      </c>
      <c r="HF102">
        <f t="shared" si="425"/>
        <v>1</v>
      </c>
      <c r="HG102">
        <f t="shared" si="426"/>
        <v>100</v>
      </c>
      <c r="HH102">
        <f t="shared" si="501"/>
        <v>1.1071129947092564</v>
      </c>
      <c r="HI102">
        <f t="shared" si="427"/>
        <v>71</v>
      </c>
      <c r="HJ102">
        <f t="shared" si="428"/>
        <v>5766039.6027646381</v>
      </c>
      <c r="HK102">
        <f t="array" ref="HK102">MAX(100+康康不同供能情况的补给物资上限!$A$2:$A$110*10000*(1+0.4*(ROUNDDOWN(HI102*(1+0.25*$B$6),0)-康康不同供能情况的补给物资上限!$A$2:$A$110)))</f>
        <v>8190100</v>
      </c>
      <c r="HL102">
        <f t="shared" si="429"/>
        <v>1</v>
      </c>
      <c r="HM102">
        <f t="shared" si="430"/>
        <v>100</v>
      </c>
      <c r="HN102">
        <f t="shared" si="502"/>
        <v>1.1071129947092564</v>
      </c>
      <c r="HO102">
        <f t="shared" si="431"/>
        <v>72</v>
      </c>
      <c r="HP102">
        <f t="shared" si="432"/>
        <v>6383657.3722289298</v>
      </c>
      <c r="HQ102">
        <f t="array" ref="HQ102">MAX(100+康康不同供能情况的补给物资上限!$A$2:$A$110*10000*(1+0.4*(ROUNDDOWN(HO102*(1+0.25*$B$6),0)-康康不同供能情况的补给物资上限!$A$2:$A$110)))</f>
        <v>8556100</v>
      </c>
      <c r="HR102">
        <f t="shared" si="433"/>
        <v>1</v>
      </c>
      <c r="HS102">
        <f t="shared" si="434"/>
        <v>100</v>
      </c>
      <c r="HT102">
        <f t="shared" si="503"/>
        <v>1.1071129947092564</v>
      </c>
      <c r="HU102">
        <f t="shared" si="435"/>
        <v>73</v>
      </c>
      <c r="HV102">
        <f t="shared" si="436"/>
        <v>7067430.0305661922</v>
      </c>
      <c r="HW102">
        <f t="array" ref="HW102">MAX(100+康康不同供能情况的补给物资上限!$A$2:$A$110*10000*(1+0.4*(ROUNDDOWN(HU102*(1+0.25*$B$6),0)-康康不同供能情况的补给物资上限!$A$2:$A$110)))</f>
        <v>8742100</v>
      </c>
      <c r="HX102">
        <f t="shared" si="437"/>
        <v>1</v>
      </c>
      <c r="HY102">
        <f t="shared" si="438"/>
        <v>100</v>
      </c>
      <c r="HZ102">
        <f t="shared" si="504"/>
        <v>1.1071129947092564</v>
      </c>
      <c r="IA102">
        <f t="shared" si="439"/>
        <v>74</v>
      </c>
      <c r="IB102">
        <f t="shared" si="440"/>
        <v>7824443.6260382691</v>
      </c>
      <c r="IC102">
        <f t="array" ref="IC102">MAX(100+康康不同供能情况的补给物资上限!$A$2:$A$110*10000*(1+0.4*(ROUNDDOWN(IA102*(1+0.25*$B$6),0)-康康不同供能情况的补给物资上限!$A$2:$A$110)))</f>
        <v>8930100</v>
      </c>
      <c r="ID102">
        <f t="shared" si="441"/>
        <v>1</v>
      </c>
      <c r="IE102">
        <f t="shared" si="442"/>
        <v>100</v>
      </c>
      <c r="IF102">
        <f t="shared" si="505"/>
        <v>1.1071129947092564</v>
      </c>
      <c r="IG102">
        <f t="shared" si="443"/>
        <v>75</v>
      </c>
      <c r="IH102">
        <f t="shared" si="444"/>
        <v>8662543.2147569805</v>
      </c>
      <c r="II102">
        <f t="array" ref="II102">MAX(100+康康不同供能情况的补给物资上限!$A$2:$A$110*10000*(1+0.4*(ROUNDDOWN(IG102*(1+0.25*$B$6),0)-康康不同供能情况的补给物资上限!$A$2:$A$110)))</f>
        <v>9120100</v>
      </c>
      <c r="IJ102">
        <f t="shared" si="445"/>
        <v>1</v>
      </c>
      <c r="IK102">
        <f t="shared" si="446"/>
        <v>100</v>
      </c>
      <c r="IL102">
        <f t="shared" si="506"/>
        <v>1.1071129947092564</v>
      </c>
      <c r="IM102">
        <f t="shared" si="447"/>
        <v>76</v>
      </c>
      <c r="IN102">
        <f t="shared" si="448"/>
        <v>9590414.1602879502</v>
      </c>
      <c r="IO102">
        <f t="array" ref="IO102">MAX(100+康康不同供能情况的补给物资上限!$A$2:$A$110*10000*(1+0.4*(ROUNDDOWN(IM102*(1+0.25*$B$6),0)-康康不同供能情况的补给物资上限!$A$2:$A$110)))</f>
        <v>9506100.0000000019</v>
      </c>
      <c r="IP102">
        <f t="shared" si="449"/>
        <v>0</v>
      </c>
      <c r="IQ102">
        <f t="shared" si="450"/>
        <v>100</v>
      </c>
      <c r="IR102">
        <f t="shared" si="507"/>
        <v>1.1071129947092564</v>
      </c>
      <c r="IS102">
        <f t="shared" si="451"/>
        <v>77</v>
      </c>
      <c r="IT102">
        <f t="shared" si="452"/>
        <v>10617672.14149845</v>
      </c>
      <c r="IU102">
        <f t="array" ref="IU102">MAX(100+康康不同供能情况的补给物资上限!$A$2:$A$110*10000*(1+0.4*(ROUNDDOWN(IS102*(1+0.25*$B$6),0)-康康不同供能情况的补给物资上限!$A$2:$A$110)))</f>
        <v>9702100</v>
      </c>
      <c r="IV102">
        <f t="shared" si="453"/>
        <v>0</v>
      </c>
      <c r="IW102">
        <f t="shared" si="454"/>
        <v>100</v>
      </c>
      <c r="IX102">
        <f t="shared" si="508"/>
        <v>1.1071129947092564</v>
      </c>
      <c r="IY102">
        <f t="shared" si="455"/>
        <v>78</v>
      </c>
      <c r="IZ102">
        <f t="shared" si="456"/>
        <v>11754962.801415393</v>
      </c>
      <c r="JA102">
        <f t="array" ref="JA102">MAX(100+康康不同供能情况的补给物资上限!$A$2:$A$110*10000*(1+0.4*(ROUNDDOWN(IY102*(1+0.25*$B$6),0)-康康不同供能情况的补给物资上限!$A$2:$A$110)))</f>
        <v>9900100</v>
      </c>
      <c r="JB102">
        <f t="shared" si="457"/>
        <v>0</v>
      </c>
      <c r="JC102">
        <f t="shared" si="458"/>
        <v>100</v>
      </c>
      <c r="JD102">
        <f t="shared" si="509"/>
        <v>1.1071129947092564</v>
      </c>
      <c r="JE102">
        <f t="shared" si="459"/>
        <v>79</v>
      </c>
      <c r="JF102">
        <f t="shared" si="460"/>
        <v>13014072.069770908</v>
      </c>
      <c r="JG102">
        <f t="array" ref="JG102">MAX(100+康康不同供能情况的补给物资上限!$A$2:$A$110*10000*(1+0.4*(ROUNDDOWN(JE102*(1+0.25*$B$6),0)-康康不同供能情况的补给物资上限!$A$2:$A$110)))</f>
        <v>10100100.000000002</v>
      </c>
      <c r="JH102">
        <f t="shared" si="461"/>
        <v>0</v>
      </c>
      <c r="JI102">
        <f t="shared" si="462"/>
        <v>100</v>
      </c>
      <c r="JJ102">
        <f t="shared" si="510"/>
        <v>1.1071129947092564</v>
      </c>
      <c r="JK102">
        <f t="shared" si="463"/>
        <v>80</v>
      </c>
      <c r="JL102">
        <f t="shared" si="464"/>
        <v>14408048.302526159</v>
      </c>
      <c r="JM102">
        <f t="array" ref="JM102">MAX(100+康康不同供能情况的补给物资上限!$A$2:$A$110*10000*(1+0.4*(ROUNDDOWN(JK102*(1+0.25*$B$6),0)-康康不同供能情况的补给物资上限!$A$2:$A$110)))</f>
        <v>10506100</v>
      </c>
      <c r="JN102">
        <f t="shared" si="465"/>
        <v>0</v>
      </c>
      <c r="JO102">
        <f t="shared" si="466"/>
        <v>100</v>
      </c>
      <c r="JP102">
        <f t="shared" si="511"/>
        <v>1.1071129947092564</v>
      </c>
      <c r="JQ102">
        <f t="shared" si="467"/>
        <v>81</v>
      </c>
      <c r="JR102">
        <f t="shared" si="468"/>
        <v>15951337.504125355</v>
      </c>
      <c r="JS102">
        <f t="array" ref="JS102">MAX(100+康康不同供能情况的补给物资上限!$A$2:$A$110*10000*(1+0.4*(ROUNDDOWN(JQ102*(1+0.25*$B$6),0)-康康不同供能情况的补给物资上限!$A$2:$A$110)))</f>
        <v>10712100</v>
      </c>
      <c r="JT102">
        <f t="shared" si="469"/>
        <v>0</v>
      </c>
    </row>
    <row r="103" spans="6:280" x14ac:dyDescent="0.25">
      <c r="F103">
        <v>99</v>
      </c>
      <c r="G103">
        <f t="shared" si="301"/>
        <v>1.1075129947092566</v>
      </c>
      <c r="H103">
        <f>H102</f>
        <v>55</v>
      </c>
      <c r="I103">
        <f>4200*G103^(H103-0)</f>
        <v>1154609.0935134632</v>
      </c>
      <c r="J103">
        <f t="array" ref="J103">MAX(100+康康不同供能情况的补给物资上限!$A$2:$A$110*10000*(1+0.4*(ROUNDDOWN(H103*(1+0.25*B$6),0)-康康不同供能情况的补给物资上限!$A$2:$A$110)))</f>
        <v>4970100</v>
      </c>
      <c r="K103">
        <f>IF(I103&lt;=J103,1,0)</f>
        <v>1</v>
      </c>
      <c r="AB103">
        <f>INDEX(AC103:JD103,1,MATCH(0,AC103:JD103,0)-3)</f>
        <v>77</v>
      </c>
      <c r="AC103">
        <v>101</v>
      </c>
      <c r="AD103">
        <f t="shared" si="0"/>
        <v>1.1067129947092564</v>
      </c>
      <c r="AE103">
        <f t="shared" si="303"/>
        <v>40</v>
      </c>
      <c r="AF103">
        <f t="shared" si="304"/>
        <v>242465.33900304587</v>
      </c>
      <c r="AG103">
        <f t="array" ref="AG103">MAX(100+康康不同供能情况的补给物资上限!$A$2:$A$110*10000*(1+0.4*(ROUNDDOWN(AE103*(1+0.25*B$6),0)-康康不同供能情况的补给物资上限!$A$2:$A$110)))</f>
        <v>2756100.0000000005</v>
      </c>
      <c r="AH103">
        <f t="shared" si="305"/>
        <v>1</v>
      </c>
      <c r="AI103">
        <f t="shared" si="306"/>
        <v>101</v>
      </c>
      <c r="AJ103">
        <f>1.2-(LN(50+$A$2*5)-LN(50))*0.01-0.01-0.04*$B$2-0.005*$C$2-0.005*$D$2-0.0075*$E$2-(AI103-1)*0.0004</f>
        <v>1.1067129947092564</v>
      </c>
      <c r="AK103">
        <f t="shared" si="307"/>
        <v>41</v>
      </c>
      <c r="AL103">
        <f t="shared" si="308"/>
        <v>268339.54144125595</v>
      </c>
      <c r="AM103">
        <f t="array" ref="AM103">MAX(100+康康不同供能情况的补给物资上限!$A$2:$A$110*10000*(1+0.4*(ROUNDDOWN(AK103*(1+0.25*$B$6),0)-康康不同供能情况的补给物资上限!$A$2:$A$110)))</f>
        <v>2862100.0000000005</v>
      </c>
      <c r="AN103">
        <f t="shared" si="309"/>
        <v>1</v>
      </c>
      <c r="AO103">
        <f t="shared" si="310"/>
        <v>101</v>
      </c>
      <c r="AP103">
        <f t="shared" si="472"/>
        <v>1.1067129947092564</v>
      </c>
      <c r="AQ103">
        <f t="shared" si="311"/>
        <v>42</v>
      </c>
      <c r="AR103">
        <f t="shared" si="312"/>
        <v>296974.85750736104</v>
      </c>
      <c r="AS103">
        <f t="array" ref="AS103">MAX(100+康康不同供能情况的补给物资上限!$A$2:$A$110*10000*(1+0.4*(ROUNDDOWN(AQ103*(1+0.25*$B$6),0)-康康不同供能情况的补给物资上限!$A$2:$A$110)))</f>
        <v>2970100</v>
      </c>
      <c r="AT103">
        <f t="shared" si="313"/>
        <v>1</v>
      </c>
      <c r="AU103">
        <f t="shared" si="314"/>
        <v>101</v>
      </c>
      <c r="AV103">
        <f t="shared" si="473"/>
        <v>1.1067129947092564</v>
      </c>
      <c r="AW103">
        <f t="shared" si="315"/>
        <v>43</v>
      </c>
      <c r="AX103">
        <f t="shared" si="316"/>
        <v>328665.93390532624</v>
      </c>
      <c r="AY103">
        <f t="array" ref="AY103">MAX(100+康康不同供能情况的补给物资上限!$A$2:$A$110*10000*(1+0.4*(ROUNDDOWN(AW103*(1+0.25*$B$6),0)-康康不同供能情况的补给物资上限!$A$2:$A$110)))</f>
        <v>3080100</v>
      </c>
      <c r="AZ103">
        <f t="shared" si="317"/>
        <v>1</v>
      </c>
      <c r="BA103">
        <f t="shared" si="318"/>
        <v>101</v>
      </c>
      <c r="BB103">
        <f t="shared" si="474"/>
        <v>1.1067129947092564</v>
      </c>
      <c r="BC103">
        <f t="shared" si="319"/>
        <v>44</v>
      </c>
      <c r="BD103">
        <f t="shared" si="320"/>
        <v>363738.85997127811</v>
      </c>
      <c r="BE103">
        <f t="array" ref="BE103">MAX(100+康康不同供能情况的补给物资上限!$A$2:$A$110*10000*(1+0.4*(ROUNDDOWN(BC103*(1+0.25*$B$6),0)-康康不同供能情况的补给物资上限!$A$2:$A$110)))</f>
        <v>3306100</v>
      </c>
      <c r="BF103">
        <f t="shared" si="321"/>
        <v>1</v>
      </c>
      <c r="BG103">
        <f t="shared" si="322"/>
        <v>101</v>
      </c>
      <c r="BH103">
        <f t="shared" si="475"/>
        <v>1.1067129947092564</v>
      </c>
      <c r="BI103">
        <f t="shared" si="323"/>
        <v>45</v>
      </c>
      <c r="BJ103">
        <f t="shared" si="324"/>
        <v>402554.52301094407</v>
      </c>
      <c r="BK103">
        <f t="array" ref="BK103">MAX(100+康康不同供能情况的补给物资上限!$A$2:$A$110*10000*(1+0.4*(ROUNDDOWN(BI103*(1+0.25*$B$6),0)-康康不同供能情况的补给物资上限!$A$2:$A$110)))</f>
        <v>3422100</v>
      </c>
      <c r="BL103">
        <f t="shared" si="325"/>
        <v>1</v>
      </c>
      <c r="BM103">
        <f t="shared" si="326"/>
        <v>101</v>
      </c>
      <c r="BN103">
        <f t="shared" si="476"/>
        <v>1.1067129947092564</v>
      </c>
      <c r="BO103">
        <f t="shared" si="327"/>
        <v>46</v>
      </c>
      <c r="BP103">
        <f t="shared" si="328"/>
        <v>445512.32169519825</v>
      </c>
      <c r="BQ103">
        <f t="array" ref="BQ103">MAX(100+康康不同供能情况的补给物资上限!$A$2:$A$110*10000*(1+0.4*(ROUNDDOWN(BO103*(1+0.25*$B$6),0)-康康不同供能情况的补给物资上限!$A$2:$A$110)))</f>
        <v>3540100</v>
      </c>
      <c r="BR103">
        <f t="shared" si="329"/>
        <v>1</v>
      </c>
      <c r="BS103">
        <f t="shared" si="330"/>
        <v>101</v>
      </c>
      <c r="BT103">
        <f t="shared" si="477"/>
        <v>1.1067129947092564</v>
      </c>
      <c r="BU103">
        <f t="shared" si="331"/>
        <v>47</v>
      </c>
      <c r="BV103">
        <f t="shared" si="332"/>
        <v>493054.27572316641</v>
      </c>
      <c r="BW103">
        <f t="array" ref="BW103">MAX(100+康康不同供能情况的补给物资上限!$A$2:$A$110*10000*(1+0.4*(ROUNDDOWN(BU103*(1+0.25*$B$6),0)-康康不同供能情况的补给物资上限!$A$2:$A$110)))</f>
        <v>3660100.0000000005</v>
      </c>
      <c r="BX103">
        <f t="shared" si="333"/>
        <v>1</v>
      </c>
      <c r="BY103">
        <f t="shared" si="334"/>
        <v>101</v>
      </c>
      <c r="BZ103">
        <f t="shared" si="478"/>
        <v>1.1067129947092564</v>
      </c>
      <c r="CA103">
        <f t="shared" si="335"/>
        <v>48</v>
      </c>
      <c r="CB103">
        <f t="shared" si="336"/>
        <v>545669.57403978903</v>
      </c>
      <c r="CC103">
        <f t="array" ref="CC103">MAX(100+康康不同供能情况的补给物资上限!$A$2:$A$110*10000*(1+0.4*(ROUNDDOWN(CA103*(1+0.25*$B$6),0)-康康不同供能情况的补给物资上限!$A$2:$A$110)))</f>
        <v>3906100.0000000005</v>
      </c>
      <c r="CD103">
        <f t="shared" si="337"/>
        <v>1</v>
      </c>
      <c r="CE103">
        <f t="shared" si="338"/>
        <v>101</v>
      </c>
      <c r="CF103">
        <f t="shared" si="479"/>
        <v>1.1067129947092564</v>
      </c>
      <c r="CG103">
        <f t="shared" si="339"/>
        <v>49</v>
      </c>
      <c r="CH103">
        <f t="shared" si="340"/>
        <v>603899.60840729927</v>
      </c>
      <c r="CI103">
        <f t="array" ref="CI103">MAX(100+康康不同供能情况的补给物资上限!$A$2:$A$110*10000*(1+0.4*(ROUNDDOWN(CG103*(1+0.25*$B$6),0)-康康不同供能情况的补给物资上限!$A$2:$A$110)))</f>
        <v>4032100.0000000005</v>
      </c>
      <c r="CJ103">
        <f t="shared" si="341"/>
        <v>1</v>
      </c>
      <c r="CK103">
        <f t="shared" si="342"/>
        <v>101</v>
      </c>
      <c r="CL103">
        <f t="shared" si="480"/>
        <v>1.1067129947092564</v>
      </c>
      <c r="CM103">
        <f t="shared" si="343"/>
        <v>50</v>
      </c>
      <c r="CN103">
        <f t="shared" si="344"/>
        <v>668343.5441241893</v>
      </c>
      <c r="CO103">
        <f t="array" ref="CO103">MAX(100+康康不同供能情况的补给物资上限!$A$2:$A$110*10000*(1+0.4*(ROUNDDOWN(CM103*(1+0.25*$B$6),0)-康康不同供能情况的补给物资上限!$A$2:$A$110)))</f>
        <v>4160100</v>
      </c>
      <c r="CP103">
        <f t="shared" si="345"/>
        <v>1</v>
      </c>
      <c r="CQ103">
        <f t="shared" si="346"/>
        <v>101</v>
      </c>
      <c r="CR103">
        <f t="shared" si="481"/>
        <v>1.1067129947092564</v>
      </c>
      <c r="CS103">
        <f t="shared" si="347"/>
        <v>51</v>
      </c>
      <c r="CT103">
        <f t="shared" si="348"/>
        <v>739664.48521227983</v>
      </c>
      <c r="CU103">
        <f t="array" ref="CU103">MAX(100+康康不同供能情况的补给物资上限!$A$2:$A$110*10000*(1+0.4*(ROUNDDOWN(CS103*(1+0.25*$B$6),0)-康康不同供能情况的补给物资上限!$A$2:$A$110)))</f>
        <v>4290100</v>
      </c>
      <c r="CV103">
        <f t="shared" si="349"/>
        <v>1</v>
      </c>
      <c r="CW103">
        <f t="shared" si="350"/>
        <v>101</v>
      </c>
      <c r="CX103">
        <f t="shared" si="482"/>
        <v>1.1067129947092564</v>
      </c>
      <c r="CY103">
        <f t="shared" si="351"/>
        <v>52</v>
      </c>
      <c r="CZ103">
        <f t="shared" si="352"/>
        <v>818596.29750936257</v>
      </c>
      <c r="DA103">
        <f t="array" ref="DA103">MAX(100+康康不同供能情况的补给物资上限!$A$2:$A$110*10000*(1+0.4*(ROUNDDOWN(CY103*(1+0.25*$B$6),0)-康康不同供能情况的补给物资上限!$A$2:$A$110)))</f>
        <v>4556100</v>
      </c>
      <c r="DB103">
        <f t="shared" si="353"/>
        <v>1</v>
      </c>
      <c r="DC103">
        <f t="shared" si="354"/>
        <v>101</v>
      </c>
      <c r="DD103">
        <f t="shared" si="483"/>
        <v>1.1067129947092564</v>
      </c>
      <c r="DE103">
        <f t="shared" si="355"/>
        <v>53</v>
      </c>
      <c r="DF103">
        <f t="shared" si="356"/>
        <v>905951.15987449605</v>
      </c>
      <c r="DG103">
        <f t="array" ref="DG103">MAX(100+康康不同供能情况的补给物资上限!$A$2:$A$110*10000*(1+0.4*(ROUNDDOWN(DE103*(1+0.25*$B$6),0)-康康不同供能情况的补给物资上限!$A$2:$A$110)))</f>
        <v>4692100</v>
      </c>
      <c r="DH103">
        <f t="shared" si="357"/>
        <v>1</v>
      </c>
      <c r="DI103">
        <f t="shared" si="358"/>
        <v>101</v>
      </c>
      <c r="DJ103">
        <f t="shared" si="484"/>
        <v>1.1067129947092564</v>
      </c>
      <c r="DK103">
        <f t="shared" si="359"/>
        <v>54</v>
      </c>
      <c r="DL103">
        <f t="shared" si="360"/>
        <v>1002627.921205028</v>
      </c>
      <c r="DM103">
        <f t="array" ref="DM103">MAX(100+康康不同供能情况的补给物资上限!$A$2:$A$110*10000*(1+0.4*(ROUNDDOWN(DK103*(1+0.25*$B$6),0)-康康不同供能情况的补给物资上限!$A$2:$A$110)))</f>
        <v>4830100</v>
      </c>
      <c r="DN103">
        <f t="shared" si="361"/>
        <v>1</v>
      </c>
      <c r="DO103">
        <f t="shared" si="362"/>
        <v>101</v>
      </c>
      <c r="DP103">
        <f t="shared" si="485"/>
        <v>1.1067129947092564</v>
      </c>
      <c r="DQ103">
        <f t="shared" si="363"/>
        <v>55</v>
      </c>
      <c r="DR103">
        <f t="shared" si="364"/>
        <v>1109621.3492559327</v>
      </c>
      <c r="DS103">
        <f t="array" ref="DS103">MAX(100+康康不同供能情况的补给物资上限!$A$2:$A$110*10000*(1+0.4*(ROUNDDOWN(DQ103*(1+0.25*$B$6),0)-康康不同供能情况的补给物资上限!$A$2:$A$110)))</f>
        <v>4970100</v>
      </c>
      <c r="DT103">
        <f t="shared" si="365"/>
        <v>1</v>
      </c>
      <c r="DU103">
        <f t="shared" si="366"/>
        <v>101</v>
      </c>
      <c r="DV103">
        <f t="shared" si="486"/>
        <v>1.1067129947092564</v>
      </c>
      <c r="DW103">
        <f t="shared" si="367"/>
        <v>56</v>
      </c>
      <c r="DX103">
        <f t="shared" si="368"/>
        <v>1228032.3664283594</v>
      </c>
      <c r="DY103">
        <f t="array" ref="DY103">MAX(100+康康不同供能情况的补给物资上限!$A$2:$A$110*10000*(1+0.4*(ROUNDDOWN(DW103*(1+0.25*$B$6),0)-康康不同供能情况的补给物资上限!$A$2:$A$110)))</f>
        <v>5256100.0000000009</v>
      </c>
      <c r="DZ103">
        <f t="shared" si="369"/>
        <v>1</v>
      </c>
      <c r="EA103">
        <f t="shared" si="370"/>
        <v>101</v>
      </c>
      <c r="EB103">
        <f t="shared" si="487"/>
        <v>1.1067129947092564</v>
      </c>
      <c r="EC103">
        <f t="shared" si="371"/>
        <v>57</v>
      </c>
      <c r="ED103">
        <f t="shared" si="372"/>
        <v>1359079.3778498243</v>
      </c>
      <c r="EE103">
        <f t="array" ref="EE103">MAX(100+康康不同供能情况的补给物资上限!$A$2:$A$110*10000*(1+0.4*(ROUNDDOWN(EC103*(1+0.25*$B$6),0)-康康不同供能情况的补给物资上限!$A$2:$A$110)))</f>
        <v>5402100.0000000009</v>
      </c>
      <c r="EF103">
        <f t="shared" si="373"/>
        <v>1</v>
      </c>
      <c r="EG103">
        <f t="shared" si="374"/>
        <v>101</v>
      </c>
      <c r="EH103">
        <f t="shared" si="488"/>
        <v>1.1067129947092564</v>
      </c>
      <c r="EI103">
        <f t="shared" si="375"/>
        <v>58</v>
      </c>
      <c r="EJ103">
        <f t="shared" si="376"/>
        <v>1504110.808307772</v>
      </c>
      <c r="EK103">
        <f t="array" ref="EK103">MAX(100+康康不同供能情况的补给物资上限!$A$2:$A$110*10000*(1+0.4*(ROUNDDOWN(EI103*(1+0.25*$B$6),0)-康康不同供能情况的补给物资上限!$A$2:$A$110)))</f>
        <v>5550100</v>
      </c>
      <c r="EL103">
        <f t="shared" si="377"/>
        <v>1</v>
      </c>
      <c r="EM103">
        <f t="shared" si="378"/>
        <v>101</v>
      </c>
      <c r="EN103">
        <f t="shared" si="489"/>
        <v>1.1067129947092564</v>
      </c>
      <c r="EO103">
        <f t="shared" si="379"/>
        <v>59</v>
      </c>
      <c r="EP103">
        <f t="shared" si="380"/>
        <v>1664618.9770368552</v>
      </c>
      <c r="EQ103">
        <f t="array" ref="EQ103">MAX(100+康康不同供能情况的补给物资上限!$A$2:$A$110*10000*(1+0.4*(ROUNDDOWN(EO103*(1+0.25*$B$6),0)-康康不同供能情况的补给物资上限!$A$2:$A$110)))</f>
        <v>5700100</v>
      </c>
      <c r="ER103">
        <f t="shared" si="381"/>
        <v>1</v>
      </c>
      <c r="ES103">
        <f t="shared" si="382"/>
        <v>101</v>
      </c>
      <c r="ET103">
        <f t="shared" si="490"/>
        <v>1.1067129947092564</v>
      </c>
      <c r="EU103">
        <f t="shared" si="383"/>
        <v>60</v>
      </c>
      <c r="EV103">
        <f t="shared" si="384"/>
        <v>1842255.4531263167</v>
      </c>
      <c r="EW103">
        <f t="array" ref="EW103">MAX(100+康康不同供能情况的补给物资上限!$A$2:$A$110*10000*(1+0.4*(ROUNDDOWN(EU103*(1+0.25*$B$6),0)-康康不同供能情况的补给物资上限!$A$2:$A$110)))</f>
        <v>6006100</v>
      </c>
      <c r="EX103">
        <f t="shared" si="385"/>
        <v>1</v>
      </c>
      <c r="EY103">
        <f t="shared" si="386"/>
        <v>101</v>
      </c>
      <c r="EZ103">
        <f t="shared" si="491"/>
        <v>1.1067129947092564</v>
      </c>
      <c r="FA103">
        <f t="shared" si="387"/>
        <v>61</v>
      </c>
      <c r="FB103">
        <f t="shared" si="388"/>
        <v>2038848.0495488842</v>
      </c>
      <c r="FC103">
        <f t="array" ref="FC103">MAX(100+康康不同供能情况的补给物资上限!$A$2:$A$110*10000*(1+0.4*(ROUNDDOWN(FA103*(1+0.25*$B$6),0)-康康不同供能情况的补给物资上限!$A$2:$A$110)))</f>
        <v>6162100</v>
      </c>
      <c r="FD103">
        <f t="shared" si="389"/>
        <v>1</v>
      </c>
      <c r="FE103">
        <f t="shared" si="390"/>
        <v>101</v>
      </c>
      <c r="FF103">
        <f t="shared" si="492"/>
        <v>1.1067129947092564</v>
      </c>
      <c r="FG103">
        <f t="shared" si="391"/>
        <v>62</v>
      </c>
      <c r="FH103">
        <f t="shared" si="392"/>
        <v>2256419.6306733717</v>
      </c>
      <c r="FI103">
        <f t="array" ref="FI103">MAX(100+康康不同供能情况的补给物资上限!$A$2:$A$110*10000*(1+0.4*(ROUNDDOWN(FG103*(1+0.25*$B$6),0)-康康不同供能情况的补给物资上限!$A$2:$A$110)))</f>
        <v>6320100</v>
      </c>
      <c r="FJ103">
        <f t="shared" si="393"/>
        <v>1</v>
      </c>
      <c r="FK103">
        <f t="shared" si="394"/>
        <v>101</v>
      </c>
      <c r="FL103">
        <f t="shared" si="493"/>
        <v>1.1067129947092564</v>
      </c>
      <c r="FM103">
        <f t="shared" si="395"/>
        <v>63</v>
      </c>
      <c r="FN103">
        <f t="shared" si="396"/>
        <v>2497208.9267832818</v>
      </c>
      <c r="FO103">
        <f t="array" ref="FO103">MAX(100+康康不同供能情况的补给物资上限!$A$2:$A$110*10000*(1+0.4*(ROUNDDOWN(FM103*(1+0.25*$B$6),0)-康康不同供能情况的补给物资上限!$A$2:$A$110)))</f>
        <v>6480100.0000000009</v>
      </c>
      <c r="FP103">
        <f t="shared" si="397"/>
        <v>1</v>
      </c>
      <c r="FQ103">
        <f t="shared" si="398"/>
        <v>101</v>
      </c>
      <c r="FR103">
        <f t="shared" si="494"/>
        <v>1.1067129947092564</v>
      </c>
      <c r="FS103">
        <f t="shared" si="399"/>
        <v>64</v>
      </c>
      <c r="FT103">
        <f t="shared" si="400"/>
        <v>2763693.5697750147</v>
      </c>
      <c r="FU103">
        <f t="array" ref="FU103">MAX(100+康康不同供能情况的补给物资上限!$A$2:$A$110*10000*(1+0.4*(ROUNDDOWN(FS103*(1+0.25*$B$6),0)-康康不同供能情况的补给物资上限!$A$2:$A$110)))</f>
        <v>6806100.0000000009</v>
      </c>
      <c r="FV103">
        <f t="shared" si="401"/>
        <v>1</v>
      </c>
      <c r="FW103">
        <f t="shared" si="402"/>
        <v>101</v>
      </c>
      <c r="FX103">
        <f t="shared" si="495"/>
        <v>1.1067129947092564</v>
      </c>
      <c r="FY103">
        <f t="shared" si="403"/>
        <v>65</v>
      </c>
      <c r="FZ103">
        <f t="shared" si="404"/>
        <v>3058615.5870644217</v>
      </c>
      <c r="GA103">
        <f t="array" ref="GA103">MAX(100+康康不同供能情况的补给物资上限!$A$2:$A$110*10000*(1+0.4*(ROUNDDOWN(FY103*(1+0.25*$B$6),0)-康康不同供能情况的补给物资上限!$A$2:$A$110)))</f>
        <v>6972100.0000000009</v>
      </c>
      <c r="GB103">
        <f t="shared" si="405"/>
        <v>1</v>
      </c>
      <c r="GC103">
        <f t="shared" si="406"/>
        <v>101</v>
      </c>
      <c r="GD103">
        <f t="shared" si="496"/>
        <v>1.1067129947092564</v>
      </c>
      <c r="GE103">
        <f t="shared" si="407"/>
        <v>66</v>
      </c>
      <c r="GF103">
        <f t="shared" si="408"/>
        <v>3385009.6160244769</v>
      </c>
      <c r="GG103">
        <f t="array" ref="GG103">MAX(100+康康不同供能情况的补给物资上限!$A$2:$A$110*10000*(1+0.4*(ROUNDDOWN(GE103*(1+0.25*$B$6),0)-康康不同供能情况的补给物资上限!$A$2:$A$110)))</f>
        <v>7140100</v>
      </c>
      <c r="GH103">
        <f t="shared" si="409"/>
        <v>1</v>
      </c>
      <c r="GI103">
        <f t="shared" si="410"/>
        <v>101</v>
      </c>
      <c r="GJ103">
        <f t="shared" si="497"/>
        <v>1.1067129947092564</v>
      </c>
      <c r="GK103">
        <f t="shared" si="411"/>
        <v>67</v>
      </c>
      <c r="GL103">
        <f t="shared" si="412"/>
        <v>3746234.1292700791</v>
      </c>
      <c r="GM103">
        <f t="array" ref="GM103">MAX(100+康康不同供能情况的补给物资上限!$A$2:$A$110*10000*(1+0.4*(ROUNDDOWN(GK103*(1+0.25*$B$6),0)-康康不同供能情况的补给物资上限!$A$2:$A$110)))</f>
        <v>7310100</v>
      </c>
      <c r="GN103">
        <f t="shared" si="413"/>
        <v>1</v>
      </c>
      <c r="GO103">
        <f t="shared" si="414"/>
        <v>101</v>
      </c>
      <c r="GP103">
        <f t="shared" si="498"/>
        <v>1.1067129947092564</v>
      </c>
      <c r="GQ103">
        <f t="shared" si="415"/>
        <v>68</v>
      </c>
      <c r="GR103">
        <f t="shared" si="416"/>
        <v>4146005.9920865125</v>
      </c>
      <c r="GS103">
        <f t="array" ref="GS103">MAX(100+康康不同供能情况的补给物资上限!$A$2:$A$110*10000*(1+0.4*(ROUNDDOWN(GQ103*(1+0.25*$B$6),0)-康康不同供能情况的补给物资上限!$A$2:$A$110)))</f>
        <v>7656100.0000000009</v>
      </c>
      <c r="GT103">
        <f t="shared" si="417"/>
        <v>1</v>
      </c>
      <c r="GU103">
        <f t="shared" si="418"/>
        <v>101</v>
      </c>
      <c r="GV103">
        <f t="shared" si="499"/>
        <v>1.1067129947092564</v>
      </c>
      <c r="GW103">
        <f t="shared" si="419"/>
        <v>69</v>
      </c>
      <c r="GX103">
        <f t="shared" si="420"/>
        <v>4588438.7075845851</v>
      </c>
      <c r="GY103">
        <f t="array" ref="GY103">MAX(100+康康不同供能情况的补给物资上限!$A$2:$A$110*10000*(1+0.4*(ROUNDDOWN(GW103*(1+0.25*$B$6),0)-康康不同供能情况的补给物资上限!$A$2:$A$110)))</f>
        <v>7832100</v>
      </c>
      <c r="GZ103">
        <f t="shared" si="421"/>
        <v>1</v>
      </c>
      <c r="HA103">
        <f t="shared" si="422"/>
        <v>101</v>
      </c>
      <c r="HB103">
        <f t="shared" si="500"/>
        <v>1.1067129947092564</v>
      </c>
      <c r="HC103">
        <f t="shared" si="423"/>
        <v>70</v>
      </c>
      <c r="HD103">
        <f t="shared" si="424"/>
        <v>5078084.7431108076</v>
      </c>
      <c r="HE103">
        <f t="array" ref="HE103">MAX(100+康康不同供能情况的补给物资上限!$A$2:$A$110*10000*(1+0.4*(ROUNDDOWN(HC103*(1+0.25*$B$6),0)-康康不同供能情况的补给物资上限!$A$2:$A$110)))</f>
        <v>8010100</v>
      </c>
      <c r="HF103">
        <f t="shared" si="425"/>
        <v>1</v>
      </c>
      <c r="HG103">
        <f t="shared" si="426"/>
        <v>101</v>
      </c>
      <c r="HH103">
        <f t="shared" si="501"/>
        <v>1.1067129947092564</v>
      </c>
      <c r="HI103">
        <f t="shared" si="427"/>
        <v>71</v>
      </c>
      <c r="HJ103">
        <f t="shared" si="428"/>
        <v>5619982.3734355466</v>
      </c>
      <c r="HK103">
        <f t="array" ref="HK103">MAX(100+康康不同供能情况的补给物资上限!$A$2:$A$110*10000*(1+0.4*(ROUNDDOWN(HI103*(1+0.25*$B$6),0)-康康不同供能情况的补给物资上限!$A$2:$A$110)))</f>
        <v>8190100</v>
      </c>
      <c r="HL103">
        <f t="shared" si="429"/>
        <v>1</v>
      </c>
      <c r="HM103">
        <f t="shared" si="430"/>
        <v>101</v>
      </c>
      <c r="HN103">
        <f t="shared" si="502"/>
        <v>1.1067129947092564</v>
      </c>
      <c r="HO103">
        <f t="shared" si="431"/>
        <v>72</v>
      </c>
      <c r="HP103">
        <f t="shared" si="432"/>
        <v>6219707.5227180896</v>
      </c>
      <c r="HQ103">
        <f t="array" ref="HQ103">MAX(100+康康不同供能情况的补给物资上限!$A$2:$A$110*10000*(1+0.4*(ROUNDDOWN(HO103*(1+0.25*$B$6),0)-康康不同供能情况的补给物资上限!$A$2:$A$110)))</f>
        <v>8556100</v>
      </c>
      <c r="HR103">
        <f t="shared" si="433"/>
        <v>1</v>
      </c>
      <c r="HS103">
        <f t="shared" si="434"/>
        <v>101</v>
      </c>
      <c r="HT103">
        <f t="shared" si="503"/>
        <v>1.1067129947092564</v>
      </c>
      <c r="HU103">
        <f t="shared" si="435"/>
        <v>73</v>
      </c>
      <c r="HV103">
        <f t="shared" si="436"/>
        <v>6883431.1386830267</v>
      </c>
      <c r="HW103">
        <f t="array" ref="HW103">MAX(100+康康不同供能情况的补给物资上限!$A$2:$A$110*10000*(1+0.4*(ROUNDDOWN(HU103*(1+0.25*$B$6),0)-康康不同供能情况的补给物资上限!$A$2:$A$110)))</f>
        <v>8742100</v>
      </c>
      <c r="HX103">
        <f t="shared" si="437"/>
        <v>1</v>
      </c>
      <c r="HY103">
        <f t="shared" si="438"/>
        <v>101</v>
      </c>
      <c r="HZ103">
        <f t="shared" si="504"/>
        <v>1.1067129947092564</v>
      </c>
      <c r="IA103">
        <f t="shared" si="439"/>
        <v>74</v>
      </c>
      <c r="IB103">
        <f t="shared" si="440"/>
        <v>7617982.6893668408</v>
      </c>
      <c r="IC103">
        <f t="array" ref="IC103">MAX(100+康康不同供能情况的补给物资上限!$A$2:$A$110*10000*(1+0.4*(ROUNDDOWN(IA103*(1+0.25*$B$6),0)-康康不同供能情况的补给物资上限!$A$2:$A$110)))</f>
        <v>8930100</v>
      </c>
      <c r="ID103">
        <f t="shared" si="441"/>
        <v>1</v>
      </c>
      <c r="IE103">
        <f t="shared" si="442"/>
        <v>101</v>
      </c>
      <c r="IF103">
        <f t="shared" si="505"/>
        <v>1.1067129947092564</v>
      </c>
      <c r="IG103">
        <f t="shared" si="443"/>
        <v>75</v>
      </c>
      <c r="IH103">
        <f t="shared" si="444"/>
        <v>8430920.4357924517</v>
      </c>
      <c r="II103">
        <f t="array" ref="II103">MAX(100+康康不同供能情况的补给物资上限!$A$2:$A$110*10000*(1+0.4*(ROUNDDOWN(IG103*(1+0.25*$B$6),0)-康康不同供能情况的补给物资上限!$A$2:$A$110)))</f>
        <v>9120100</v>
      </c>
      <c r="IJ103">
        <f t="shared" si="445"/>
        <v>1</v>
      </c>
      <c r="IK103">
        <f t="shared" si="446"/>
        <v>101</v>
      </c>
      <c r="IL103">
        <f t="shared" si="506"/>
        <v>1.1067129947092564</v>
      </c>
      <c r="IM103">
        <f t="shared" si="447"/>
        <v>76</v>
      </c>
      <c r="IN103">
        <f t="shared" si="448"/>
        <v>9330609.2036513332</v>
      </c>
      <c r="IO103">
        <f t="array" ref="IO103">MAX(100+康康不同供能情况的补给物资上限!$A$2:$A$110*10000*(1+0.4*(ROUNDDOWN(IM103*(1+0.25*$B$6),0)-康康不同供能情况的补给物资上限!$A$2:$A$110)))</f>
        <v>9506100.0000000019</v>
      </c>
      <c r="IP103">
        <f t="shared" si="449"/>
        <v>1</v>
      </c>
      <c r="IQ103">
        <f t="shared" si="450"/>
        <v>101</v>
      </c>
      <c r="IR103">
        <f t="shared" si="507"/>
        <v>1.1067129947092564</v>
      </c>
      <c r="IS103">
        <f t="shared" si="451"/>
        <v>77</v>
      </c>
      <c r="IT103">
        <f t="shared" si="452"/>
        <v>10326306.454234716</v>
      </c>
      <c r="IU103">
        <f t="array" ref="IU103">MAX(100+康康不同供能情况的补给物资上限!$A$2:$A$110*10000*(1+0.4*(ROUNDDOWN(IS103*(1+0.25*$B$6),0)-康康不同供能情况的补给物资上限!$A$2:$A$110)))</f>
        <v>9702100</v>
      </c>
      <c r="IV103">
        <f t="shared" si="453"/>
        <v>0</v>
      </c>
      <c r="IW103">
        <f t="shared" si="454"/>
        <v>101</v>
      </c>
      <c r="IX103">
        <f t="shared" si="508"/>
        <v>1.1067129947092564</v>
      </c>
      <c r="IY103">
        <f t="shared" si="455"/>
        <v>78</v>
      </c>
      <c r="IZ103">
        <f t="shared" si="456"/>
        <v>11428257.540251628</v>
      </c>
      <c r="JA103">
        <f t="array" ref="JA103">MAX(100+康康不同供能情况的补给物资上限!$A$2:$A$110*10000*(1+0.4*(ROUNDDOWN(IY103*(1+0.25*$B$6),0)-康康不同供能情况的补给物资上限!$A$2:$A$110)))</f>
        <v>9900100</v>
      </c>
      <c r="JB103">
        <f t="shared" si="457"/>
        <v>0</v>
      </c>
      <c r="JC103">
        <f t="shared" si="458"/>
        <v>101</v>
      </c>
      <c r="JD103">
        <f t="shared" si="509"/>
        <v>1.1067129947092564</v>
      </c>
      <c r="JE103">
        <f t="shared" si="459"/>
        <v>79</v>
      </c>
      <c r="JF103">
        <f t="shared" si="460"/>
        <v>12647801.126680518</v>
      </c>
      <c r="JG103">
        <f t="array" ref="JG103">MAX(100+康康不同供能情况的补给物资上限!$A$2:$A$110*10000*(1+0.4*(ROUNDDOWN(JE103*(1+0.25*$B$6),0)-康康不同供能情况的补给物资上限!$A$2:$A$110)))</f>
        <v>10100100.000000002</v>
      </c>
      <c r="JH103">
        <f t="shared" si="461"/>
        <v>0</v>
      </c>
      <c r="JI103">
        <f t="shared" si="462"/>
        <v>101</v>
      </c>
      <c r="JJ103">
        <f t="shared" si="510"/>
        <v>1.1067129947092564</v>
      </c>
      <c r="JK103">
        <f t="shared" si="463"/>
        <v>80</v>
      </c>
      <c r="JL103">
        <f t="shared" si="464"/>
        <v>13997485.861395705</v>
      </c>
      <c r="JM103">
        <f t="array" ref="JM103">MAX(100+康康不同供能情况的补给物资上限!$A$2:$A$110*10000*(1+0.4*(ROUNDDOWN(JK103*(1+0.25*$B$6),0)-康康不同供能情况的补给物资上限!$A$2:$A$110)))</f>
        <v>10506100</v>
      </c>
      <c r="JN103">
        <f t="shared" si="465"/>
        <v>0</v>
      </c>
      <c r="JO103">
        <f t="shared" si="466"/>
        <v>101</v>
      </c>
      <c r="JP103">
        <f t="shared" si="511"/>
        <v>1.1067129947092564</v>
      </c>
      <c r="JQ103">
        <f t="shared" si="467"/>
        <v>81</v>
      </c>
      <c r="JR103">
        <f t="shared" si="468"/>
        <v>15491199.496065715</v>
      </c>
      <c r="JS103">
        <f t="array" ref="JS103">MAX(100+康康不同供能情况的补给物资上限!$A$2:$A$110*10000*(1+0.4*(ROUNDDOWN(JQ103*(1+0.25*$B$6),0)-康康不同供能情况的补给物资上限!$A$2:$A$110)))</f>
        <v>10712100</v>
      </c>
      <c r="JT103">
        <f t="shared" si="469"/>
        <v>0</v>
      </c>
    </row>
    <row r="104" spans="6:280" x14ac:dyDescent="0.25">
      <c r="F104">
        <v>100</v>
      </c>
      <c r="G104">
        <f t="shared" si="301"/>
        <v>1.1071129947092564</v>
      </c>
      <c r="H104">
        <f>H103</f>
        <v>55</v>
      </c>
      <c r="I104">
        <f>4200*G104^(H104-0)</f>
        <v>1131895.7984558502</v>
      </c>
      <c r="J104">
        <f t="array" ref="J104">MAX(100+康康不同供能情况的补给物资上限!$A$2:$A$110*10000*(1+0.4*(ROUNDDOWN(H104*(1+0.25*B$6),0)-康康不同供能情况的补给物资上限!$A$2:$A$110)))</f>
        <v>4970100</v>
      </c>
      <c r="K104">
        <f>IF(I104&lt;=J104,1,0)</f>
        <v>1</v>
      </c>
    </row>
    <row r="105" spans="6:280" x14ac:dyDescent="0.25">
      <c r="F105">
        <v>101</v>
      </c>
      <c r="G105">
        <f t="shared" si="301"/>
        <v>1.1067129947092564</v>
      </c>
      <c r="H105">
        <f>H104</f>
        <v>55</v>
      </c>
      <c r="I105">
        <f>4200*G105^(H105-0)</f>
        <v>1109621.3492559327</v>
      </c>
      <c r="J105">
        <f t="array" ref="J105">MAX(100+康康不同供能情况的补给物资上限!$A$2:$A$110*10000*(1+0.4*(ROUNDDOWN(H105*(1+0.25*B$6),0)-康康不同供能情况的补给物资上限!$A$2:$A$110)))</f>
        <v>4970100</v>
      </c>
      <c r="K105">
        <f>IF(I105&lt;=J105,1,0)</f>
        <v>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CAD5C-5432-4EC6-8086-8056E648E160}">
  <dimension ref="A1:D89"/>
  <sheetViews>
    <sheetView zoomScale="92" workbookViewId="0">
      <selection activeCell="D20" sqref="D20"/>
    </sheetView>
  </sheetViews>
  <sheetFormatPr defaultRowHeight="13.8" x14ac:dyDescent="0.25"/>
  <sheetData>
    <row r="1" spans="1:4" x14ac:dyDescent="0.25">
      <c r="A1" t="s">
        <v>26</v>
      </c>
      <c r="B1" t="s">
        <v>30</v>
      </c>
      <c r="C1" t="s">
        <v>31</v>
      </c>
      <c r="D1" t="s">
        <v>13</v>
      </c>
    </row>
    <row r="2" spans="1:4" x14ac:dyDescent="0.25">
      <c r="A2">
        <f>1.2-(LN(50+建筑物计算器!A$2*5)-LN(50))*0.01-0.01-0.04*建筑物计算器!B$2-0.005*建筑物计算器!C$2-0.005*建筑物计算器!D$2-0.0075*建筑物计算器!E$2</f>
        <v>1.1467129947092565</v>
      </c>
      <c r="B2">
        <v>1</v>
      </c>
      <c r="C2">
        <f>250000*A$2^(B2-1)</f>
        <v>250000</v>
      </c>
      <c r="D2">
        <f>IF(机甲仓计算区!C2&lt;=建筑物计算器!O$2,1,0)</f>
        <v>1</v>
      </c>
    </row>
    <row r="3" spans="1:4" x14ac:dyDescent="0.25">
      <c r="B3">
        <v>2</v>
      </c>
      <c r="C3">
        <f t="shared" ref="C3:C66" si="0">250000*A$2^(B3-1)</f>
        <v>286678.24867731414</v>
      </c>
      <c r="D3">
        <f>IF(机甲仓计算区!C3&lt;=建筑物计算器!O$2,1,0)</f>
        <v>1</v>
      </c>
    </row>
    <row r="4" spans="1:4" x14ac:dyDescent="0.25">
      <c r="B4">
        <v>3</v>
      </c>
      <c r="C4">
        <f t="shared" si="0"/>
        <v>328737.6730587678</v>
      </c>
      <c r="D4">
        <f>IF(机甲仓计算区!C4&lt;=建筑物计算器!O$2,1,0)</f>
        <v>1</v>
      </c>
    </row>
    <row r="5" spans="1:4" x14ac:dyDescent="0.25">
      <c r="B5">
        <v>4</v>
      </c>
      <c r="C5">
        <f t="shared" si="0"/>
        <v>376967.76154697215</v>
      </c>
      <c r="D5">
        <f>IF(机甲仓计算区!C5&lt;=建筑物计算器!O$2,1,0)</f>
        <v>1</v>
      </c>
    </row>
    <row r="6" spans="1:4" x14ac:dyDescent="0.25">
      <c r="B6">
        <v>5</v>
      </c>
      <c r="C6">
        <f t="shared" si="0"/>
        <v>432273.83075237332</v>
      </c>
      <c r="D6">
        <f>IF(机甲仓计算区!C6&lt;=建筑物计算器!O$2,1,0)</f>
        <v>1</v>
      </c>
    </row>
    <row r="7" spans="1:4" x14ac:dyDescent="0.25">
      <c r="B7">
        <v>6</v>
      </c>
      <c r="C7">
        <f t="shared" si="0"/>
        <v>495694.01899649628</v>
      </c>
      <c r="D7">
        <f>IF(机甲仓计算区!C7&lt;=建筑物计算器!O$2,1,0)</f>
        <v>1</v>
      </c>
    </row>
    <row r="8" spans="1:4" x14ac:dyDescent="0.25">
      <c r="B8">
        <v>7</v>
      </c>
      <c r="C8">
        <f t="shared" si="0"/>
        <v>568418.77298293926</v>
      </c>
      <c r="D8">
        <f>IF(机甲仓计算区!C8&lt;=建筑物计算器!O$2,1,0)</f>
        <v>1</v>
      </c>
    </row>
    <row r="9" spans="1:4" x14ac:dyDescent="0.25">
      <c r="B9">
        <v>8</v>
      </c>
      <c r="C9">
        <f t="shared" si="0"/>
        <v>651813.19341622747</v>
      </c>
      <c r="D9">
        <f>IF(机甲仓计算区!C9&lt;=建筑物计算器!O$2,1,0)</f>
        <v>1</v>
      </c>
    </row>
    <row r="10" spans="1:4" x14ac:dyDescent="0.25">
      <c r="B10">
        <v>9</v>
      </c>
      <c r="C10">
        <f t="shared" si="0"/>
        <v>747442.65901332593</v>
      </c>
      <c r="D10">
        <f>IF(机甲仓计算区!C10&lt;=建筑物计算器!O$2,1,0)</f>
        <v>1</v>
      </c>
    </row>
    <row r="11" spans="1:4" x14ac:dyDescent="0.25">
      <c r="B11">
        <v>10</v>
      </c>
      <c r="C11">
        <f t="shared" si="0"/>
        <v>857102.20989062067</v>
      </c>
      <c r="D11">
        <f>IF(机甲仓计算区!C11&lt;=建筑物计算器!O$2,1,0)</f>
        <v>1</v>
      </c>
    </row>
    <row r="12" spans="1:4" x14ac:dyDescent="0.25">
      <c r="B12">
        <v>11</v>
      </c>
      <c r="C12">
        <f t="shared" si="0"/>
        <v>982850.2418755953</v>
      </c>
      <c r="D12">
        <f>IF(机甲仓计算区!C12&lt;=建筑物计算器!O$2,1,0)</f>
        <v>1</v>
      </c>
    </row>
    <row r="13" spans="1:4" x14ac:dyDescent="0.25">
      <c r="B13">
        <v>12</v>
      </c>
      <c r="C13">
        <f t="shared" si="0"/>
        <v>1127047.1442118811</v>
      </c>
      <c r="D13">
        <f>IF(机甲仓计算区!C13&lt;=建筑物计算器!O$2,1,0)</f>
        <v>1</v>
      </c>
    </row>
    <row r="14" spans="1:4" x14ac:dyDescent="0.25">
      <c r="B14">
        <v>13</v>
      </c>
      <c r="C14">
        <f t="shared" si="0"/>
        <v>1292399.6059177215</v>
      </c>
      <c r="D14">
        <f>IF(机甲仓计算区!C14&lt;=建筑物计算器!O$2,1,0)</f>
        <v>1</v>
      </c>
    </row>
    <row r="15" spans="1:4" x14ac:dyDescent="0.25">
      <c r="B15">
        <v>14</v>
      </c>
      <c r="C15">
        <f t="shared" si="0"/>
        <v>1482011.4224629733</v>
      </c>
      <c r="D15">
        <f>IF(机甲仓计算区!C15&lt;=建筑物计算器!O$2,1,0)</f>
        <v>1</v>
      </c>
    </row>
    <row r="16" spans="1:4" x14ac:dyDescent="0.25">
      <c r="B16">
        <v>15</v>
      </c>
      <c r="C16">
        <f t="shared" si="0"/>
        <v>1699441.7564458412</v>
      </c>
      <c r="D16">
        <f>IF(机甲仓计算区!C16&lt;=建筑物计算器!O$2,1,0)</f>
        <v>1</v>
      </c>
    </row>
    <row r="17" spans="2:4" x14ac:dyDescent="0.25">
      <c r="B17">
        <v>16</v>
      </c>
      <c r="C17">
        <f t="shared" si="0"/>
        <v>1948771.9458679694</v>
      </c>
      <c r="D17">
        <f>IF(机甲仓计算区!C17&lt;=建筑物计算器!O$2,1,0)</f>
        <v>1</v>
      </c>
    </row>
    <row r="18" spans="2:4" x14ac:dyDescent="0.25">
      <c r="B18">
        <v>17</v>
      </c>
      <c r="C18">
        <f t="shared" si="0"/>
        <v>2234682.1140516442</v>
      </c>
      <c r="D18">
        <f>IF(机甲仓计算区!C18&lt;=建筑物计算器!O$2,1,0)</f>
        <v>1</v>
      </c>
    </row>
    <row r="19" spans="2:4" x14ac:dyDescent="0.25">
      <c r="B19">
        <v>18</v>
      </c>
      <c r="C19">
        <f t="shared" si="0"/>
        <v>2562539.0192273734</v>
      </c>
      <c r="D19">
        <f>IF(机甲仓计算区!C19&lt;=建筑物计算器!O$2,1,0)</f>
        <v>1</v>
      </c>
    </row>
    <row r="20" spans="2:4" x14ac:dyDescent="0.25">
      <c r="B20">
        <v>19</v>
      </c>
      <c r="C20">
        <f t="shared" si="0"/>
        <v>2938496.7927975426</v>
      </c>
      <c r="D20">
        <f>IF(机甲仓计算区!C20&lt;=建筑物计算器!O$2,1,0)</f>
        <v>1</v>
      </c>
    </row>
    <row r="21" spans="2:4" x14ac:dyDescent="0.25">
      <c r="B21">
        <v>20</v>
      </c>
      <c r="C21">
        <f t="shared" si="0"/>
        <v>3369612.4572124155</v>
      </c>
      <c r="D21">
        <f>IF(机甲仓计算区!C21&lt;=建筑物计算器!O$2,1,0)</f>
        <v>1</v>
      </c>
    </row>
    <row r="22" spans="2:4" x14ac:dyDescent="0.25">
      <c r="B22">
        <v>21</v>
      </c>
      <c r="C22">
        <f t="shared" si="0"/>
        <v>3863978.3918196652</v>
      </c>
      <c r="D22">
        <f>IF(机甲仓计算区!C22&lt;=建筑物计算器!O$2,1,0)</f>
        <v>1</v>
      </c>
    </row>
    <row r="23" spans="2:4" x14ac:dyDescent="0.25">
      <c r="B23">
        <v>22</v>
      </c>
      <c r="C23">
        <f t="shared" si="0"/>
        <v>4430874.2331753848</v>
      </c>
      <c r="D23">
        <f>IF(机甲仓计算区!C23&lt;=建筑物计算器!O$2,1,0)</f>
        <v>1</v>
      </c>
    </row>
    <row r="24" spans="2:4" x14ac:dyDescent="0.25">
      <c r="B24">
        <v>23</v>
      </c>
      <c r="C24">
        <f t="shared" si="0"/>
        <v>5080941.0611046264</v>
      </c>
      <c r="D24">
        <f>IF(机甲仓计算区!C24&lt;=建筑物计算器!O$2,1,0)</f>
        <v>1</v>
      </c>
    </row>
    <row r="25" spans="2:4" x14ac:dyDescent="0.25">
      <c r="B25">
        <v>24</v>
      </c>
      <c r="C25">
        <f t="shared" si="0"/>
        <v>5826381.1401205137</v>
      </c>
      <c r="D25">
        <f>IF(机甲仓计算区!C25&lt;=建筑物计算器!O$2,1,0)</f>
        <v>0</v>
      </c>
    </row>
    <row r="26" spans="2:4" x14ac:dyDescent="0.25">
      <c r="B26">
        <v>25</v>
      </c>
      <c r="C26">
        <f t="shared" si="0"/>
        <v>6681186.9655051269</v>
      </c>
      <c r="D26">
        <f>IF(机甲仓计算区!C26&lt;=建筑物计算器!O$2,1,0)</f>
        <v>0</v>
      </c>
    </row>
    <row r="27" spans="2:4" x14ac:dyDescent="0.25">
      <c r="B27">
        <v>26</v>
      </c>
      <c r="C27">
        <f t="shared" si="0"/>
        <v>7661403.9134268332</v>
      </c>
      <c r="D27">
        <f>IF(机甲仓计算区!C27&lt;=建筑物计算器!O$2,1,0)</f>
        <v>0</v>
      </c>
    </row>
    <row r="28" spans="2:4" x14ac:dyDescent="0.25">
      <c r="B28">
        <v>27</v>
      </c>
      <c r="C28">
        <f t="shared" si="0"/>
        <v>8785431.4252429008</v>
      </c>
      <c r="D28">
        <f>IF(机甲仓计算区!C28&lt;=建筑物计算器!O$2,1,0)</f>
        <v>0</v>
      </c>
    </row>
    <row r="29" spans="2:4" x14ac:dyDescent="0.25">
      <c r="B29">
        <v>28</v>
      </c>
      <c r="C29">
        <f t="shared" si="0"/>
        <v>10074368.3794531</v>
      </c>
      <c r="D29">
        <f>IF(机甲仓计算区!C29&lt;=建筑物计算器!O$2,1,0)</f>
        <v>0</v>
      </c>
    </row>
    <row r="30" spans="2:4" x14ac:dyDescent="0.25">
      <c r="B30">
        <v>29</v>
      </c>
      <c r="C30">
        <f t="shared" si="0"/>
        <v>11552409.134206902</v>
      </c>
      <c r="D30">
        <f>IF(机甲仓计算区!C30&lt;=建筑物计算器!O$2,1,0)</f>
        <v>0</v>
      </c>
    </row>
    <row r="31" spans="2:4" x14ac:dyDescent="0.25">
      <c r="B31">
        <v>30</v>
      </c>
      <c r="C31">
        <f t="shared" si="0"/>
        <v>13247297.674392967</v>
      </c>
      <c r="D31">
        <f>IF(机甲仓计算区!C31&lt;=建筑物计算器!O$2,1,0)</f>
        <v>0</v>
      </c>
    </row>
    <row r="32" spans="2:4" x14ac:dyDescent="0.25">
      <c r="B32">
        <v>31</v>
      </c>
      <c r="C32">
        <f t="shared" si="0"/>
        <v>15190848.388008127</v>
      </c>
      <c r="D32">
        <f>IF(机甲仓计算区!C32&lt;=建筑物计算器!O$2,1,0)</f>
        <v>0</v>
      </c>
    </row>
    <row r="33" spans="2:4" x14ac:dyDescent="0.25">
      <c r="B33">
        <v>32</v>
      </c>
      <c r="C33">
        <f t="shared" si="0"/>
        <v>17419543.247187082</v>
      </c>
      <c r="D33">
        <f>IF(机甲仓计算区!C33&lt;=建筑物计算器!O$2,1,0)</f>
        <v>0</v>
      </c>
    </row>
    <row r="34" spans="2:4" x14ac:dyDescent="0.25">
      <c r="B34">
        <v>33</v>
      </c>
      <c r="C34">
        <f t="shared" si="0"/>
        <v>19975216.603449307</v>
      </c>
      <c r="D34">
        <f>IF(机甲仓计算区!C34&lt;=建筑物计算器!O$2,1,0)</f>
        <v>0</v>
      </c>
    </row>
    <row r="35" spans="2:4" x14ac:dyDescent="0.25">
      <c r="B35">
        <v>34</v>
      </c>
      <c r="C35">
        <f t="shared" si="0"/>
        <v>22905840.45130742</v>
      </c>
      <c r="D35">
        <f>IF(机甲仓计算区!C35&lt;=建筑物计算器!O$2,1,0)</f>
        <v>0</v>
      </c>
    </row>
    <row r="36" spans="2:4" x14ac:dyDescent="0.25">
      <c r="B36">
        <v>35</v>
      </c>
      <c r="C36">
        <f t="shared" si="0"/>
        <v>26266424.900251158</v>
      </c>
      <c r="D36">
        <f>IF(机甲仓计算区!C36&lt;=建筑物计算器!O$2,1,0)</f>
        <v>0</v>
      </c>
    </row>
    <row r="37" spans="2:4" x14ac:dyDescent="0.25">
      <c r="B37">
        <v>36</v>
      </c>
      <c r="C37">
        <f t="shared" si="0"/>
        <v>30120050.75767279</v>
      </c>
      <c r="D37">
        <f>IF(机甲仓计算区!C37&lt;=建筑物计算器!O$2,1,0)</f>
        <v>0</v>
      </c>
    </row>
    <row r="38" spans="2:4" x14ac:dyDescent="0.25">
      <c r="B38">
        <v>37</v>
      </c>
      <c r="C38">
        <f t="shared" si="0"/>
        <v>34539053.60512577</v>
      </c>
      <c r="D38">
        <f>IF(机甲仓计算区!C38&lt;=建筑物计算器!O$2,1,0)</f>
        <v>0</v>
      </c>
    </row>
    <row r="39" spans="2:4" x14ac:dyDescent="0.25">
      <c r="B39">
        <v>38</v>
      </c>
      <c r="C39">
        <f t="shared" si="0"/>
        <v>39606381.593957312</v>
      </c>
      <c r="D39">
        <f>IF(机甲仓计算区!C39&lt;=建筑物计算器!O$2,1,0)</f>
        <v>0</v>
      </c>
    </row>
    <row r="40" spans="2:4" x14ac:dyDescent="0.25">
      <c r="B40">
        <v>39</v>
      </c>
      <c r="C40">
        <f t="shared" si="0"/>
        <v>45417152.447204366</v>
      </c>
      <c r="D40">
        <f>IF(机甲仓计算区!C40&lt;=建筑物计算器!O$2,1,0)</f>
        <v>0</v>
      </c>
    </row>
    <row r="41" spans="2:4" x14ac:dyDescent="0.25">
      <c r="B41">
        <v>40</v>
      </c>
      <c r="C41">
        <f t="shared" si="0"/>
        <v>52080438.893900573</v>
      </c>
      <c r="D41">
        <f>IF(机甲仓计算区!C41&lt;=建筑物计算器!O$2,1,0)</f>
        <v>0</v>
      </c>
    </row>
    <row r="42" spans="2:4" x14ac:dyDescent="0.25">
      <c r="B42">
        <v>41</v>
      </c>
      <c r="C42">
        <f t="shared" si="0"/>
        <v>59721316.049797155</v>
      </c>
      <c r="D42">
        <f>IF(机甲仓计算区!C42&lt;=建筑物计算器!O$2,1,0)</f>
        <v>0</v>
      </c>
    </row>
    <row r="43" spans="2:4" x14ac:dyDescent="0.25">
      <c r="B43">
        <v>42</v>
      </c>
      <c r="C43">
        <f t="shared" si="0"/>
        <v>68483209.175440878</v>
      </c>
      <c r="D43">
        <f>IF(机甲仓计算区!C43&lt;=建筑物计算器!O$2,1,0)</f>
        <v>0</v>
      </c>
    </row>
    <row r="44" spans="2:4" x14ac:dyDescent="0.25">
      <c r="B44">
        <v>43</v>
      </c>
      <c r="C44">
        <f t="shared" si="0"/>
        <v>78530585.880870238</v>
      </c>
      <c r="D44">
        <f>IF(机甲仓计算区!C44&lt;=建筑物计算器!O$2,1,0)</f>
        <v>0</v>
      </c>
    </row>
    <row r="45" spans="2:4" x14ac:dyDescent="0.25">
      <c r="B45">
        <v>44</v>
      </c>
      <c r="C45">
        <f t="shared" si="0"/>
        <v>90052043.311725169</v>
      </c>
      <c r="D45">
        <f>IF(机甲仓计算区!C45&lt;=建筑物计算器!O$2,1,0)</f>
        <v>0</v>
      </c>
    </row>
    <row r="46" spans="2:4" x14ac:dyDescent="0.25">
      <c r="B46">
        <v>45</v>
      </c>
      <c r="C46">
        <f t="shared" si="0"/>
        <v>103263848.26567605</v>
      </c>
      <c r="D46">
        <f>IF(机甲仓计算区!C46&lt;=建筑物计算器!O$2,1,0)</f>
        <v>0</v>
      </c>
    </row>
    <row r="47" spans="2:4" x14ac:dyDescent="0.25">
      <c r="B47">
        <v>46</v>
      </c>
      <c r="C47">
        <f t="shared" si="0"/>
        <v>118413996.68993564</v>
      </c>
      <c r="D47">
        <f>IF(机甲仓计算区!C47&lt;=建筑物计算器!O$2,1,0)</f>
        <v>0</v>
      </c>
    </row>
    <row r="48" spans="2:4" x14ac:dyDescent="0.25">
      <c r="B48">
        <v>47</v>
      </c>
      <c r="C48">
        <f t="shared" si="0"/>
        <v>135786868.75980806</v>
      </c>
      <c r="D48">
        <f>IF(机甲仓计算区!C48&lt;=建筑物计算器!O$2,1,0)</f>
        <v>0</v>
      </c>
    </row>
    <row r="49" spans="2:4" x14ac:dyDescent="0.25">
      <c r="B49">
        <v>48</v>
      </c>
      <c r="C49">
        <f t="shared" si="0"/>
        <v>155708566.91775233</v>
      </c>
      <c r="D49">
        <f>IF(机甲仓计算区!C49&lt;=建筑物计算器!O$2,1,0)</f>
        <v>0</v>
      </c>
    </row>
    <row r="50" spans="2:4" x14ac:dyDescent="0.25">
      <c r="B50">
        <v>49</v>
      </c>
      <c r="C50">
        <f t="shared" si="0"/>
        <v>178553037.07214242</v>
      </c>
      <c r="D50">
        <f>IF(机甲仓计算区!C50&lt;=建筑物计算器!O$2,1,0)</f>
        <v>0</v>
      </c>
    </row>
    <row r="51" spans="2:4" x14ac:dyDescent="0.25">
      <c r="B51">
        <v>50</v>
      </c>
      <c r="C51">
        <f t="shared" si="0"/>
        <v>204749087.85542935</v>
      </c>
      <c r="D51">
        <f>IF(机甲仓计算区!C51&lt;=建筑物计算器!O$2,1,0)</f>
        <v>0</v>
      </c>
    </row>
    <row r="52" spans="2:4" x14ac:dyDescent="0.25">
      <c r="B52">
        <v>51</v>
      </c>
      <c r="C52">
        <f t="shared" si="0"/>
        <v>234788439.69868806</v>
      </c>
      <c r="D52">
        <f>IF(机甲仓计算区!C52&lt;=建筑物计算器!O$2,1,0)</f>
        <v>0</v>
      </c>
    </row>
    <row r="53" spans="2:4" x14ac:dyDescent="0.25">
      <c r="B53">
        <v>52</v>
      </c>
      <c r="C53">
        <f t="shared" si="0"/>
        <v>269234954.80999631</v>
      </c>
      <c r="D53">
        <f>IF(机甲仓计算区!C53&lt;=建筑物计算器!O$2,1,0)</f>
        <v>0</v>
      </c>
    </row>
    <row r="54" spans="2:4" x14ac:dyDescent="0.25">
      <c r="B54">
        <v>53</v>
      </c>
      <c r="C54">
        <f t="shared" si="0"/>
        <v>308735221.3105821</v>
      </c>
      <c r="D54">
        <f>IF(机甲仓计算区!C54&lt;=建筑物计算器!O$2,1,0)</f>
        <v>0</v>
      </c>
    </row>
    <row r="55" spans="2:4" x14ac:dyDescent="0.25">
      <c r="B55">
        <v>54</v>
      </c>
      <c r="C55">
        <f t="shared" si="0"/>
        <v>354030690.20128268</v>
      </c>
      <c r="D55">
        <f>IF(机甲仓计算区!C55&lt;=建筑物计算器!O$2,1,0)</f>
        <v>0</v>
      </c>
    </row>
    <row r="56" spans="2:4" x14ac:dyDescent="0.25">
      <c r="B56">
        <v>55</v>
      </c>
      <c r="C56">
        <f t="shared" si="0"/>
        <v>405971592.97969788</v>
      </c>
      <c r="D56">
        <f>IF(机甲仓计算区!C56&lt;=建筑物计算器!O$2,1,0)</f>
        <v>0</v>
      </c>
    </row>
    <row r="57" spans="2:4" x14ac:dyDescent="0.25">
      <c r="B57">
        <v>56</v>
      </c>
      <c r="C57">
        <f t="shared" si="0"/>
        <v>465532901.15263677</v>
      </c>
      <c r="D57">
        <f>IF(机甲仓计算区!C57&lt;=建筑物计算器!O$2,1,0)</f>
        <v>0</v>
      </c>
    </row>
    <row r="58" spans="2:4" x14ac:dyDescent="0.25">
      <c r="B58">
        <v>57</v>
      </c>
      <c r="C58">
        <f t="shared" si="0"/>
        <v>533832627.21642846</v>
      </c>
      <c r="D58">
        <f>IF(机甲仓计算区!C58&lt;=建筑物计算器!O$2,1,0)</f>
        <v>0</v>
      </c>
    </row>
    <row r="59" spans="2:4" x14ac:dyDescent="0.25">
      <c r="B59">
        <v>58</v>
      </c>
      <c r="C59">
        <f t="shared" si="0"/>
        <v>612152810.62886071</v>
      </c>
      <c r="D59">
        <f>IF(机甲仓计算区!C59&lt;=建筑物计算器!O$2,1,0)</f>
        <v>0</v>
      </c>
    </row>
    <row r="60" spans="2:4" x14ac:dyDescent="0.25">
      <c r="B60">
        <v>59</v>
      </c>
      <c r="C60">
        <f t="shared" si="0"/>
        <v>701963582.69590926</v>
      </c>
      <c r="D60">
        <f>IF(机甲仓计算区!C60&lt;=建筑物计算器!O$2,1,0)</f>
        <v>0</v>
      </c>
    </row>
    <row r="61" spans="2:4" x14ac:dyDescent="0.25">
      <c r="B61">
        <v>60</v>
      </c>
      <c r="C61">
        <f t="shared" si="0"/>
        <v>804950762.090065</v>
      </c>
      <c r="D61">
        <f>IF(机甲仓计算区!C61&lt;=建筑物计算器!O$2,1,0)</f>
        <v>0</v>
      </c>
    </row>
    <row r="62" spans="2:4" x14ac:dyDescent="0.25">
      <c r="B62">
        <v>61</v>
      </c>
      <c r="C62">
        <f t="shared" si="0"/>
        <v>923047498.98979664</v>
      </c>
      <c r="D62">
        <f>IF(机甲仓计算区!C62&lt;=建筑物计算器!O$2,1,0)</f>
        <v>0</v>
      </c>
    </row>
    <row r="63" spans="2:4" x14ac:dyDescent="0.25">
      <c r="B63">
        <v>62</v>
      </c>
      <c r="C63">
        <f t="shared" si="0"/>
        <v>1058470561.825479</v>
      </c>
      <c r="D63">
        <f>IF(机甲仓计算区!C63&lt;=建筑物计算器!O$2,1,0)</f>
        <v>0</v>
      </c>
    </row>
    <row r="64" spans="2:4" x14ac:dyDescent="0.25">
      <c r="B64">
        <v>63</v>
      </c>
      <c r="C64">
        <f t="shared" si="0"/>
        <v>1213761947.7624843</v>
      </c>
      <c r="D64">
        <f>IF(机甲仓计算区!C64&lt;=建筑物计算器!O$2,1,0)</f>
        <v>0</v>
      </c>
    </row>
    <row r="65" spans="2:4" x14ac:dyDescent="0.25">
      <c r="B65">
        <v>64</v>
      </c>
      <c r="C65">
        <f t="shared" si="0"/>
        <v>1391836597.9828587</v>
      </c>
      <c r="D65">
        <f>IF(机甲仓计算区!C65&lt;=建筑物计算器!O$2,1,0)</f>
        <v>0</v>
      </c>
    </row>
    <row r="66" spans="2:4" x14ac:dyDescent="0.25">
      <c r="B66">
        <v>65</v>
      </c>
      <c r="C66">
        <f t="shared" si="0"/>
        <v>1596037113.4188676</v>
      </c>
      <c r="D66">
        <f>IF(机甲仓计算区!C66&lt;=建筑物计算器!O$2,1,0)</f>
        <v>0</v>
      </c>
    </row>
    <row r="67" spans="2:4" x14ac:dyDescent="0.25">
      <c r="B67">
        <v>66</v>
      </c>
      <c r="C67">
        <f t="shared" ref="C67:C89" si="1">250000*A$2^(B67-1)</f>
        <v>1830196497.995667</v>
      </c>
      <c r="D67">
        <f>IF(机甲仓计算区!C67&lt;=建筑物计算器!O$2,1,0)</f>
        <v>0</v>
      </c>
    </row>
    <row r="68" spans="2:4" x14ac:dyDescent="0.25">
      <c r="B68">
        <v>67</v>
      </c>
      <c r="C68">
        <f t="shared" si="1"/>
        <v>2098710107.1230049</v>
      </c>
      <c r="D68">
        <f>IF(机甲仓计算区!C68&lt;=建筑物计算器!O$2,1,0)</f>
        <v>0</v>
      </c>
    </row>
    <row r="69" spans="2:4" x14ac:dyDescent="0.25">
      <c r="B69">
        <v>68</v>
      </c>
      <c r="C69">
        <f t="shared" si="1"/>
        <v>2406618151.9656057</v>
      </c>
      <c r="D69">
        <f>IF(机甲仓计算区!C69&lt;=建筑物计算器!O$2,1,0)</f>
        <v>0</v>
      </c>
    </row>
    <row r="70" spans="2:4" x14ac:dyDescent="0.25">
      <c r="B70">
        <v>69</v>
      </c>
      <c r="C70">
        <f t="shared" si="1"/>
        <v>2759700308.1621361</v>
      </c>
      <c r="D70">
        <f>IF(机甲仓计算区!C70&lt;=建筑物计算器!O$2,1,0)</f>
        <v>0</v>
      </c>
    </row>
    <row r="71" spans="2:4" x14ac:dyDescent="0.25">
      <c r="B71">
        <v>70</v>
      </c>
      <c r="C71">
        <f t="shared" si="1"/>
        <v>3164584204.8726611</v>
      </c>
      <c r="D71">
        <f>IF(机甲仓计算区!C71&lt;=建筑物计算器!O$2,1,0)</f>
        <v>0</v>
      </c>
    </row>
    <row r="72" spans="2:4" x14ac:dyDescent="0.25">
      <c r="B72">
        <v>71</v>
      </c>
      <c r="C72">
        <f t="shared" si="1"/>
        <v>3628869830.5791402</v>
      </c>
      <c r="D72">
        <f>IF(机甲仓计算区!C72&lt;=建筑物计算器!O$2,1,0)</f>
        <v>0</v>
      </c>
    </row>
    <row r="73" spans="2:4" x14ac:dyDescent="0.25">
      <c r="B73">
        <v>72</v>
      </c>
      <c r="C73">
        <f t="shared" si="1"/>
        <v>4161272190.8334789</v>
      </c>
      <c r="D73">
        <f>IF(机甲仓计算区!C73&lt;=建筑物计算器!O$2,1,0)</f>
        <v>0</v>
      </c>
    </row>
    <row r="74" spans="2:4" x14ac:dyDescent="0.25">
      <c r="B74">
        <v>73</v>
      </c>
      <c r="C74">
        <f t="shared" si="1"/>
        <v>4771784895.7510071</v>
      </c>
      <c r="D74">
        <f>IF(机甲仓计算区!C74&lt;=建筑物计算器!O$2,1,0)</f>
        <v>0</v>
      </c>
    </row>
    <row r="75" spans="2:4" x14ac:dyDescent="0.25">
      <c r="B75">
        <v>74</v>
      </c>
      <c r="C75">
        <f t="shared" si="1"/>
        <v>5471867747.9150343</v>
      </c>
      <c r="D75">
        <f>IF(机甲仓计算区!C75&lt;=建筑物计算器!O$2,1,0)</f>
        <v>0</v>
      </c>
    </row>
    <row r="76" spans="2:4" x14ac:dyDescent="0.25">
      <c r="B76">
        <v>75</v>
      </c>
      <c r="C76">
        <f t="shared" si="1"/>
        <v>6274661851.864645</v>
      </c>
      <c r="D76">
        <f>IF(机甲仓计算区!C76&lt;=建筑物计算器!O$2,1,0)</f>
        <v>0</v>
      </c>
    </row>
    <row r="77" spans="2:4" x14ac:dyDescent="0.25">
      <c r="B77">
        <v>76</v>
      </c>
      <c r="C77">
        <f t="shared" si="1"/>
        <v>7195236282.9396353</v>
      </c>
      <c r="D77">
        <f>IF(机甲仓计算区!C77&lt;=建筑物计算器!O$2,1,0)</f>
        <v>0</v>
      </c>
    </row>
    <row r="78" spans="2:4" x14ac:dyDescent="0.25">
      <c r="B78">
        <v>77</v>
      </c>
      <c r="C78">
        <f t="shared" si="1"/>
        <v>8250870945.6504097</v>
      </c>
      <c r="D78">
        <f>IF(机甲仓计算区!C78&lt;=建筑物计算器!O$2,1,0)</f>
        <v>0</v>
      </c>
    </row>
    <row r="79" spans="2:4" x14ac:dyDescent="0.25">
      <c r="B79">
        <v>78</v>
      </c>
      <c r="C79">
        <f t="shared" si="1"/>
        <v>9461380931.0463753</v>
      </c>
      <c r="D79">
        <f>IF(机甲仓计算区!C79&lt;=建筑物计算器!O$2,1,0)</f>
        <v>0</v>
      </c>
    </row>
    <row r="80" spans="2:4" x14ac:dyDescent="0.25">
      <c r="B80">
        <v>79</v>
      </c>
      <c r="C80">
        <f t="shared" si="1"/>
        <v>10849488461.525242</v>
      </c>
      <c r="D80">
        <f>IF(机甲仓计算区!C80&lt;=建筑物计算器!O$2,1,0)</f>
        <v>0</v>
      </c>
    </row>
    <row r="81" spans="2:4" x14ac:dyDescent="0.25">
      <c r="B81">
        <v>80</v>
      </c>
      <c r="C81">
        <f t="shared" si="1"/>
        <v>12441249404.779135</v>
      </c>
      <c r="D81">
        <f>IF(机甲仓计算区!C81&lt;=建筑物计算器!O$2,1,0)</f>
        <v>0</v>
      </c>
    </row>
    <row r="82" spans="2:4" x14ac:dyDescent="0.25">
      <c r="B82">
        <v>81</v>
      </c>
      <c r="C82">
        <f t="shared" si="1"/>
        <v>14266542362.879038</v>
      </c>
      <c r="D82">
        <f>IF(机甲仓计算区!C82&lt;=建筑物计算器!O$2,1,0)</f>
        <v>0</v>
      </c>
    </row>
    <row r="83" spans="2:4" x14ac:dyDescent="0.25">
      <c r="B83">
        <v>82</v>
      </c>
      <c r="C83">
        <f t="shared" si="1"/>
        <v>16359629517.083494</v>
      </c>
      <c r="D83">
        <f>IF(机甲仓计算区!C83&lt;=建筑物计算器!O$2,1,0)</f>
        <v>0</v>
      </c>
    </row>
    <row r="84" spans="2:4" x14ac:dyDescent="0.25">
      <c r="B84">
        <v>83</v>
      </c>
      <c r="C84">
        <f t="shared" si="1"/>
        <v>18759799755.868759</v>
      </c>
      <c r="D84">
        <f>IF(机甲仓计算区!C84&lt;=建筑物计算器!O$2,1,0)</f>
        <v>0</v>
      </c>
    </row>
    <row r="85" spans="2:4" x14ac:dyDescent="0.25">
      <c r="B85">
        <v>84</v>
      </c>
      <c r="C85">
        <f t="shared" si="1"/>
        <v>21512106158.198246</v>
      </c>
      <c r="D85">
        <f>IF(机甲仓计算区!C85&lt;=建筑物计算器!O$2,1,0)</f>
        <v>0</v>
      </c>
    </row>
    <row r="86" spans="2:4" x14ac:dyDescent="0.25">
      <c r="B86">
        <v>85</v>
      </c>
      <c r="C86">
        <f t="shared" si="1"/>
        <v>24668211675.170948</v>
      </c>
      <c r="D86">
        <f>IF(机甲仓计算区!C86&lt;=建筑物计算器!O$2,1,0)</f>
        <v>0</v>
      </c>
    </row>
    <row r="87" spans="2:4" x14ac:dyDescent="0.25">
      <c r="B87">
        <v>86</v>
      </c>
      <c r="C87">
        <f t="shared" si="1"/>
        <v>28287358884.157124</v>
      </c>
      <c r="D87">
        <f>IF(机甲仓计算区!C87&lt;=建筑物计算器!O$2,1,0)</f>
        <v>0</v>
      </c>
    </row>
    <row r="88" spans="2:4" x14ac:dyDescent="0.25">
      <c r="B88">
        <v>87</v>
      </c>
      <c r="C88">
        <f t="shared" si="1"/>
        <v>32437482018.467304</v>
      </c>
      <c r="D88">
        <f>IF(机甲仓计算区!C88&lt;=建筑物计算器!O$2,1,0)</f>
        <v>0</v>
      </c>
    </row>
    <row r="89" spans="2:4" x14ac:dyDescent="0.25">
      <c r="B89">
        <v>88</v>
      </c>
      <c r="C89">
        <f t="shared" si="1"/>
        <v>37196482146.224304</v>
      </c>
      <c r="D89">
        <f>IF(机甲仓计算区!C89&lt;=建筑物计算器!O$2,1,0)</f>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C8F0C-4956-4672-AD99-2079842C495D}">
  <dimension ref="A1:C110"/>
  <sheetViews>
    <sheetView workbookViewId="0">
      <selection activeCell="C31" sqref="C31"/>
    </sheetView>
  </sheetViews>
  <sheetFormatPr defaultRowHeight="13.8" x14ac:dyDescent="0.25"/>
  <sheetData>
    <row r="1" spans="1:3" x14ac:dyDescent="0.25">
      <c r="A1" t="s">
        <v>7</v>
      </c>
      <c r="B1" t="s">
        <v>8</v>
      </c>
      <c r="C1" t="s">
        <v>9</v>
      </c>
    </row>
    <row r="2" spans="1:3" x14ac:dyDescent="0.25">
      <c r="A2">
        <v>1</v>
      </c>
      <c r="B2" s="4">
        <f t="array" ref="B2">ROUNDDOWN(建筑物计算器!H$2*(1+0.25*建筑物计算器!B$6),0)-康康不同供能情况的补给物资上限!A2</f>
        <v>67</v>
      </c>
      <c r="C2">
        <f>100+A2*10000*(1+0.4*B2)</f>
        <v>278100</v>
      </c>
    </row>
    <row r="3" spans="1:3" x14ac:dyDescent="0.25">
      <c r="A3">
        <v>2</v>
      </c>
      <c r="B3" s="4">
        <f t="array" ref="B3">ROUNDDOWN(建筑物计算器!H$2*(1+0.25*建筑物计算器!B$6),0)-康康不同供能情况的补给物资上限!A3</f>
        <v>66</v>
      </c>
      <c r="C3">
        <f>100+A3*10000*(1+0.4*B3)</f>
        <v>548100</v>
      </c>
    </row>
    <row r="4" spans="1:3" x14ac:dyDescent="0.25">
      <c r="A4">
        <v>3</v>
      </c>
      <c r="B4" s="4">
        <f t="array" ref="B4">ROUNDDOWN(建筑物计算器!H$2*(1+0.25*建筑物计算器!B$6),0)-康康不同供能情况的补给物资上限!A4</f>
        <v>65</v>
      </c>
      <c r="C4">
        <f t="shared" ref="C4:C60" si="0">100+A4*10000*(1+0.4*B4)</f>
        <v>810100</v>
      </c>
    </row>
    <row r="5" spans="1:3" x14ac:dyDescent="0.25">
      <c r="A5">
        <v>4</v>
      </c>
      <c r="B5" s="4">
        <f t="array" ref="B5">ROUNDDOWN(建筑物计算器!H$2*(1+0.25*建筑物计算器!B$6),0)-康康不同供能情况的补给物资上限!A5</f>
        <v>64</v>
      </c>
      <c r="C5">
        <f t="shared" si="0"/>
        <v>1064100</v>
      </c>
    </row>
    <row r="6" spans="1:3" x14ac:dyDescent="0.25">
      <c r="A6">
        <v>5</v>
      </c>
      <c r="B6" s="4">
        <f t="array" ref="B6">ROUNDDOWN(建筑物计算器!H$2*(1+0.25*建筑物计算器!B$6),0)-康康不同供能情况的补给物资上限!A6</f>
        <v>63</v>
      </c>
      <c r="C6">
        <f t="shared" si="0"/>
        <v>1310100.0000000002</v>
      </c>
    </row>
    <row r="7" spans="1:3" x14ac:dyDescent="0.25">
      <c r="A7">
        <v>6</v>
      </c>
      <c r="B7" s="4">
        <f t="array" ref="B7">ROUNDDOWN(建筑物计算器!H$2*(1+0.25*建筑物计算器!B$6),0)-康康不同供能情况的补给物资上限!A7</f>
        <v>62</v>
      </c>
      <c r="C7">
        <f t="shared" si="0"/>
        <v>1548100</v>
      </c>
    </row>
    <row r="8" spans="1:3" x14ac:dyDescent="0.25">
      <c r="A8">
        <v>7</v>
      </c>
      <c r="B8" s="4">
        <f t="array" ref="B8">ROUNDDOWN(建筑物计算器!H$2*(1+0.25*建筑物计算器!B$6),0)-康康不同供能情况的补给物资上限!A8</f>
        <v>61</v>
      </c>
      <c r="C8">
        <f t="shared" si="0"/>
        <v>1778100.0000000002</v>
      </c>
    </row>
    <row r="9" spans="1:3" x14ac:dyDescent="0.25">
      <c r="A9">
        <v>8</v>
      </c>
      <c r="B9" s="4">
        <f t="array" ref="B9">ROUNDDOWN(建筑物计算器!H$2*(1+0.25*建筑物计算器!B$6),0)-康康不同供能情况的补给物资上限!A9</f>
        <v>60</v>
      </c>
      <c r="C9">
        <f t="shared" si="0"/>
        <v>2000100</v>
      </c>
    </row>
    <row r="10" spans="1:3" x14ac:dyDescent="0.25">
      <c r="A10">
        <v>9</v>
      </c>
      <c r="B10" s="4">
        <f t="array" ref="B10">ROUNDDOWN(建筑物计算器!H$2*(1+0.25*建筑物计算器!B$6),0)-康康不同供能情况的补给物资上限!A10</f>
        <v>59</v>
      </c>
      <c r="C10">
        <f t="shared" si="0"/>
        <v>2214100</v>
      </c>
    </row>
    <row r="11" spans="1:3" x14ac:dyDescent="0.25">
      <c r="A11">
        <v>10</v>
      </c>
      <c r="B11" s="4">
        <f t="array" ref="B11">ROUNDDOWN(建筑物计算器!H$2*(1+0.25*建筑物计算器!B$6),0)-康康不同供能情况的补给物资上限!A11</f>
        <v>58</v>
      </c>
      <c r="C11">
        <f t="shared" si="0"/>
        <v>2420100.0000000005</v>
      </c>
    </row>
    <row r="12" spans="1:3" x14ac:dyDescent="0.25">
      <c r="A12">
        <v>11</v>
      </c>
      <c r="B12" s="4">
        <f t="array" ref="B12">ROUNDDOWN(建筑物计算器!H$2*(1+0.25*建筑物计算器!B$6),0)-康康不同供能情况的补给物资上限!A12</f>
        <v>57</v>
      </c>
      <c r="C12">
        <f t="shared" si="0"/>
        <v>2618100</v>
      </c>
    </row>
    <row r="13" spans="1:3" x14ac:dyDescent="0.25">
      <c r="A13">
        <v>12</v>
      </c>
      <c r="B13" s="4">
        <f t="array" ref="B13">ROUNDDOWN(建筑物计算器!H$2*(1+0.25*建筑物计算器!B$6),0)-康康不同供能情况的补给物资上限!A13</f>
        <v>56</v>
      </c>
      <c r="C13">
        <f t="shared" si="0"/>
        <v>2808100.0000000005</v>
      </c>
    </row>
    <row r="14" spans="1:3" x14ac:dyDescent="0.25">
      <c r="A14">
        <v>13</v>
      </c>
      <c r="B14" s="4">
        <f t="array" ref="B14">ROUNDDOWN(建筑物计算器!H$2*(1+0.25*建筑物计算器!B$6),0)-康康不同供能情况的补给物资上限!A14</f>
        <v>55</v>
      </c>
      <c r="C14">
        <f t="shared" si="0"/>
        <v>2990100</v>
      </c>
    </row>
    <row r="15" spans="1:3" x14ac:dyDescent="0.25">
      <c r="A15">
        <v>14</v>
      </c>
      <c r="B15" s="4">
        <f t="array" ref="B15">ROUNDDOWN(建筑物计算器!H$2*(1+0.25*建筑物计算器!B$6),0)-康康不同供能情况的补给物资上限!A15</f>
        <v>54</v>
      </c>
      <c r="C15">
        <f t="shared" si="0"/>
        <v>3164100</v>
      </c>
    </row>
    <row r="16" spans="1:3" x14ac:dyDescent="0.25">
      <c r="A16">
        <v>15</v>
      </c>
      <c r="B16" s="4">
        <f t="array" ref="B16">ROUNDDOWN(建筑物计算器!H$2*(1+0.25*建筑物计算器!B$6),0)-康康不同供能情况的补给物资上限!A16</f>
        <v>53</v>
      </c>
      <c r="C16">
        <f t="shared" si="0"/>
        <v>3330100.0000000005</v>
      </c>
    </row>
    <row r="17" spans="1:3" x14ac:dyDescent="0.25">
      <c r="A17">
        <v>16</v>
      </c>
      <c r="B17" s="4">
        <f t="array" ref="B17">ROUNDDOWN(建筑物计算器!H$2*(1+0.25*建筑物计算器!B$6),0)-康康不同供能情况的补给物资上限!A17</f>
        <v>52</v>
      </c>
      <c r="C17">
        <f t="shared" si="0"/>
        <v>3488100</v>
      </c>
    </row>
    <row r="18" spans="1:3" x14ac:dyDescent="0.25">
      <c r="A18">
        <v>17</v>
      </c>
      <c r="B18" s="4">
        <f t="array" ref="B18">ROUNDDOWN(建筑物计算器!H$2*(1+0.25*建筑物计算器!B$6),0)-康康不同供能情况的补给物资上限!A18</f>
        <v>51</v>
      </c>
      <c r="C18">
        <f t="shared" si="0"/>
        <v>3638100.0000000005</v>
      </c>
    </row>
    <row r="19" spans="1:3" x14ac:dyDescent="0.25">
      <c r="A19">
        <v>18</v>
      </c>
      <c r="B19" s="4">
        <f t="array" ref="B19">ROUNDDOWN(建筑物计算器!H$2*(1+0.25*建筑物计算器!B$6),0)-康康不同供能情况的补给物资上限!A19</f>
        <v>50</v>
      </c>
      <c r="C19">
        <f t="shared" si="0"/>
        <v>3780100</v>
      </c>
    </row>
    <row r="20" spans="1:3" x14ac:dyDescent="0.25">
      <c r="A20">
        <v>19</v>
      </c>
      <c r="B20" s="4">
        <f t="array" ref="B20">ROUNDDOWN(建筑物计算器!H$2*(1+0.25*建筑物计算器!B$6),0)-康康不同供能情况的补给物资上限!A20</f>
        <v>49</v>
      </c>
      <c r="C20">
        <f t="shared" si="0"/>
        <v>3914100.0000000005</v>
      </c>
    </row>
    <row r="21" spans="1:3" x14ac:dyDescent="0.25">
      <c r="A21">
        <v>20</v>
      </c>
      <c r="B21" s="4">
        <f t="array" ref="B21">ROUNDDOWN(建筑物计算器!H$2*(1+0.25*建筑物计算器!B$6),0)-康康不同供能情况的补给物资上限!A21</f>
        <v>48</v>
      </c>
      <c r="C21">
        <f t="shared" si="0"/>
        <v>4040100.0000000005</v>
      </c>
    </row>
    <row r="22" spans="1:3" x14ac:dyDescent="0.25">
      <c r="A22">
        <v>21</v>
      </c>
      <c r="B22" s="4">
        <f t="array" ref="B22">ROUNDDOWN(建筑物计算器!H$2*(1+0.25*建筑物计算器!B$6),0)-康康不同供能情况的补给物资上限!A22</f>
        <v>47</v>
      </c>
      <c r="C22">
        <f t="shared" si="0"/>
        <v>4158100</v>
      </c>
    </row>
    <row r="23" spans="1:3" x14ac:dyDescent="0.25">
      <c r="A23">
        <v>22</v>
      </c>
      <c r="B23" s="4">
        <f t="array" ref="B23">ROUNDDOWN(建筑物计算器!H$2*(1+0.25*建筑物计算器!B$6),0)-康康不同供能情况的补给物资上限!A23</f>
        <v>46</v>
      </c>
      <c r="C23">
        <f t="shared" si="0"/>
        <v>4268100.0000000009</v>
      </c>
    </row>
    <row r="24" spans="1:3" x14ac:dyDescent="0.25">
      <c r="A24">
        <v>23</v>
      </c>
      <c r="B24" s="4">
        <f t="array" ref="B24">ROUNDDOWN(建筑物计算器!H$2*(1+0.25*建筑物计算器!B$6),0)-康康不同供能情况的补给物资上限!A24</f>
        <v>45</v>
      </c>
      <c r="C24">
        <f t="shared" si="0"/>
        <v>4370100</v>
      </c>
    </row>
    <row r="25" spans="1:3" x14ac:dyDescent="0.25">
      <c r="A25">
        <v>24</v>
      </c>
      <c r="B25" s="4">
        <f t="array" ref="B25">ROUNDDOWN(建筑物计算器!H$2*(1+0.25*建筑物计算器!B$6),0)-康康不同供能情况的补给物资上限!A25</f>
        <v>44</v>
      </c>
      <c r="C25">
        <f t="shared" si="0"/>
        <v>4464100</v>
      </c>
    </row>
    <row r="26" spans="1:3" x14ac:dyDescent="0.25">
      <c r="A26">
        <v>25</v>
      </c>
      <c r="B26" s="4">
        <f t="array" ref="B26">ROUNDDOWN(建筑物计算器!H$2*(1+0.25*建筑物计算器!B$6),0)-康康不同供能情况的补给物资上限!A26</f>
        <v>43</v>
      </c>
      <c r="C26">
        <f t="shared" si="0"/>
        <v>4550100</v>
      </c>
    </row>
    <row r="27" spans="1:3" x14ac:dyDescent="0.25">
      <c r="A27">
        <v>26</v>
      </c>
      <c r="B27" s="4">
        <f t="array" ref="B27">ROUNDDOWN(建筑物计算器!H$2*(1+0.25*建筑物计算器!B$6),0)-康康不同供能情况的补给物资上限!A27</f>
        <v>42</v>
      </c>
      <c r="C27">
        <f t="shared" si="0"/>
        <v>4628100</v>
      </c>
    </row>
    <row r="28" spans="1:3" x14ac:dyDescent="0.25">
      <c r="A28">
        <v>27</v>
      </c>
      <c r="B28" s="4">
        <f t="array" ref="B28">ROUNDDOWN(建筑物计算器!H$2*(1+0.25*建筑物计算器!B$6),0)-康康不同供能情况的补给物资上限!A28</f>
        <v>41</v>
      </c>
      <c r="C28">
        <f t="shared" si="0"/>
        <v>4698100.0000000009</v>
      </c>
    </row>
    <row r="29" spans="1:3" x14ac:dyDescent="0.25">
      <c r="A29">
        <v>28</v>
      </c>
      <c r="B29" s="4">
        <f t="array" ref="B29">ROUNDDOWN(建筑物计算器!H$2*(1+0.25*建筑物计算器!B$6),0)-康康不同供能情况的补给物资上限!A29</f>
        <v>40</v>
      </c>
      <c r="C29">
        <f t="shared" si="0"/>
        <v>4760100</v>
      </c>
    </row>
    <row r="30" spans="1:3" x14ac:dyDescent="0.25">
      <c r="A30">
        <v>29</v>
      </c>
      <c r="B30" s="4">
        <f t="array" ref="B30">ROUNDDOWN(建筑物计算器!H$2*(1+0.25*建筑物计算器!B$6),0)-康康不同供能情况的补给物资上限!A30</f>
        <v>39</v>
      </c>
      <c r="C30">
        <f t="shared" si="0"/>
        <v>4814100</v>
      </c>
    </row>
    <row r="31" spans="1:3" x14ac:dyDescent="0.25">
      <c r="A31">
        <v>30</v>
      </c>
      <c r="B31" s="4">
        <f t="array" ref="B31">ROUNDDOWN(建筑物计算器!H$2*(1+0.25*建筑物计算器!B$6),0)-康康不同供能情况的补给物资上限!A31</f>
        <v>38</v>
      </c>
      <c r="C31">
        <f t="shared" si="0"/>
        <v>4860100.0000000009</v>
      </c>
    </row>
    <row r="32" spans="1:3" x14ac:dyDescent="0.25">
      <c r="A32">
        <v>31</v>
      </c>
      <c r="B32" s="4">
        <f t="array" ref="B32">ROUNDDOWN(建筑物计算器!H$2*(1+0.25*建筑物计算器!B$6),0)-康康不同供能情况的补给物资上限!A32</f>
        <v>37</v>
      </c>
      <c r="C32">
        <f t="shared" si="0"/>
        <v>4898100</v>
      </c>
    </row>
    <row r="33" spans="1:3" x14ac:dyDescent="0.25">
      <c r="A33">
        <v>32</v>
      </c>
      <c r="B33" s="4">
        <f t="array" ref="B33">ROUNDDOWN(建筑物计算器!H$2*(1+0.25*建筑物计算器!B$6),0)-康康不同供能情况的补给物资上限!A33</f>
        <v>36</v>
      </c>
      <c r="C33">
        <f t="shared" si="0"/>
        <v>4928100</v>
      </c>
    </row>
    <row r="34" spans="1:3" x14ac:dyDescent="0.25">
      <c r="A34">
        <v>33</v>
      </c>
      <c r="B34" s="4">
        <f t="array" ref="B34">ROUNDDOWN(建筑物计算器!H$2*(1+0.25*建筑物计算器!B$6),0)-康康不同供能情况的补给物资上限!A34</f>
        <v>35</v>
      </c>
      <c r="C34">
        <f t="shared" si="0"/>
        <v>4950100</v>
      </c>
    </row>
    <row r="35" spans="1:3" x14ac:dyDescent="0.25">
      <c r="A35">
        <v>34</v>
      </c>
      <c r="B35" s="4">
        <f t="array" ref="B35">ROUNDDOWN(建筑物计算器!H$2*(1+0.25*建筑物计算器!B$6),0)-康康不同供能情况的补给物资上限!A35</f>
        <v>34</v>
      </c>
      <c r="C35">
        <f t="shared" si="0"/>
        <v>4964100.0000000009</v>
      </c>
    </row>
    <row r="36" spans="1:3" x14ac:dyDescent="0.25">
      <c r="A36">
        <v>35</v>
      </c>
      <c r="B36" s="4">
        <f t="array" ref="B36">ROUNDDOWN(建筑物计算器!H$2*(1+0.25*建筑物计算器!B$6),0)-康康不同供能情况的补给物资上限!A36</f>
        <v>33</v>
      </c>
      <c r="C36">
        <f t="shared" si="0"/>
        <v>4970100</v>
      </c>
    </row>
    <row r="37" spans="1:3" x14ac:dyDescent="0.25">
      <c r="A37">
        <v>36</v>
      </c>
      <c r="B37" s="4">
        <f t="array" ref="B37">ROUNDDOWN(建筑物计算器!H$2*(1+0.25*建筑物计算器!B$6),0)-康康不同供能情况的补给物资上限!A37</f>
        <v>32</v>
      </c>
      <c r="C37">
        <f t="shared" si="0"/>
        <v>4968100</v>
      </c>
    </row>
    <row r="38" spans="1:3" x14ac:dyDescent="0.25">
      <c r="A38">
        <v>37</v>
      </c>
      <c r="B38" s="4">
        <f t="array" ref="B38">ROUNDDOWN(建筑物计算器!H$2*(1+0.25*建筑物计算器!B$6),0)-康康不同供能情况的补给物资上限!A38</f>
        <v>31</v>
      </c>
      <c r="C38">
        <f t="shared" si="0"/>
        <v>4958100</v>
      </c>
    </row>
    <row r="39" spans="1:3" x14ac:dyDescent="0.25">
      <c r="A39">
        <v>38</v>
      </c>
      <c r="B39" s="4">
        <f t="array" ref="B39">ROUNDDOWN(建筑物计算器!H$2*(1+0.25*建筑物计算器!B$6),0)-康康不同供能情况的补给物资上限!A39</f>
        <v>30</v>
      </c>
      <c r="C39">
        <f t="shared" si="0"/>
        <v>4940100</v>
      </c>
    </row>
    <row r="40" spans="1:3" x14ac:dyDescent="0.25">
      <c r="A40">
        <v>39</v>
      </c>
      <c r="B40" s="4">
        <f t="array" ref="B40">ROUNDDOWN(建筑物计算器!H$2*(1+0.25*建筑物计算器!B$6),0)-康康不同供能情况的补给物资上限!A40</f>
        <v>29</v>
      </c>
      <c r="C40">
        <f t="shared" si="0"/>
        <v>4914100.0000000009</v>
      </c>
    </row>
    <row r="41" spans="1:3" x14ac:dyDescent="0.25">
      <c r="A41">
        <v>40</v>
      </c>
      <c r="B41" s="4">
        <f t="array" ref="B41">ROUNDDOWN(建筑物计算器!H$2*(1+0.25*建筑物计算器!B$6),0)-康康不同供能情况的补给物资上限!A41</f>
        <v>28</v>
      </c>
      <c r="C41">
        <f t="shared" si="0"/>
        <v>4880100</v>
      </c>
    </row>
    <row r="42" spans="1:3" x14ac:dyDescent="0.25">
      <c r="A42">
        <v>41</v>
      </c>
      <c r="B42" s="4">
        <f t="array" ref="B42">ROUNDDOWN(建筑物计算器!H$2*(1+0.25*建筑物计算器!B$6),0)-康康不同供能情况的补给物资上限!A42</f>
        <v>27</v>
      </c>
      <c r="C42">
        <f t="shared" si="0"/>
        <v>4838100</v>
      </c>
    </row>
    <row r="43" spans="1:3" x14ac:dyDescent="0.25">
      <c r="A43">
        <v>42</v>
      </c>
      <c r="B43" s="4">
        <f t="array" ref="B43">ROUNDDOWN(建筑物计算器!H$2*(1+0.25*建筑物计算器!B$6),0)-康康不同供能情况的补给物资上限!A43</f>
        <v>26</v>
      </c>
      <c r="C43">
        <f t="shared" si="0"/>
        <v>4788100</v>
      </c>
    </row>
    <row r="44" spans="1:3" x14ac:dyDescent="0.25">
      <c r="A44">
        <v>43</v>
      </c>
      <c r="B44" s="4">
        <f t="array" ref="B44">ROUNDDOWN(建筑物计算器!H$2*(1+0.25*建筑物计算器!B$6),0)-康康不同供能情况的补给物资上限!A44</f>
        <v>25</v>
      </c>
      <c r="C44">
        <f t="shared" si="0"/>
        <v>4730100</v>
      </c>
    </row>
    <row r="45" spans="1:3" x14ac:dyDescent="0.25">
      <c r="A45">
        <v>44</v>
      </c>
      <c r="B45" s="4">
        <f t="array" ref="B45">ROUNDDOWN(建筑物计算器!H$2*(1+0.25*建筑物计算器!B$6),0)-康康不同供能情况的补给物资上限!A45</f>
        <v>24</v>
      </c>
      <c r="C45">
        <f t="shared" si="0"/>
        <v>4664100.0000000009</v>
      </c>
    </row>
    <row r="46" spans="1:3" x14ac:dyDescent="0.25">
      <c r="A46">
        <v>45</v>
      </c>
      <c r="B46" s="4">
        <f t="array" ref="B46">ROUNDDOWN(建筑物计算器!H$2*(1+0.25*建筑物计算器!B$6),0)-康康不同供能情况的补给物资上限!A46</f>
        <v>23</v>
      </c>
      <c r="C46">
        <f t="shared" si="0"/>
        <v>4590100.0000000009</v>
      </c>
    </row>
    <row r="47" spans="1:3" x14ac:dyDescent="0.25">
      <c r="A47">
        <v>46</v>
      </c>
      <c r="B47" s="4">
        <f t="array" ref="B47">ROUNDDOWN(建筑物计算器!H$2*(1+0.25*建筑物计算器!B$6),0)-康康不同供能情况的补给物资上限!A47</f>
        <v>22</v>
      </c>
      <c r="C47">
        <f t="shared" si="0"/>
        <v>4508100</v>
      </c>
    </row>
    <row r="48" spans="1:3" x14ac:dyDescent="0.25">
      <c r="A48">
        <v>47</v>
      </c>
      <c r="B48" s="4">
        <f t="array" ref="B48">ROUNDDOWN(建筑物计算器!H$2*(1+0.25*建筑物计算器!B$6),0)-康康不同供能情况的补给物资上限!A48</f>
        <v>21</v>
      </c>
      <c r="C48">
        <f t="shared" si="0"/>
        <v>4418100</v>
      </c>
    </row>
    <row r="49" spans="1:3" x14ac:dyDescent="0.25">
      <c r="A49">
        <v>48</v>
      </c>
      <c r="B49" s="4">
        <f t="array" ref="B49">ROUNDDOWN(建筑物计算器!H$2*(1+0.25*建筑物计算器!B$6),0)-康康不同供能情况的补给物资上限!A49</f>
        <v>20</v>
      </c>
      <c r="C49">
        <f t="shared" si="0"/>
        <v>4320100</v>
      </c>
    </row>
    <row r="50" spans="1:3" x14ac:dyDescent="0.25">
      <c r="A50">
        <v>49</v>
      </c>
      <c r="B50" s="4">
        <f t="array" ref="B50">ROUNDDOWN(建筑物计算器!H$2*(1+0.25*建筑物计算器!B$6),0)-康康不同供能情况的补给物资上限!A50</f>
        <v>19</v>
      </c>
      <c r="C50">
        <f t="shared" si="0"/>
        <v>4214100.0000000009</v>
      </c>
    </row>
    <row r="51" spans="1:3" x14ac:dyDescent="0.25">
      <c r="A51">
        <v>50</v>
      </c>
      <c r="B51" s="4">
        <f t="array" ref="B51">ROUNDDOWN(建筑物计算器!H$2*(1+0.25*建筑物计算器!B$6),0)-康康不同供能情况的补给物资上限!A51</f>
        <v>18</v>
      </c>
      <c r="C51">
        <f t="shared" si="0"/>
        <v>4100099.9999999995</v>
      </c>
    </row>
    <row r="52" spans="1:3" x14ac:dyDescent="0.25">
      <c r="A52">
        <v>51</v>
      </c>
      <c r="B52" s="4">
        <f t="array" ref="B52">ROUNDDOWN(建筑物计算器!H$2*(1+0.25*建筑物计算器!B$6),0)-康康不同供能情况的补给物资上限!A52</f>
        <v>17</v>
      </c>
      <c r="C52">
        <f t="shared" si="0"/>
        <v>3978100.0000000005</v>
      </c>
    </row>
    <row r="53" spans="1:3" x14ac:dyDescent="0.25">
      <c r="A53">
        <v>52</v>
      </c>
      <c r="B53" s="4">
        <f t="array" ref="B53">ROUNDDOWN(建筑物计算器!H$2*(1+0.25*建筑物计算器!B$6),0)-康康不同供能情况的补给物资上限!A53</f>
        <v>16</v>
      </c>
      <c r="C53">
        <f t="shared" si="0"/>
        <v>3848100</v>
      </c>
    </row>
    <row r="54" spans="1:3" x14ac:dyDescent="0.25">
      <c r="A54">
        <v>53</v>
      </c>
      <c r="B54" s="4">
        <f t="array" ref="B54">ROUNDDOWN(建筑物计算器!H$2*(1+0.25*建筑物计算器!B$6),0)-康康不同供能情况的补给物资上限!A54</f>
        <v>15</v>
      </c>
      <c r="C54">
        <f t="shared" si="0"/>
        <v>3710100</v>
      </c>
    </row>
    <row r="55" spans="1:3" x14ac:dyDescent="0.25">
      <c r="A55">
        <v>54</v>
      </c>
      <c r="B55" s="4">
        <f t="array" ref="B55">ROUNDDOWN(建筑物计算器!H$2*(1+0.25*建筑物计算器!B$6),0)-康康不同供能情况的补给物资上限!A55</f>
        <v>14</v>
      </c>
      <c r="C55">
        <f t="shared" si="0"/>
        <v>3564100.0000000005</v>
      </c>
    </row>
    <row r="56" spans="1:3" x14ac:dyDescent="0.25">
      <c r="A56">
        <v>55</v>
      </c>
      <c r="B56" s="4">
        <f t="array" ref="B56">ROUNDDOWN(建筑物计算器!H$2*(1+0.25*建筑物计算器!B$6),0)-康康不同供能情况的补给物资上限!A56</f>
        <v>13</v>
      </c>
      <c r="C56">
        <f t="shared" si="0"/>
        <v>3410100</v>
      </c>
    </row>
    <row r="57" spans="1:3" x14ac:dyDescent="0.25">
      <c r="A57">
        <v>56</v>
      </c>
      <c r="B57" s="4">
        <f t="array" ref="B57">ROUNDDOWN(建筑物计算器!H$2*(1+0.25*建筑物计算器!B$6),0)-康康不同供能情况的补给物资上限!A57</f>
        <v>12</v>
      </c>
      <c r="C57">
        <f t="shared" si="0"/>
        <v>3248100.0000000005</v>
      </c>
    </row>
    <row r="58" spans="1:3" x14ac:dyDescent="0.25">
      <c r="A58">
        <v>57</v>
      </c>
      <c r="B58" s="4">
        <f t="array" ref="B58">ROUNDDOWN(建筑物计算器!H$2*(1+0.25*建筑物计算器!B$6),0)-康康不同供能情况的补给物资上限!A58</f>
        <v>11</v>
      </c>
      <c r="C58">
        <f t="shared" si="0"/>
        <v>3078100</v>
      </c>
    </row>
    <row r="59" spans="1:3" x14ac:dyDescent="0.25">
      <c r="A59">
        <v>58</v>
      </c>
      <c r="B59" s="4">
        <f t="array" ref="B59">ROUNDDOWN(建筑物计算器!H$2*(1+0.25*建筑物计算器!B$6),0)-康康不同供能情况的补给物资上限!A59</f>
        <v>10</v>
      </c>
      <c r="C59">
        <f t="shared" si="0"/>
        <v>2900100</v>
      </c>
    </row>
    <row r="60" spans="1:3" x14ac:dyDescent="0.25">
      <c r="A60">
        <v>59</v>
      </c>
      <c r="B60" s="4">
        <f t="array" ref="B60">ROUNDDOWN(建筑物计算器!H$2*(1+0.25*建筑物计算器!B$6),0)-康康不同供能情况的补给物资上限!A60</f>
        <v>9</v>
      </c>
      <c r="C60">
        <f t="shared" si="0"/>
        <v>2714100</v>
      </c>
    </row>
    <row r="61" spans="1:3" x14ac:dyDescent="0.25">
      <c r="A61">
        <v>60</v>
      </c>
      <c r="B61" s="4">
        <f t="array" ref="B61">ROUNDDOWN(建筑物计算器!H$2*(1+0.25*建筑物计算器!B$6),0)-康康不同供能情况的补给物资上限!A61</f>
        <v>8</v>
      </c>
      <c r="C61">
        <f>100+A61*10000*(1+0.4*B61)</f>
        <v>2520100</v>
      </c>
    </row>
    <row r="62" spans="1:3" x14ac:dyDescent="0.25">
      <c r="A62">
        <v>61</v>
      </c>
      <c r="B62" s="4">
        <f t="array" ref="B62">ROUNDDOWN(建筑物计算器!H$2*(1+0.25*建筑物计算器!B$6),0)-康康不同供能情况的补给物资上限!A62</f>
        <v>7</v>
      </c>
      <c r="C62">
        <f>100+A62*10000*(1+0.4*B62)</f>
        <v>2318100</v>
      </c>
    </row>
    <row r="63" spans="1:3" x14ac:dyDescent="0.25">
      <c r="A63">
        <v>62</v>
      </c>
      <c r="B63" s="4">
        <f t="array" ref="B63">ROUNDDOWN(建筑物计算器!H$2*(1+0.25*建筑物计算器!B$6),0)-康康不同供能情况的补给物资上限!A63</f>
        <v>6</v>
      </c>
      <c r="C63">
        <f t="shared" ref="C63:C110" si="1">100+A63*10000*(1+0.4*B63)</f>
        <v>2108100</v>
      </c>
    </row>
    <row r="64" spans="1:3" x14ac:dyDescent="0.25">
      <c r="A64">
        <v>63</v>
      </c>
      <c r="B64" s="4">
        <f t="array" ref="B64">ROUNDDOWN(建筑物计算器!H$2*(1+0.25*建筑物计算器!B$6),0)-康康不同供能情况的补给物资上限!A64</f>
        <v>5</v>
      </c>
      <c r="C64">
        <f t="shared" si="1"/>
        <v>1890100</v>
      </c>
    </row>
    <row r="65" spans="1:3" x14ac:dyDescent="0.25">
      <c r="A65">
        <v>64</v>
      </c>
      <c r="B65" s="4">
        <f t="array" ref="B65">ROUNDDOWN(建筑物计算器!H$2*(1+0.25*建筑物计算器!B$6),0)-康康不同供能情况的补给物资上限!A65</f>
        <v>4</v>
      </c>
      <c r="C65">
        <f t="shared" si="1"/>
        <v>1664100</v>
      </c>
    </row>
    <row r="66" spans="1:3" x14ac:dyDescent="0.25">
      <c r="A66">
        <v>65</v>
      </c>
      <c r="B66" s="4">
        <f t="array" ref="B66">ROUNDDOWN(建筑物计算器!H$2*(1+0.25*建筑物计算器!B$6),0)-康康不同供能情况的补给物资上限!A66</f>
        <v>3</v>
      </c>
      <c r="C66">
        <f t="shared" si="1"/>
        <v>1430100</v>
      </c>
    </row>
    <row r="67" spans="1:3" x14ac:dyDescent="0.25">
      <c r="A67">
        <v>66</v>
      </c>
      <c r="B67" s="4">
        <f t="array" ref="B67">ROUNDDOWN(建筑物计算器!H$2*(1+0.25*建筑物计算器!B$6),0)-康康不同供能情况的补给物资上限!A67</f>
        <v>2</v>
      </c>
      <c r="C67">
        <f t="shared" si="1"/>
        <v>1188100</v>
      </c>
    </row>
    <row r="68" spans="1:3" x14ac:dyDescent="0.25">
      <c r="A68">
        <v>67</v>
      </c>
      <c r="B68" s="4">
        <f t="array" ref="B68">ROUNDDOWN(建筑物计算器!H$2*(1+0.25*建筑物计算器!B$6),0)-康康不同供能情况的补给物资上限!A68</f>
        <v>1</v>
      </c>
      <c r="C68">
        <f t="shared" si="1"/>
        <v>938099.99999999988</v>
      </c>
    </row>
    <row r="69" spans="1:3" x14ac:dyDescent="0.25">
      <c r="A69">
        <v>68</v>
      </c>
      <c r="B69" s="4">
        <f t="array" ref="B69">ROUNDDOWN(建筑物计算器!H$2*(1+0.25*建筑物计算器!B$6),0)-康康不同供能情况的补给物资上限!A69</f>
        <v>0</v>
      </c>
      <c r="C69">
        <f t="shared" si="1"/>
        <v>680100</v>
      </c>
    </row>
    <row r="70" spans="1:3" x14ac:dyDescent="0.25">
      <c r="A70">
        <v>69</v>
      </c>
      <c r="B70" s="4">
        <f t="array" ref="B70">ROUNDDOWN(建筑物计算器!H$2*(1+0.25*建筑物计算器!B$6),0)-康康不同供能情况的补给物资上限!A70</f>
        <v>-1</v>
      </c>
      <c r="C70">
        <f t="shared" si="1"/>
        <v>414100</v>
      </c>
    </row>
    <row r="71" spans="1:3" x14ac:dyDescent="0.25">
      <c r="A71">
        <v>70</v>
      </c>
      <c r="B71" s="4">
        <f t="array" ref="B71">ROUNDDOWN(建筑物计算器!H$2*(1+0.25*建筑物计算器!B$6),0)-康康不同供能情况的补给物资上限!A71</f>
        <v>-2</v>
      </c>
      <c r="C71">
        <f t="shared" si="1"/>
        <v>140099.99999999997</v>
      </c>
    </row>
    <row r="72" spans="1:3" x14ac:dyDescent="0.25">
      <c r="A72">
        <v>71</v>
      </c>
      <c r="B72" s="4">
        <f t="array" ref="B72">ROUNDDOWN(建筑物计算器!H$2*(1+0.25*建筑物计算器!B$6),0)-康康不同供能情况的补给物资上限!A72</f>
        <v>-3</v>
      </c>
      <c r="C72">
        <f t="shared" si="1"/>
        <v>-141900.00000000012</v>
      </c>
    </row>
    <row r="73" spans="1:3" x14ac:dyDescent="0.25">
      <c r="A73">
        <v>72</v>
      </c>
      <c r="B73" s="4">
        <f t="array" ref="B73">ROUNDDOWN(建筑物计算器!H$2*(1+0.25*建筑物计算器!B$6),0)-康康不同供能情况的补给物资上限!A73</f>
        <v>-4</v>
      </c>
      <c r="C73">
        <f t="shared" si="1"/>
        <v>-431900.00000000006</v>
      </c>
    </row>
    <row r="74" spans="1:3" x14ac:dyDescent="0.25">
      <c r="A74">
        <v>73</v>
      </c>
      <c r="B74" s="4">
        <f t="array" ref="B74">ROUNDDOWN(建筑物计算器!H$2*(1+0.25*建筑物计算器!B$6),0)-康康不同供能情况的补给物资上限!A74</f>
        <v>-5</v>
      </c>
      <c r="C74">
        <f t="shared" si="1"/>
        <v>-729900</v>
      </c>
    </row>
    <row r="75" spans="1:3" x14ac:dyDescent="0.25">
      <c r="A75">
        <v>74</v>
      </c>
      <c r="B75" s="4">
        <f t="array" ref="B75">ROUNDDOWN(建筑物计算器!H$2*(1+0.25*建筑物计算器!B$6),0)-康康不同供能情况的补给物资上限!A75</f>
        <v>-6</v>
      </c>
      <c r="C75">
        <f t="shared" si="1"/>
        <v>-1035900.0000000002</v>
      </c>
    </row>
    <row r="76" spans="1:3" x14ac:dyDescent="0.25">
      <c r="A76">
        <v>75</v>
      </c>
      <c r="B76" s="4">
        <f t="array" ref="B76">ROUNDDOWN(建筑物计算器!H$2*(1+0.25*建筑物计算器!B$6),0)-康康不同供能情况的补给物资上限!A76</f>
        <v>-7</v>
      </c>
      <c r="C76">
        <f t="shared" si="1"/>
        <v>-1349900.0000000002</v>
      </c>
    </row>
    <row r="77" spans="1:3" x14ac:dyDescent="0.25">
      <c r="A77">
        <v>76</v>
      </c>
      <c r="B77" s="4">
        <f t="array" ref="B77">ROUNDDOWN(建筑物计算器!H$2*(1+0.25*建筑物计算器!B$6),0)-康康不同供能情况的补给物资上限!A77</f>
        <v>-8</v>
      </c>
      <c r="C77">
        <f t="shared" si="1"/>
        <v>-1671900.0000000002</v>
      </c>
    </row>
    <row r="78" spans="1:3" x14ac:dyDescent="0.25">
      <c r="A78">
        <v>77</v>
      </c>
      <c r="B78" s="4">
        <f t="array" ref="B78">ROUNDDOWN(建筑物计算器!H$2*(1+0.25*建筑物计算器!B$6),0)-康康不同供能情况的补给物资上限!A78</f>
        <v>-9</v>
      </c>
      <c r="C78">
        <f t="shared" si="1"/>
        <v>-2001900</v>
      </c>
    </row>
    <row r="79" spans="1:3" x14ac:dyDescent="0.25">
      <c r="A79">
        <v>78</v>
      </c>
      <c r="B79" s="4">
        <f t="array" ref="B79">ROUNDDOWN(建筑物计算器!H$2*(1+0.25*建筑物计算器!B$6),0)-康康不同供能情况的补给物资上限!A79</f>
        <v>-10</v>
      </c>
      <c r="C79">
        <f t="shared" si="1"/>
        <v>-2339900</v>
      </c>
    </row>
    <row r="80" spans="1:3" x14ac:dyDescent="0.25">
      <c r="A80">
        <v>79</v>
      </c>
      <c r="B80" s="4">
        <f t="array" ref="B80">ROUNDDOWN(建筑物计算器!H$2*(1+0.25*建筑物计算器!B$6),0)-康康不同供能情况的补给物资上限!A80</f>
        <v>-11</v>
      </c>
      <c r="C80">
        <f t="shared" si="1"/>
        <v>-2685900.0000000005</v>
      </c>
    </row>
    <row r="81" spans="1:3" x14ac:dyDescent="0.25">
      <c r="A81">
        <v>80</v>
      </c>
      <c r="B81" s="4">
        <f t="array" ref="B81">ROUNDDOWN(建筑物计算器!H$2*(1+0.25*建筑物计算器!B$6),0)-康康不同供能情况的补给物资上限!A81</f>
        <v>-12</v>
      </c>
      <c r="C81">
        <f t="shared" si="1"/>
        <v>-3039900.0000000005</v>
      </c>
    </row>
    <row r="82" spans="1:3" x14ac:dyDescent="0.25">
      <c r="A82">
        <v>81</v>
      </c>
      <c r="B82" s="4">
        <f t="array" ref="B82">ROUNDDOWN(建筑物计算器!H$2*(1+0.25*建筑物计算器!B$6),0)-康康不同供能情况的补给物资上限!A82</f>
        <v>-13</v>
      </c>
      <c r="C82">
        <f t="shared" si="1"/>
        <v>-3401900</v>
      </c>
    </row>
    <row r="83" spans="1:3" x14ac:dyDescent="0.25">
      <c r="A83">
        <v>82</v>
      </c>
      <c r="B83" s="4">
        <f t="array" ref="B83">ROUNDDOWN(建筑物计算器!H$2*(1+0.25*建筑物计算器!B$6),0)-康康不同供能情况的补给物资上限!A83</f>
        <v>-14</v>
      </c>
      <c r="C83">
        <f t="shared" si="1"/>
        <v>-3771900.0000000005</v>
      </c>
    </row>
    <row r="84" spans="1:3" x14ac:dyDescent="0.25">
      <c r="A84">
        <v>83</v>
      </c>
      <c r="B84" s="4">
        <f t="array" ref="B84">ROUNDDOWN(建筑物计算器!H$2*(1+0.25*建筑物计算器!B$6),0)-康康不同供能情况的补给物资上限!A84</f>
        <v>-15</v>
      </c>
      <c r="C84">
        <f t="shared" si="1"/>
        <v>-4149900</v>
      </c>
    </row>
    <row r="85" spans="1:3" x14ac:dyDescent="0.25">
      <c r="A85">
        <v>84</v>
      </c>
      <c r="B85" s="4">
        <f t="array" ref="B85">ROUNDDOWN(建筑物计算器!H$2*(1+0.25*建筑物计算器!B$6),0)-康康不同供能情况的补给物资上限!A85</f>
        <v>-16</v>
      </c>
      <c r="C85">
        <f t="shared" si="1"/>
        <v>-4535900</v>
      </c>
    </row>
    <row r="86" spans="1:3" x14ac:dyDescent="0.25">
      <c r="A86">
        <v>85</v>
      </c>
      <c r="B86" s="4">
        <f t="array" ref="B86">ROUNDDOWN(建筑物计算器!H$2*(1+0.25*建筑物计算器!B$6),0)-康康不同供能情况的补给物资上限!A86</f>
        <v>-17</v>
      </c>
      <c r="C86">
        <f t="shared" si="1"/>
        <v>-4929900.0000000009</v>
      </c>
    </row>
    <row r="87" spans="1:3" x14ac:dyDescent="0.25">
      <c r="A87">
        <v>86</v>
      </c>
      <c r="B87" s="4">
        <f t="array" ref="B87">ROUNDDOWN(建筑物计算器!H$2*(1+0.25*建筑物计算器!B$6),0)-康康不同供能情况的补给物资上限!A87</f>
        <v>-18</v>
      </c>
      <c r="C87">
        <f t="shared" si="1"/>
        <v>-5331900</v>
      </c>
    </row>
    <row r="88" spans="1:3" x14ac:dyDescent="0.25">
      <c r="A88">
        <v>87</v>
      </c>
      <c r="B88" s="4">
        <f t="array" ref="B88">ROUNDDOWN(建筑物计算器!H$2*(1+0.25*建筑物计算器!B$6),0)-康康不同供能情况的补给物资上限!A88</f>
        <v>-19</v>
      </c>
      <c r="C88">
        <f t="shared" si="1"/>
        <v>-5741900</v>
      </c>
    </row>
    <row r="89" spans="1:3" x14ac:dyDescent="0.25">
      <c r="A89">
        <v>88</v>
      </c>
      <c r="B89" s="4">
        <f t="array" ref="B89">ROUNDDOWN(建筑物计算器!H$2*(1+0.25*建筑物计算器!B$6),0)-康康不同供能情况的补给物资上限!A89</f>
        <v>-20</v>
      </c>
      <c r="C89">
        <f t="shared" si="1"/>
        <v>-6159900</v>
      </c>
    </row>
    <row r="90" spans="1:3" x14ac:dyDescent="0.25">
      <c r="A90">
        <v>89</v>
      </c>
      <c r="B90" s="4">
        <f t="array" ref="B90">ROUNDDOWN(建筑物计算器!H$2*(1+0.25*建筑物计算器!B$6),0)-康康不同供能情况的补给物资上限!A90</f>
        <v>-21</v>
      </c>
      <c r="C90">
        <f t="shared" si="1"/>
        <v>-6585900</v>
      </c>
    </row>
    <row r="91" spans="1:3" x14ac:dyDescent="0.25">
      <c r="A91">
        <v>90</v>
      </c>
      <c r="B91" s="4">
        <f t="array" ref="B91">ROUNDDOWN(建筑物计算器!H$2*(1+0.25*建筑物计算器!B$6),0)-康康不同供能情况的补给物资上限!A91</f>
        <v>-22</v>
      </c>
      <c r="C91">
        <f t="shared" si="1"/>
        <v>-7019900.0000000009</v>
      </c>
    </row>
    <row r="92" spans="1:3" x14ac:dyDescent="0.25">
      <c r="A92">
        <v>91</v>
      </c>
      <c r="B92" s="4">
        <f t="array" ref="B92">ROUNDDOWN(建筑物计算器!H$2*(1+0.25*建筑物计算器!B$6),0)-康康不同供能情况的补给物资上限!A92</f>
        <v>-23</v>
      </c>
      <c r="C92">
        <f t="shared" si="1"/>
        <v>-7461900.0000000009</v>
      </c>
    </row>
    <row r="93" spans="1:3" x14ac:dyDescent="0.25">
      <c r="A93">
        <v>92</v>
      </c>
      <c r="B93" s="4">
        <f t="array" ref="B93">ROUNDDOWN(建筑物计算器!H$2*(1+0.25*建筑物计算器!B$6),0)-康康不同供能情况的补给物资上限!A93</f>
        <v>-24</v>
      </c>
      <c r="C93">
        <f t="shared" si="1"/>
        <v>-7911900.0000000009</v>
      </c>
    </row>
    <row r="94" spans="1:3" x14ac:dyDescent="0.25">
      <c r="A94">
        <v>93</v>
      </c>
      <c r="B94" s="4">
        <f t="array" ref="B94">ROUNDDOWN(建筑物计算器!H$2*(1+0.25*建筑物计算器!B$6),0)-康康不同供能情况的补给物资上限!A94</f>
        <v>-25</v>
      </c>
      <c r="C94">
        <f t="shared" si="1"/>
        <v>-8369900</v>
      </c>
    </row>
    <row r="95" spans="1:3" x14ac:dyDescent="0.25">
      <c r="A95">
        <v>94</v>
      </c>
      <c r="B95" s="4">
        <f t="array" ref="B95">ROUNDDOWN(建筑物计算器!H$2*(1+0.25*建筑物计算器!B$6),0)-康康不同供能情况的补给物资上限!A95</f>
        <v>-26</v>
      </c>
      <c r="C95">
        <f t="shared" si="1"/>
        <v>-8835900</v>
      </c>
    </row>
    <row r="96" spans="1:3" x14ac:dyDescent="0.25">
      <c r="A96">
        <v>95</v>
      </c>
      <c r="B96" s="4">
        <f t="array" ref="B96">ROUNDDOWN(建筑物计算器!H$2*(1+0.25*建筑物计算器!B$6),0)-康康不同供能情况的补给物资上限!A96</f>
        <v>-27</v>
      </c>
      <c r="C96">
        <f t="shared" si="1"/>
        <v>-9309900</v>
      </c>
    </row>
    <row r="97" spans="1:3" x14ac:dyDescent="0.25">
      <c r="A97">
        <v>96</v>
      </c>
      <c r="B97" s="4">
        <f t="array" ref="B97">ROUNDDOWN(建筑物计算器!H$2*(1+0.25*建筑物计算器!B$6),0)-康康不同供能情况的补给物资上限!A97</f>
        <v>-28</v>
      </c>
      <c r="C97">
        <f t="shared" si="1"/>
        <v>-9791900.0000000019</v>
      </c>
    </row>
    <row r="98" spans="1:3" x14ac:dyDescent="0.25">
      <c r="A98">
        <v>97</v>
      </c>
      <c r="B98" s="4">
        <f t="array" ref="B98">ROUNDDOWN(建筑物计算器!H$2*(1+0.25*建筑物计算器!B$6),0)-康康不同供能情况的补给物资上限!A98</f>
        <v>-29</v>
      </c>
      <c r="C98">
        <f t="shared" si="1"/>
        <v>-10281900.000000002</v>
      </c>
    </row>
    <row r="99" spans="1:3" x14ac:dyDescent="0.25">
      <c r="A99">
        <v>98</v>
      </c>
      <c r="B99" s="4">
        <f t="array" ref="B99">ROUNDDOWN(建筑物计算器!H$2*(1+0.25*建筑物计算器!B$6),0)-康康不同供能情况的补给物资上限!A99</f>
        <v>-30</v>
      </c>
      <c r="C99">
        <f t="shared" si="1"/>
        <v>-10779900</v>
      </c>
    </row>
    <row r="100" spans="1:3" x14ac:dyDescent="0.25">
      <c r="A100">
        <v>99</v>
      </c>
      <c r="B100" s="4">
        <f t="array" ref="B100">ROUNDDOWN(建筑物计算器!H$2*(1+0.25*建筑物计算器!B$6),0)-康康不同供能情况的补给物资上限!A100</f>
        <v>-31</v>
      </c>
      <c r="C100">
        <f t="shared" si="1"/>
        <v>-11285900</v>
      </c>
    </row>
    <row r="101" spans="1:3" x14ac:dyDescent="0.25">
      <c r="A101">
        <v>100</v>
      </c>
      <c r="B101" s="4">
        <f t="array" ref="B101">ROUNDDOWN(建筑物计算器!H$2*(1+0.25*建筑物计算器!B$6),0)-康康不同供能情况的补给物资上限!A101</f>
        <v>-32</v>
      </c>
      <c r="C101">
        <f t="shared" si="1"/>
        <v>-11799900</v>
      </c>
    </row>
    <row r="102" spans="1:3" x14ac:dyDescent="0.25">
      <c r="A102">
        <v>101</v>
      </c>
      <c r="B102" s="4">
        <f t="array" ref="B102">ROUNDDOWN(建筑物计算器!H$2*(1+0.25*建筑物计算器!B$6),0)-康康不同供能情况的补给物资上限!A102</f>
        <v>-33</v>
      </c>
      <c r="C102">
        <f t="shared" si="1"/>
        <v>-12321900.000000002</v>
      </c>
    </row>
    <row r="103" spans="1:3" x14ac:dyDescent="0.25">
      <c r="A103">
        <v>102</v>
      </c>
      <c r="B103" s="4">
        <f t="array" ref="B103">ROUNDDOWN(建筑物计算器!H$2*(1+0.25*建筑物计算器!B$6),0)-康康不同供能情况的补给物资上限!A103</f>
        <v>-34</v>
      </c>
      <c r="C103">
        <f t="shared" si="1"/>
        <v>-12851900.000000002</v>
      </c>
    </row>
    <row r="104" spans="1:3" x14ac:dyDescent="0.25">
      <c r="A104">
        <v>103</v>
      </c>
      <c r="B104" s="4">
        <f t="array" ref="B104">ROUNDDOWN(建筑物计算器!H$2*(1+0.25*建筑物计算器!B$6),0)-康康不同供能情况的补给物资上限!A104</f>
        <v>-35</v>
      </c>
      <c r="C104">
        <f t="shared" si="1"/>
        <v>-13389900</v>
      </c>
    </row>
    <row r="105" spans="1:3" x14ac:dyDescent="0.25">
      <c r="A105">
        <v>104</v>
      </c>
      <c r="B105" s="4">
        <f t="array" ref="B105">ROUNDDOWN(建筑物计算器!H$2*(1+0.25*建筑物计算器!B$6),0)-康康不同供能情况的补给物资上限!A105</f>
        <v>-36</v>
      </c>
      <c r="C105">
        <f t="shared" si="1"/>
        <v>-13935900</v>
      </c>
    </row>
    <row r="106" spans="1:3" x14ac:dyDescent="0.25">
      <c r="A106">
        <v>105</v>
      </c>
      <c r="B106" s="4">
        <f t="array" ref="B106">ROUNDDOWN(建筑物计算器!H$2*(1+0.25*建筑物计算器!B$6),0)-康康不同供能情况的补给物资上限!A106</f>
        <v>-37</v>
      </c>
      <c r="C106">
        <f t="shared" si="1"/>
        <v>-14489900</v>
      </c>
    </row>
    <row r="107" spans="1:3" x14ac:dyDescent="0.25">
      <c r="A107">
        <v>106</v>
      </c>
      <c r="B107" s="4">
        <f t="array" ref="B107">ROUNDDOWN(建筑物计算器!H$2*(1+0.25*建筑物计算器!B$6),0)-康康不同供能情况的补给物资上限!A107</f>
        <v>-38</v>
      </c>
      <c r="C107">
        <f t="shared" si="1"/>
        <v>-15051900.000000002</v>
      </c>
    </row>
    <row r="108" spans="1:3" x14ac:dyDescent="0.25">
      <c r="A108">
        <v>107</v>
      </c>
      <c r="B108" s="4">
        <f t="array" ref="B108">ROUNDDOWN(建筑物计算器!H$2*(1+0.25*建筑物计算器!B$6),0)-康康不同供能情况的补给物资上限!A108</f>
        <v>-39</v>
      </c>
      <c r="C108">
        <f t="shared" si="1"/>
        <v>-15621900.000000002</v>
      </c>
    </row>
    <row r="109" spans="1:3" x14ac:dyDescent="0.25">
      <c r="A109">
        <v>108</v>
      </c>
      <c r="B109" s="4">
        <f t="array" ref="B109">ROUNDDOWN(建筑物计算器!H$2*(1+0.25*建筑物计算器!B$6),0)-康康不同供能情况的补给物资上限!A109</f>
        <v>-40</v>
      </c>
      <c r="C109">
        <f t="shared" si="1"/>
        <v>-16199900</v>
      </c>
    </row>
    <row r="110" spans="1:3" x14ac:dyDescent="0.25">
      <c r="A110">
        <v>109</v>
      </c>
      <c r="B110" s="4">
        <f t="array" ref="B110">ROUNDDOWN(建筑物计算器!H$2*(1+0.25*建筑物计算器!B$6),0)-康康不同供能情况的补给物资上限!A110</f>
        <v>-41</v>
      </c>
      <c r="C110">
        <f t="shared" si="1"/>
        <v>-16785900.000000004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说明</vt:lpstr>
      <vt:lpstr>灌注效率计算器</vt:lpstr>
      <vt:lpstr>建筑物计算器</vt:lpstr>
      <vt:lpstr>机甲仓计算区</vt:lpstr>
      <vt:lpstr>康康不同供能情况的补给物资上限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zzy</dc:creator>
  <cp:lastModifiedBy>zzy</cp:lastModifiedBy>
  <dcterms:created xsi:type="dcterms:W3CDTF">2015-06-05T18:19:34Z</dcterms:created>
  <dcterms:modified xsi:type="dcterms:W3CDTF">2022-12-30T14:13:15Z</dcterms:modified>
</cp:coreProperties>
</file>