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ache-tomcat-9.0.0.M20-winx64\webapps\h5game\h5文档\理财\"/>
    </mc:Choice>
  </mc:AlternateContent>
  <bookViews>
    <workbookView xWindow="0" yWindow="0" windowWidth="21600" windowHeight="11055" activeTab="1"/>
  </bookViews>
  <sheets>
    <sheet name="2017" sheetId="1" r:id="rId1"/>
    <sheet name="实际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F2" i="2" s="1"/>
  <c r="G2" i="2" s="1"/>
  <c r="C4" i="1" l="1"/>
  <c r="C3" i="1"/>
  <c r="C5" i="1"/>
  <c r="C6" i="1"/>
  <c r="C7" i="1"/>
  <c r="C8" i="1"/>
  <c r="C9" i="1"/>
  <c r="C10" i="1"/>
  <c r="C11" i="1"/>
  <c r="C12" i="1"/>
  <c r="C13" i="1"/>
  <c r="C2" i="1" l="1"/>
  <c r="F3" i="1"/>
  <c r="F4" i="1"/>
  <c r="E4" i="1" s="1"/>
  <c r="F8" i="1"/>
  <c r="F9" i="1"/>
  <c r="E9" i="1" s="1"/>
  <c r="F10" i="1"/>
  <c r="F11" i="1"/>
  <c r="E11" i="1" s="1"/>
  <c r="F12" i="1"/>
  <c r="F13" i="1"/>
  <c r="E13" i="1" s="1"/>
  <c r="C23" i="1" l="1"/>
  <c r="F23" i="1" s="1"/>
  <c r="E23" i="1"/>
  <c r="C25" i="1"/>
  <c r="F25" i="1" s="1"/>
  <c r="C21" i="1"/>
  <c r="F21" i="1" s="1"/>
  <c r="C24" i="1"/>
  <c r="F24" i="1" s="1"/>
  <c r="E12" i="1"/>
  <c r="C22" i="1"/>
  <c r="F22" i="1" s="1"/>
  <c r="E10" i="1"/>
  <c r="C20" i="1"/>
  <c r="F20" i="1" s="1"/>
  <c r="E8" i="1"/>
  <c r="C15" i="1"/>
  <c r="F15" i="1" s="1"/>
  <c r="E3" i="1"/>
  <c r="C16" i="1"/>
  <c r="F16" i="1" s="1"/>
  <c r="F5" i="1"/>
  <c r="E5" i="1" s="1"/>
  <c r="F2" i="1"/>
  <c r="C14" i="1" l="1"/>
  <c r="F14" i="1" s="1"/>
  <c r="E2" i="1"/>
  <c r="C35" i="1"/>
  <c r="F35" i="1" s="1"/>
  <c r="E35" i="1"/>
  <c r="C28" i="1"/>
  <c r="F28" i="1" s="1"/>
  <c r="E16" i="1"/>
  <c r="C27" i="1"/>
  <c r="F27" i="1" s="1"/>
  <c r="E15" i="1"/>
  <c r="C32" i="1"/>
  <c r="F32" i="1" s="1"/>
  <c r="E20" i="1"/>
  <c r="C34" i="1"/>
  <c r="F34" i="1" s="1"/>
  <c r="E22" i="1"/>
  <c r="C36" i="1"/>
  <c r="F36" i="1" s="1"/>
  <c r="E24" i="1"/>
  <c r="C37" i="1"/>
  <c r="F37" i="1" s="1"/>
  <c r="E25" i="1"/>
  <c r="C33" i="1"/>
  <c r="F33" i="1" s="1"/>
  <c r="E21" i="1"/>
  <c r="C17" i="1"/>
  <c r="F17" i="1" s="1"/>
  <c r="C26" i="1" l="1"/>
  <c r="E14" i="1"/>
  <c r="C47" i="1"/>
  <c r="F47" i="1" s="1"/>
  <c r="E47" i="1"/>
  <c r="C29" i="1"/>
  <c r="F29" i="1" s="1"/>
  <c r="E17" i="1"/>
  <c r="C45" i="1"/>
  <c r="F45" i="1" s="1"/>
  <c r="E33" i="1"/>
  <c r="C49" i="1"/>
  <c r="F49" i="1" s="1"/>
  <c r="E37" i="1"/>
  <c r="C48" i="1"/>
  <c r="F48" i="1" s="1"/>
  <c r="E36" i="1"/>
  <c r="C46" i="1"/>
  <c r="F46" i="1" s="1"/>
  <c r="E34" i="1"/>
  <c r="C44" i="1"/>
  <c r="F44" i="1" s="1"/>
  <c r="E32" i="1"/>
  <c r="C39" i="1"/>
  <c r="F39" i="1" s="1"/>
  <c r="E27" i="1"/>
  <c r="C40" i="1"/>
  <c r="F40" i="1" s="1"/>
  <c r="E28" i="1"/>
  <c r="F6" i="1"/>
  <c r="F26" i="1"/>
  <c r="C38" i="1" l="1"/>
  <c r="F38" i="1" s="1"/>
  <c r="E26" i="1"/>
  <c r="C59" i="1"/>
  <c r="F59" i="1" s="1"/>
  <c r="E59" i="1"/>
  <c r="F7" i="1"/>
  <c r="E6" i="1"/>
  <c r="C52" i="1"/>
  <c r="F52" i="1" s="1"/>
  <c r="E40" i="1"/>
  <c r="C51" i="1"/>
  <c r="F51" i="1" s="1"/>
  <c r="E39" i="1"/>
  <c r="C56" i="1"/>
  <c r="F56" i="1" s="1"/>
  <c r="E44" i="1"/>
  <c r="C58" i="1"/>
  <c r="F58" i="1" s="1"/>
  <c r="E46" i="1"/>
  <c r="C60" i="1"/>
  <c r="F60" i="1" s="1"/>
  <c r="E48" i="1"/>
  <c r="C61" i="1"/>
  <c r="F61" i="1" s="1"/>
  <c r="E49" i="1"/>
  <c r="C57" i="1"/>
  <c r="F57" i="1" s="1"/>
  <c r="E45" i="1"/>
  <c r="C41" i="1"/>
  <c r="F41" i="1" s="1"/>
  <c r="E29" i="1"/>
  <c r="C18" i="1"/>
  <c r="F18" i="1" s="1"/>
  <c r="C50" i="1" l="1"/>
  <c r="F50" i="1" s="1"/>
  <c r="E38" i="1"/>
  <c r="C71" i="1"/>
  <c r="F71" i="1" s="1"/>
  <c r="E71" i="1"/>
  <c r="C30" i="1"/>
  <c r="F30" i="1" s="1"/>
  <c r="E18" i="1"/>
  <c r="C53" i="1"/>
  <c r="F53" i="1" s="1"/>
  <c r="E41" i="1"/>
  <c r="C69" i="1"/>
  <c r="E57" i="1"/>
  <c r="C73" i="1"/>
  <c r="F73" i="1" s="1"/>
  <c r="E61" i="1"/>
  <c r="C72" i="1"/>
  <c r="F72" i="1" s="1"/>
  <c r="E60" i="1"/>
  <c r="C70" i="1"/>
  <c r="F70" i="1" s="1"/>
  <c r="E58" i="1"/>
  <c r="C68" i="1"/>
  <c r="F68" i="1" s="1"/>
  <c r="E56" i="1"/>
  <c r="C63" i="1"/>
  <c r="F63" i="1" s="1"/>
  <c r="E51" i="1"/>
  <c r="C64" i="1"/>
  <c r="F64" i="1" s="1"/>
  <c r="E52" i="1"/>
  <c r="C19" i="1"/>
  <c r="F19" i="1" s="1"/>
  <c r="E7" i="1"/>
  <c r="C62" i="1" l="1"/>
  <c r="E50" i="1"/>
  <c r="C83" i="1"/>
  <c r="F83" i="1" s="1"/>
  <c r="E83" i="1"/>
  <c r="C31" i="1"/>
  <c r="F31" i="1" s="1"/>
  <c r="E19" i="1"/>
  <c r="C76" i="1"/>
  <c r="F76" i="1" s="1"/>
  <c r="E64" i="1"/>
  <c r="C75" i="1"/>
  <c r="F75" i="1" s="1"/>
  <c r="E63" i="1"/>
  <c r="C80" i="1"/>
  <c r="F80" i="1" s="1"/>
  <c r="E68" i="1"/>
  <c r="C82" i="1"/>
  <c r="F82" i="1" s="1"/>
  <c r="E70" i="1"/>
  <c r="C84" i="1"/>
  <c r="F84" i="1" s="1"/>
  <c r="E72" i="1"/>
  <c r="C85" i="1"/>
  <c r="F85" i="1" s="1"/>
  <c r="E73" i="1"/>
  <c r="F69" i="1"/>
  <c r="E69" i="1" s="1"/>
  <c r="C65" i="1"/>
  <c r="F65" i="1" s="1"/>
  <c r="E53" i="1"/>
  <c r="C42" i="1"/>
  <c r="F42" i="1" s="1"/>
  <c r="E30" i="1"/>
  <c r="F62" i="1"/>
  <c r="C74" i="1" l="1"/>
  <c r="E62" i="1"/>
  <c r="C95" i="1"/>
  <c r="F95" i="1" s="1"/>
  <c r="E95" i="1"/>
  <c r="C54" i="1"/>
  <c r="F54" i="1" s="1"/>
  <c r="E42" i="1"/>
  <c r="C77" i="1"/>
  <c r="F77" i="1" s="1"/>
  <c r="E65" i="1"/>
  <c r="C97" i="1"/>
  <c r="F97" i="1" s="1"/>
  <c r="E85" i="1"/>
  <c r="C96" i="1"/>
  <c r="F96" i="1" s="1"/>
  <c r="E84" i="1"/>
  <c r="C94" i="1"/>
  <c r="F94" i="1" s="1"/>
  <c r="E82" i="1"/>
  <c r="C92" i="1"/>
  <c r="F92" i="1" s="1"/>
  <c r="E80" i="1"/>
  <c r="C87" i="1"/>
  <c r="F87" i="1" s="1"/>
  <c r="E75" i="1"/>
  <c r="C88" i="1"/>
  <c r="F88" i="1" s="1"/>
  <c r="E76" i="1"/>
  <c r="C43" i="1"/>
  <c r="F43" i="1" s="1"/>
  <c r="E31" i="1"/>
  <c r="C81" i="1"/>
  <c r="F81" i="1" s="1"/>
  <c r="F74" i="1"/>
  <c r="C86" i="1" l="1"/>
  <c r="F86" i="1" s="1"/>
  <c r="E74" i="1"/>
  <c r="C107" i="1"/>
  <c r="F107" i="1" s="1"/>
  <c r="E107" i="1"/>
  <c r="C93" i="1"/>
  <c r="F93" i="1" s="1"/>
  <c r="E81" i="1"/>
  <c r="C55" i="1"/>
  <c r="F55" i="1" s="1"/>
  <c r="E43" i="1"/>
  <c r="C100" i="1"/>
  <c r="F100" i="1" s="1"/>
  <c r="E88" i="1"/>
  <c r="C99" i="1"/>
  <c r="F99" i="1" s="1"/>
  <c r="E87" i="1"/>
  <c r="C104" i="1"/>
  <c r="F104" i="1" s="1"/>
  <c r="E92" i="1"/>
  <c r="C106" i="1"/>
  <c r="F106" i="1" s="1"/>
  <c r="E94" i="1"/>
  <c r="C108" i="1"/>
  <c r="E96" i="1"/>
  <c r="C109" i="1"/>
  <c r="F109" i="1" s="1"/>
  <c r="E97" i="1"/>
  <c r="C89" i="1"/>
  <c r="F89" i="1" s="1"/>
  <c r="E77" i="1"/>
  <c r="C66" i="1"/>
  <c r="F66" i="1" s="1"/>
  <c r="E54" i="1"/>
  <c r="C98" i="1" l="1"/>
  <c r="E86" i="1"/>
  <c r="C119" i="1"/>
  <c r="F119" i="1" s="1"/>
  <c r="E119" i="1" s="1"/>
  <c r="C78" i="1"/>
  <c r="F78" i="1" s="1"/>
  <c r="E66" i="1"/>
  <c r="C101" i="1"/>
  <c r="F101" i="1" s="1"/>
  <c r="E89" i="1"/>
  <c r="C121" i="1"/>
  <c r="F121" i="1" s="1"/>
  <c r="E121" i="1" s="1"/>
  <c r="E109" i="1"/>
  <c r="F108" i="1"/>
  <c r="E108" i="1" s="1"/>
  <c r="C118" i="1"/>
  <c r="F118" i="1" s="1"/>
  <c r="E118" i="1" s="1"/>
  <c r="E106" i="1"/>
  <c r="C116" i="1"/>
  <c r="F116" i="1" s="1"/>
  <c r="E116" i="1" s="1"/>
  <c r="E104" i="1"/>
  <c r="C111" i="1"/>
  <c r="F111" i="1" s="1"/>
  <c r="E111" i="1" s="1"/>
  <c r="E99" i="1"/>
  <c r="C112" i="1"/>
  <c r="F112" i="1" s="1"/>
  <c r="E112" i="1" s="1"/>
  <c r="E100" i="1"/>
  <c r="C67" i="1"/>
  <c r="F67" i="1" s="1"/>
  <c r="E55" i="1"/>
  <c r="C105" i="1"/>
  <c r="F105" i="1" s="1"/>
  <c r="E93" i="1"/>
  <c r="F98" i="1"/>
  <c r="C110" i="1" l="1"/>
  <c r="F110" i="1" s="1"/>
  <c r="E110" i="1" s="1"/>
  <c r="E98" i="1"/>
  <c r="C117" i="1"/>
  <c r="F117" i="1" s="1"/>
  <c r="E117" i="1" s="1"/>
  <c r="E105" i="1"/>
  <c r="C79" i="1"/>
  <c r="F79" i="1" s="1"/>
  <c r="E67" i="1"/>
  <c r="C113" i="1"/>
  <c r="F113" i="1" s="1"/>
  <c r="E113" i="1" s="1"/>
  <c r="E101" i="1"/>
  <c r="C90" i="1"/>
  <c r="F90" i="1" s="1"/>
  <c r="E78" i="1"/>
  <c r="C120" i="1"/>
  <c r="F120" i="1" s="1"/>
  <c r="E120" i="1" s="1"/>
  <c r="C102" i="1" l="1"/>
  <c r="F102" i="1" s="1"/>
  <c r="E90" i="1"/>
  <c r="C91" i="1"/>
  <c r="F91" i="1" s="1"/>
  <c r="E79" i="1"/>
  <c r="C103" i="1" l="1"/>
  <c r="F103" i="1" s="1"/>
  <c r="E91" i="1"/>
  <c r="C114" i="1"/>
  <c r="F114" i="1" s="1"/>
  <c r="E114" i="1" s="1"/>
  <c r="E102" i="1"/>
  <c r="C115" i="1" l="1"/>
  <c r="F115" i="1" s="1"/>
  <c r="E115" i="1" s="1"/>
  <c r="E103" i="1"/>
</calcChain>
</file>

<file path=xl/sharedStrings.xml><?xml version="1.0" encoding="utf-8"?>
<sst xmlns="http://schemas.openxmlformats.org/spreadsheetml/2006/main" count="258" uniqueCount="142">
  <si>
    <t>月份</t>
    <phoneticPr fontId="1" type="noConversion"/>
  </si>
  <si>
    <t>收益率</t>
    <phoneticPr fontId="1" type="noConversion"/>
  </si>
  <si>
    <t>第7个月</t>
  </si>
  <si>
    <t>第8个月</t>
  </si>
  <si>
    <t>第9个月</t>
  </si>
  <si>
    <t>第10个月</t>
  </si>
  <si>
    <t>第11个月</t>
  </si>
  <si>
    <t>第12个月</t>
  </si>
  <si>
    <t>第13个月</t>
  </si>
  <si>
    <t>第14个月</t>
  </si>
  <si>
    <t>第15个月</t>
  </si>
  <si>
    <t>第16个月</t>
  </si>
  <si>
    <t>第17个月</t>
  </si>
  <si>
    <t>第18个月</t>
  </si>
  <si>
    <t>第19个月</t>
  </si>
  <si>
    <t>第20个月</t>
  </si>
  <si>
    <t>第21个月</t>
  </si>
  <si>
    <t>第22个月</t>
  </si>
  <si>
    <t>第23个月</t>
  </si>
  <si>
    <t>第24个月</t>
  </si>
  <si>
    <t>第25个月</t>
  </si>
  <si>
    <t>第26个月</t>
  </si>
  <si>
    <t>第27个月</t>
  </si>
  <si>
    <t>第28个月</t>
  </si>
  <si>
    <t>第29个月</t>
  </si>
  <si>
    <t>第30个月</t>
  </si>
  <si>
    <t>第31个月</t>
  </si>
  <si>
    <t>第32个月</t>
  </si>
  <si>
    <t>第33个月</t>
  </si>
  <si>
    <t>第34个月</t>
  </si>
  <si>
    <t>第35个月</t>
  </si>
  <si>
    <t>第36个月</t>
  </si>
  <si>
    <t>第37个月</t>
  </si>
  <si>
    <t>第38个月</t>
  </si>
  <si>
    <t>第39个月</t>
  </si>
  <si>
    <t>第40个月</t>
  </si>
  <si>
    <t>第41个月</t>
  </si>
  <si>
    <t>第42个月</t>
  </si>
  <si>
    <t>第43个月</t>
  </si>
  <si>
    <t>第44个月</t>
  </si>
  <si>
    <t>第45个月</t>
  </si>
  <si>
    <t>第46个月</t>
  </si>
  <si>
    <t>第47个月</t>
  </si>
  <si>
    <t>第48个月</t>
  </si>
  <si>
    <t>第49个月</t>
  </si>
  <si>
    <t>第50个月</t>
  </si>
  <si>
    <t>第51个月</t>
  </si>
  <si>
    <t>第52个月</t>
  </si>
  <si>
    <t>第53个月</t>
  </si>
  <si>
    <t>第54个月</t>
  </si>
  <si>
    <t>第55个月</t>
  </si>
  <si>
    <t>第56个月</t>
  </si>
  <si>
    <t>第57个月</t>
  </si>
  <si>
    <t>第58个月</t>
  </si>
  <si>
    <t>第59个月</t>
  </si>
  <si>
    <t>第60个月</t>
  </si>
  <si>
    <t>第61个月</t>
  </si>
  <si>
    <t>第62个月</t>
  </si>
  <si>
    <t>第63个月</t>
  </si>
  <si>
    <t>第64个月</t>
  </si>
  <si>
    <t>第65个月</t>
  </si>
  <si>
    <t>第66个月</t>
  </si>
  <si>
    <t>第67个月</t>
  </si>
  <si>
    <t>第68个月</t>
  </si>
  <si>
    <t>第69个月</t>
  </si>
  <si>
    <t>第70个月</t>
  </si>
  <si>
    <t>年收益</t>
    <phoneticPr fontId="1" type="noConversion"/>
  </si>
  <si>
    <t>固定收入</t>
    <phoneticPr fontId="1" type="noConversion"/>
  </si>
  <si>
    <t>投资金额</t>
    <phoneticPr fontId="1" type="noConversion"/>
  </si>
  <si>
    <t>年份</t>
    <phoneticPr fontId="1" type="noConversion"/>
  </si>
  <si>
    <t>第一年</t>
    <phoneticPr fontId="1" type="noConversion"/>
  </si>
  <si>
    <t>第二年</t>
    <phoneticPr fontId="1" type="noConversion"/>
  </si>
  <si>
    <t>第三年</t>
    <phoneticPr fontId="1" type="noConversion"/>
  </si>
  <si>
    <t>第四年</t>
    <phoneticPr fontId="1" type="noConversion"/>
  </si>
  <si>
    <t>第五年</t>
    <phoneticPr fontId="1" type="noConversion"/>
  </si>
  <si>
    <t>第71个月</t>
  </si>
  <si>
    <t>第72个月</t>
  </si>
  <si>
    <t>第73个月</t>
  </si>
  <si>
    <t>第74个月</t>
  </si>
  <si>
    <t>第75个月</t>
  </si>
  <si>
    <t>第76个月</t>
  </si>
  <si>
    <t>第77个月</t>
  </si>
  <si>
    <t>第78个月</t>
  </si>
  <si>
    <t>第79个月</t>
  </si>
  <si>
    <t>第80个月</t>
  </si>
  <si>
    <t>第81个月</t>
  </si>
  <si>
    <t>第82个月</t>
  </si>
  <si>
    <t>第83个月</t>
  </si>
  <si>
    <t>第84个月</t>
  </si>
  <si>
    <t>第85个月</t>
  </si>
  <si>
    <t>第86个月</t>
  </si>
  <si>
    <t>第87个月</t>
  </si>
  <si>
    <t>第88个月</t>
  </si>
  <si>
    <t>第89个月</t>
  </si>
  <si>
    <t>第90个月</t>
  </si>
  <si>
    <t>第91个月</t>
  </si>
  <si>
    <t>第92个月</t>
  </si>
  <si>
    <t>第93个月</t>
  </si>
  <si>
    <t>第94个月</t>
  </si>
  <si>
    <t>第95个月</t>
  </si>
  <si>
    <t>第96个月</t>
  </si>
  <si>
    <t>第97个月</t>
  </si>
  <si>
    <t>第98个月</t>
  </si>
  <si>
    <t>第99个月</t>
  </si>
  <si>
    <t>第100个月</t>
  </si>
  <si>
    <t>第101个月</t>
  </si>
  <si>
    <t>第102个月</t>
  </si>
  <si>
    <t>第103个月</t>
  </si>
  <si>
    <t>第104个月</t>
  </si>
  <si>
    <t>第105个月</t>
  </si>
  <si>
    <t>第106个月</t>
  </si>
  <si>
    <t>第107个月</t>
  </si>
  <si>
    <t>第108个月</t>
  </si>
  <si>
    <t>第109个月</t>
  </si>
  <si>
    <t>第110个月</t>
  </si>
  <si>
    <t>第111个月</t>
  </si>
  <si>
    <t>第112个月</t>
  </si>
  <si>
    <t>第113个月</t>
  </si>
  <si>
    <t>第114个月</t>
  </si>
  <si>
    <t>第115个月</t>
  </si>
  <si>
    <t>第116个月</t>
  </si>
  <si>
    <t>第117个月</t>
  </si>
  <si>
    <t>第118个月</t>
  </si>
  <si>
    <t>第119个月</t>
  </si>
  <si>
    <t>第120个月</t>
  </si>
  <si>
    <t>第六年</t>
    <phoneticPr fontId="1" type="noConversion"/>
  </si>
  <si>
    <t>第七年</t>
    <phoneticPr fontId="1" type="noConversion"/>
  </si>
  <si>
    <t>第八年</t>
    <phoneticPr fontId="1" type="noConversion"/>
  </si>
  <si>
    <t>第九年</t>
    <phoneticPr fontId="1" type="noConversion"/>
  </si>
  <si>
    <t>第十年</t>
    <phoneticPr fontId="1" type="noConversion"/>
  </si>
  <si>
    <t>第1个月</t>
    <phoneticPr fontId="1" type="noConversion"/>
  </si>
  <si>
    <t>第2个月</t>
  </si>
  <si>
    <t>第3个月</t>
  </si>
  <si>
    <t>第4个月</t>
  </si>
  <si>
    <t>第5个月</t>
  </si>
  <si>
    <t>第6个月</t>
  </si>
  <si>
    <t>月收益</t>
    <phoneticPr fontId="1" type="noConversion"/>
  </si>
  <si>
    <t>期限1年</t>
    <phoneticPr fontId="1" type="noConversion"/>
  </si>
  <si>
    <t>投资期限</t>
    <phoneticPr fontId="1" type="noConversion"/>
  </si>
  <si>
    <t>1年</t>
    <phoneticPr fontId="1" type="noConversion"/>
  </si>
  <si>
    <t>已收</t>
    <phoneticPr fontId="1" type="noConversion"/>
  </si>
  <si>
    <t>还剩收益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</si>
</sst>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_ "/>
    <numFmt numFmtId="177" formatCode="0.0000%"/>
    <numFmt numFmtId="178" formatCode="0.00_);[Red]\(0.00\)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华文楷体"/>
      <family val="3"/>
      <charset val="134"/>
    </font>
    <font>
      <sz val="11"/>
      <color theme="1"/>
      <name val="Arial"/>
      <family val="2"/>
    </font>
    <font>
      <sz val="11"/>
      <color rgb="FFFF000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0" fontId="3" fillId="0" borderId="0" xfId="0" applyNumberFormat="1" applyFont="1">
      <alignment vertical="center"/>
    </xf>
    <xf numFmtId="176" fontId="2" fillId="0" borderId="0" xfId="0" applyNumberFormat="1" applyFont="1" applyAlignment="1">
      <alignment horizontal="center" vertical="center"/>
    </xf>
    <xf numFmtId="176" fontId="3" fillId="0" borderId="0" xfId="0" applyNumberFormat="1" applyFont="1">
      <alignment vertical="center"/>
    </xf>
    <xf numFmtId="176" fontId="0" fillId="0" borderId="0" xfId="0" applyNumberFormat="1">
      <alignment vertical="center"/>
    </xf>
    <xf numFmtId="177" fontId="2" fillId="0" borderId="0" xfId="0" applyNumberFormat="1" applyFont="1" applyAlignment="1">
      <alignment horizontal="center" vertical="center"/>
    </xf>
    <xf numFmtId="177" fontId="0" fillId="0" borderId="0" xfId="0" applyNumberFormat="1">
      <alignment vertical="center"/>
    </xf>
    <xf numFmtId="178" fontId="2" fillId="0" borderId="0" xfId="0" applyNumberFormat="1" applyFont="1" applyAlignment="1">
      <alignment horizontal="center" vertical="center"/>
    </xf>
    <xf numFmtId="178" fontId="0" fillId="0" borderId="0" xfId="0" applyNumberFormat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"/>
  <sheetViews>
    <sheetView workbookViewId="0">
      <selection sqref="A1:H1"/>
    </sheetView>
  </sheetViews>
  <sheetFormatPr defaultRowHeight="14.25" x14ac:dyDescent="0.2"/>
  <cols>
    <col min="2" max="2" width="9.125" bestFit="1" customWidth="1"/>
    <col min="3" max="3" width="12.625" style="5" customWidth="1"/>
    <col min="4" max="4" width="11.625" style="3" customWidth="1"/>
    <col min="5" max="5" width="9" style="6"/>
    <col min="6" max="6" width="11.625" style="5" customWidth="1"/>
    <col min="7" max="7" width="11.375" bestFit="1" customWidth="1"/>
    <col min="8" max="8" width="16.875" customWidth="1"/>
  </cols>
  <sheetData>
    <row r="1" spans="1:8" s="1" customFormat="1" ht="20.25" x14ac:dyDescent="0.2">
      <c r="A1" s="1" t="s">
        <v>69</v>
      </c>
      <c r="B1" s="1" t="s">
        <v>0</v>
      </c>
      <c r="C1" s="4" t="s">
        <v>68</v>
      </c>
      <c r="D1" s="2" t="s">
        <v>1</v>
      </c>
      <c r="E1" s="4" t="s">
        <v>136</v>
      </c>
      <c r="F1" s="4" t="s">
        <v>66</v>
      </c>
      <c r="G1" s="1" t="s">
        <v>67</v>
      </c>
      <c r="H1" s="1" t="s">
        <v>137</v>
      </c>
    </row>
    <row r="2" spans="1:8" x14ac:dyDescent="0.2">
      <c r="A2" t="s">
        <v>70</v>
      </c>
      <c r="B2" t="s">
        <v>130</v>
      </c>
      <c r="C2" s="5">
        <f>G2</f>
        <v>2240</v>
      </c>
      <c r="D2" s="3">
        <v>7.0000000000000007E-2</v>
      </c>
      <c r="E2" s="6">
        <f t="shared" ref="E2:E33" si="0">F2/12</f>
        <v>13.066666666666668</v>
      </c>
      <c r="F2" s="5">
        <f>C2*D2</f>
        <v>156.80000000000001</v>
      </c>
      <c r="G2">
        <v>2240</v>
      </c>
    </row>
    <row r="3" spans="1:8" x14ac:dyDescent="0.2">
      <c r="A3" t="s">
        <v>70</v>
      </c>
      <c r="B3" t="s">
        <v>131</v>
      </c>
      <c r="C3" s="5">
        <f>G3+E2</f>
        <v>2253.0666666666666</v>
      </c>
      <c r="D3" s="3">
        <v>7.0000000000000007E-2</v>
      </c>
      <c r="E3" s="6">
        <f t="shared" si="0"/>
        <v>13.142888888888891</v>
      </c>
      <c r="F3" s="5">
        <f t="shared" ref="F3:F66" si="1">C3*D3</f>
        <v>157.71466666666669</v>
      </c>
      <c r="G3">
        <v>2240</v>
      </c>
    </row>
    <row r="4" spans="1:8" x14ac:dyDescent="0.2">
      <c r="A4" t="s">
        <v>70</v>
      </c>
      <c r="B4" t="s">
        <v>132</v>
      </c>
      <c r="C4" s="5">
        <f>G4+E3+E2</f>
        <v>2266.2095555555557</v>
      </c>
      <c r="D4" s="3">
        <v>7.0000000000000007E-2</v>
      </c>
      <c r="E4" s="6">
        <f t="shared" si="0"/>
        <v>13.219555740740743</v>
      </c>
      <c r="F4" s="5">
        <f t="shared" si="1"/>
        <v>158.63466888888891</v>
      </c>
      <c r="G4">
        <v>2240</v>
      </c>
    </row>
    <row r="5" spans="1:8" x14ac:dyDescent="0.2">
      <c r="A5" t="s">
        <v>70</v>
      </c>
      <c r="B5" t="s">
        <v>133</v>
      </c>
      <c r="C5" s="5">
        <f t="shared" ref="C5:C13" si="2">G5</f>
        <v>2240</v>
      </c>
      <c r="D5" s="3">
        <v>7.0000000000000007E-2</v>
      </c>
      <c r="E5" s="6">
        <f t="shared" si="0"/>
        <v>13.066666666666668</v>
      </c>
      <c r="F5" s="5">
        <f t="shared" si="1"/>
        <v>156.80000000000001</v>
      </c>
      <c r="G5">
        <v>2240</v>
      </c>
    </row>
    <row r="6" spans="1:8" x14ac:dyDescent="0.2">
      <c r="A6" t="s">
        <v>70</v>
      </c>
      <c r="B6" t="s">
        <v>134</v>
      </c>
      <c r="C6" s="5">
        <f t="shared" si="2"/>
        <v>2240</v>
      </c>
      <c r="D6" s="3">
        <v>7.0000000000000007E-2</v>
      </c>
      <c r="E6" s="6">
        <f t="shared" si="0"/>
        <v>13.066666666666668</v>
      </c>
      <c r="F6" s="5">
        <f t="shared" si="1"/>
        <v>156.80000000000001</v>
      </c>
      <c r="G6">
        <v>2240</v>
      </c>
    </row>
    <row r="7" spans="1:8" x14ac:dyDescent="0.2">
      <c r="A7" t="s">
        <v>70</v>
      </c>
      <c r="B7" t="s">
        <v>135</v>
      </c>
      <c r="C7" s="5">
        <f t="shared" si="2"/>
        <v>2240</v>
      </c>
      <c r="D7" s="3">
        <v>7.0000000000000007E-2</v>
      </c>
      <c r="E7" s="6">
        <f t="shared" si="0"/>
        <v>13.066666666666668</v>
      </c>
      <c r="F7" s="5">
        <f t="shared" si="1"/>
        <v>156.80000000000001</v>
      </c>
      <c r="G7">
        <v>2240</v>
      </c>
    </row>
    <row r="8" spans="1:8" x14ac:dyDescent="0.2">
      <c r="A8" t="s">
        <v>70</v>
      </c>
      <c r="B8" t="s">
        <v>2</v>
      </c>
      <c r="C8" s="5">
        <f t="shared" si="2"/>
        <v>2240</v>
      </c>
      <c r="D8" s="3">
        <v>7.0000000000000007E-2</v>
      </c>
      <c r="E8" s="6">
        <f t="shared" si="0"/>
        <v>13.066666666666668</v>
      </c>
      <c r="F8" s="5">
        <f t="shared" si="1"/>
        <v>156.80000000000001</v>
      </c>
      <c r="G8">
        <v>2240</v>
      </c>
    </row>
    <row r="9" spans="1:8" x14ac:dyDescent="0.2">
      <c r="A9" t="s">
        <v>70</v>
      </c>
      <c r="B9" t="s">
        <v>3</v>
      </c>
      <c r="C9" s="5">
        <f t="shared" si="2"/>
        <v>2240</v>
      </c>
      <c r="D9" s="3">
        <v>7.0000000000000007E-2</v>
      </c>
      <c r="E9" s="6">
        <f t="shared" si="0"/>
        <v>13.066666666666668</v>
      </c>
      <c r="F9" s="5">
        <f t="shared" si="1"/>
        <v>156.80000000000001</v>
      </c>
      <c r="G9">
        <v>2240</v>
      </c>
    </row>
    <row r="10" spans="1:8" x14ac:dyDescent="0.2">
      <c r="A10" t="s">
        <v>70</v>
      </c>
      <c r="B10" t="s">
        <v>4</v>
      </c>
      <c r="C10" s="5">
        <f t="shared" si="2"/>
        <v>2240</v>
      </c>
      <c r="D10" s="3">
        <v>7.0000000000000007E-2</v>
      </c>
      <c r="E10" s="6">
        <f t="shared" si="0"/>
        <v>13.066666666666668</v>
      </c>
      <c r="F10" s="5">
        <f t="shared" si="1"/>
        <v>156.80000000000001</v>
      </c>
      <c r="G10">
        <v>2240</v>
      </c>
    </row>
    <row r="11" spans="1:8" x14ac:dyDescent="0.2">
      <c r="A11" t="s">
        <v>70</v>
      </c>
      <c r="B11" t="s">
        <v>5</v>
      </c>
      <c r="C11" s="5">
        <f t="shared" si="2"/>
        <v>2240</v>
      </c>
      <c r="D11" s="3">
        <v>7.0000000000000007E-2</v>
      </c>
      <c r="E11" s="6">
        <f t="shared" si="0"/>
        <v>13.066666666666668</v>
      </c>
      <c r="F11" s="5">
        <f t="shared" si="1"/>
        <v>156.80000000000001</v>
      </c>
      <c r="G11">
        <v>2240</v>
      </c>
    </row>
    <row r="12" spans="1:8" x14ac:dyDescent="0.2">
      <c r="A12" t="s">
        <v>70</v>
      </c>
      <c r="B12" t="s">
        <v>6</v>
      </c>
      <c r="C12" s="5">
        <f t="shared" si="2"/>
        <v>2240</v>
      </c>
      <c r="D12" s="3">
        <v>7.0000000000000007E-2</v>
      </c>
      <c r="E12" s="6">
        <f t="shared" si="0"/>
        <v>13.066666666666668</v>
      </c>
      <c r="F12" s="5">
        <f t="shared" si="1"/>
        <v>156.80000000000001</v>
      </c>
      <c r="G12">
        <v>2240</v>
      </c>
    </row>
    <row r="13" spans="1:8" x14ac:dyDescent="0.2">
      <c r="A13" t="s">
        <v>70</v>
      </c>
      <c r="B13" t="s">
        <v>7</v>
      </c>
      <c r="C13" s="5">
        <f t="shared" si="2"/>
        <v>2240</v>
      </c>
      <c r="D13" s="3">
        <v>7.0000000000000007E-2</v>
      </c>
      <c r="E13" s="6">
        <f t="shared" si="0"/>
        <v>13.066666666666668</v>
      </c>
      <c r="F13" s="5">
        <f t="shared" si="1"/>
        <v>156.80000000000001</v>
      </c>
      <c r="G13">
        <v>2240</v>
      </c>
    </row>
    <row r="14" spans="1:8" x14ac:dyDescent="0.2">
      <c r="A14" t="s">
        <v>71</v>
      </c>
      <c r="B14" t="s">
        <v>8</v>
      </c>
      <c r="C14" s="5">
        <f>G14+C2+F2</f>
        <v>4636.8</v>
      </c>
      <c r="D14" s="3">
        <v>7.0000000000000007E-2</v>
      </c>
      <c r="E14" s="6">
        <f t="shared" si="0"/>
        <v>27.048000000000002</v>
      </c>
      <c r="F14" s="5">
        <f t="shared" si="1"/>
        <v>324.57600000000002</v>
      </c>
      <c r="G14">
        <v>2240</v>
      </c>
    </row>
    <row r="15" spans="1:8" x14ac:dyDescent="0.2">
      <c r="A15" t="s">
        <v>71</v>
      </c>
      <c r="B15" t="s">
        <v>9</v>
      </c>
      <c r="C15" s="5">
        <f t="shared" ref="C15:C78" si="3">G15+C3+F3</f>
        <v>4650.7813333333334</v>
      </c>
      <c r="D15" s="3">
        <v>7.0000000000000007E-2</v>
      </c>
      <c r="E15" s="6">
        <f t="shared" si="0"/>
        <v>27.12955777777778</v>
      </c>
      <c r="F15" s="5">
        <f t="shared" si="1"/>
        <v>325.55469333333338</v>
      </c>
      <c r="G15">
        <v>2240</v>
      </c>
    </row>
    <row r="16" spans="1:8" x14ac:dyDescent="0.2">
      <c r="A16" t="s">
        <v>71</v>
      </c>
      <c r="B16" t="s">
        <v>10</v>
      </c>
      <c r="C16" s="5">
        <f t="shared" si="3"/>
        <v>4664.8442244444441</v>
      </c>
      <c r="D16" s="3">
        <v>7.0000000000000007E-2</v>
      </c>
      <c r="E16" s="6">
        <f t="shared" si="0"/>
        <v>27.211591309259262</v>
      </c>
      <c r="F16" s="5">
        <f t="shared" si="1"/>
        <v>326.53909571111114</v>
      </c>
      <c r="G16">
        <v>2240</v>
      </c>
    </row>
    <row r="17" spans="1:7" x14ac:dyDescent="0.2">
      <c r="A17" t="s">
        <v>71</v>
      </c>
      <c r="B17" t="s">
        <v>11</v>
      </c>
      <c r="C17" s="5">
        <f t="shared" si="3"/>
        <v>4636.8</v>
      </c>
      <c r="D17" s="3">
        <v>7.0000000000000007E-2</v>
      </c>
      <c r="E17" s="6">
        <f t="shared" si="0"/>
        <v>27.048000000000002</v>
      </c>
      <c r="F17" s="5">
        <f t="shared" si="1"/>
        <v>324.57600000000002</v>
      </c>
      <c r="G17">
        <v>2240</v>
      </c>
    </row>
    <row r="18" spans="1:7" x14ac:dyDescent="0.2">
      <c r="A18" t="s">
        <v>71</v>
      </c>
      <c r="B18" t="s">
        <v>12</v>
      </c>
      <c r="C18" s="5">
        <f t="shared" si="3"/>
        <v>4636.8</v>
      </c>
      <c r="D18" s="3">
        <v>7.0000000000000007E-2</v>
      </c>
      <c r="E18" s="6">
        <f t="shared" si="0"/>
        <v>27.048000000000002</v>
      </c>
      <c r="F18" s="5">
        <f t="shared" si="1"/>
        <v>324.57600000000002</v>
      </c>
      <c r="G18">
        <v>2240</v>
      </c>
    </row>
    <row r="19" spans="1:7" x14ac:dyDescent="0.2">
      <c r="A19" t="s">
        <v>71</v>
      </c>
      <c r="B19" t="s">
        <v>13</v>
      </c>
      <c r="C19" s="5">
        <f t="shared" si="3"/>
        <v>4636.8</v>
      </c>
      <c r="D19" s="3">
        <v>7.0000000000000007E-2</v>
      </c>
      <c r="E19" s="6">
        <f t="shared" si="0"/>
        <v>27.048000000000002</v>
      </c>
      <c r="F19" s="5">
        <f t="shared" si="1"/>
        <v>324.57600000000002</v>
      </c>
      <c r="G19">
        <v>2240</v>
      </c>
    </row>
    <row r="20" spans="1:7" x14ac:dyDescent="0.2">
      <c r="A20" t="s">
        <v>71</v>
      </c>
      <c r="B20" t="s">
        <v>14</v>
      </c>
      <c r="C20" s="5">
        <f t="shared" si="3"/>
        <v>4636.8</v>
      </c>
      <c r="D20" s="3">
        <v>7.0000000000000007E-2</v>
      </c>
      <c r="E20" s="6">
        <f t="shared" si="0"/>
        <v>27.048000000000002</v>
      </c>
      <c r="F20" s="5">
        <f t="shared" si="1"/>
        <v>324.57600000000002</v>
      </c>
      <c r="G20">
        <v>2240</v>
      </c>
    </row>
    <row r="21" spans="1:7" x14ac:dyDescent="0.2">
      <c r="A21" t="s">
        <v>71</v>
      </c>
      <c r="B21" t="s">
        <v>15</v>
      </c>
      <c r="C21" s="5">
        <f t="shared" si="3"/>
        <v>4636.8</v>
      </c>
      <c r="D21" s="3">
        <v>7.0000000000000007E-2</v>
      </c>
      <c r="E21" s="6">
        <f t="shared" si="0"/>
        <v>27.048000000000002</v>
      </c>
      <c r="F21" s="5">
        <f t="shared" si="1"/>
        <v>324.57600000000002</v>
      </c>
      <c r="G21">
        <v>2240</v>
      </c>
    </row>
    <row r="22" spans="1:7" x14ac:dyDescent="0.2">
      <c r="A22" t="s">
        <v>71</v>
      </c>
      <c r="B22" t="s">
        <v>16</v>
      </c>
      <c r="C22" s="5">
        <f t="shared" si="3"/>
        <v>4636.8</v>
      </c>
      <c r="D22" s="3">
        <v>7.0000000000000007E-2</v>
      </c>
      <c r="E22" s="6">
        <f t="shared" si="0"/>
        <v>27.048000000000002</v>
      </c>
      <c r="F22" s="5">
        <f t="shared" si="1"/>
        <v>324.57600000000002</v>
      </c>
      <c r="G22">
        <v>2240</v>
      </c>
    </row>
    <row r="23" spans="1:7" x14ac:dyDescent="0.2">
      <c r="A23" t="s">
        <v>71</v>
      </c>
      <c r="B23" t="s">
        <v>17</v>
      </c>
      <c r="C23" s="5">
        <f t="shared" si="3"/>
        <v>4636.8</v>
      </c>
      <c r="D23" s="3">
        <v>7.0000000000000007E-2</v>
      </c>
      <c r="E23" s="6">
        <f t="shared" si="0"/>
        <v>27.048000000000002</v>
      </c>
      <c r="F23" s="5">
        <f t="shared" si="1"/>
        <v>324.57600000000002</v>
      </c>
      <c r="G23">
        <v>2240</v>
      </c>
    </row>
    <row r="24" spans="1:7" x14ac:dyDescent="0.2">
      <c r="A24" t="s">
        <v>71</v>
      </c>
      <c r="B24" t="s">
        <v>18</v>
      </c>
      <c r="C24" s="5">
        <f t="shared" si="3"/>
        <v>4636.8</v>
      </c>
      <c r="D24" s="3">
        <v>7.0000000000000007E-2</v>
      </c>
      <c r="E24" s="6">
        <f t="shared" si="0"/>
        <v>27.048000000000002</v>
      </c>
      <c r="F24" s="5">
        <f t="shared" si="1"/>
        <v>324.57600000000002</v>
      </c>
      <c r="G24">
        <v>2240</v>
      </c>
    </row>
    <row r="25" spans="1:7" x14ac:dyDescent="0.2">
      <c r="A25" t="s">
        <v>71</v>
      </c>
      <c r="B25" t="s">
        <v>19</v>
      </c>
      <c r="C25" s="5">
        <f t="shared" si="3"/>
        <v>4636.8</v>
      </c>
      <c r="D25" s="3">
        <v>7.0000000000000007E-2</v>
      </c>
      <c r="E25" s="6">
        <f t="shared" si="0"/>
        <v>27.048000000000002</v>
      </c>
      <c r="F25" s="5">
        <f t="shared" si="1"/>
        <v>324.57600000000002</v>
      </c>
      <c r="G25">
        <v>2240</v>
      </c>
    </row>
    <row r="26" spans="1:7" x14ac:dyDescent="0.2">
      <c r="A26" t="s">
        <v>72</v>
      </c>
      <c r="B26" t="s">
        <v>20</v>
      </c>
      <c r="C26" s="5">
        <f t="shared" si="3"/>
        <v>7201.3760000000002</v>
      </c>
      <c r="D26" s="3">
        <v>7.0000000000000007E-2</v>
      </c>
      <c r="E26" s="6">
        <f t="shared" si="0"/>
        <v>42.008026666666673</v>
      </c>
      <c r="F26" s="5">
        <f t="shared" si="1"/>
        <v>504.09632000000005</v>
      </c>
      <c r="G26">
        <v>2240</v>
      </c>
    </row>
    <row r="27" spans="1:7" x14ac:dyDescent="0.2">
      <c r="A27" t="s">
        <v>72</v>
      </c>
      <c r="B27" t="s">
        <v>21</v>
      </c>
      <c r="C27" s="5">
        <f t="shared" si="3"/>
        <v>7216.3360266666668</v>
      </c>
      <c r="D27" s="3">
        <v>7.0000000000000007E-2</v>
      </c>
      <c r="E27" s="6">
        <f t="shared" si="0"/>
        <v>42.095293488888892</v>
      </c>
      <c r="F27" s="5">
        <f t="shared" si="1"/>
        <v>505.14352186666673</v>
      </c>
      <c r="G27">
        <v>2240</v>
      </c>
    </row>
    <row r="28" spans="1:7" x14ac:dyDescent="0.2">
      <c r="A28" t="s">
        <v>72</v>
      </c>
      <c r="B28" t="s">
        <v>22</v>
      </c>
      <c r="C28" s="5">
        <f t="shared" si="3"/>
        <v>7231.3833201555553</v>
      </c>
      <c r="D28" s="3">
        <v>7.0000000000000007E-2</v>
      </c>
      <c r="E28" s="6">
        <f t="shared" si="0"/>
        <v>42.183069367574078</v>
      </c>
      <c r="F28" s="5">
        <f t="shared" si="1"/>
        <v>506.19683241088893</v>
      </c>
      <c r="G28">
        <v>2240</v>
      </c>
    </row>
    <row r="29" spans="1:7" x14ac:dyDescent="0.2">
      <c r="A29" t="s">
        <v>72</v>
      </c>
      <c r="B29" t="s">
        <v>23</v>
      </c>
      <c r="C29" s="5">
        <f t="shared" si="3"/>
        <v>7201.3760000000002</v>
      </c>
      <c r="D29" s="3">
        <v>7.0000000000000007E-2</v>
      </c>
      <c r="E29" s="6">
        <f t="shared" si="0"/>
        <v>42.008026666666673</v>
      </c>
      <c r="F29" s="5">
        <f t="shared" si="1"/>
        <v>504.09632000000005</v>
      </c>
      <c r="G29">
        <v>2240</v>
      </c>
    </row>
    <row r="30" spans="1:7" x14ac:dyDescent="0.2">
      <c r="A30" t="s">
        <v>72</v>
      </c>
      <c r="B30" t="s">
        <v>24</v>
      </c>
      <c r="C30" s="5">
        <f t="shared" si="3"/>
        <v>7201.3760000000002</v>
      </c>
      <c r="D30" s="3">
        <v>7.0000000000000007E-2</v>
      </c>
      <c r="E30" s="6">
        <f t="shared" si="0"/>
        <v>42.008026666666673</v>
      </c>
      <c r="F30" s="5">
        <f t="shared" si="1"/>
        <v>504.09632000000005</v>
      </c>
      <c r="G30">
        <v>2240</v>
      </c>
    </row>
    <row r="31" spans="1:7" x14ac:dyDescent="0.2">
      <c r="A31" t="s">
        <v>72</v>
      </c>
      <c r="B31" t="s">
        <v>25</v>
      </c>
      <c r="C31" s="5">
        <f t="shared" si="3"/>
        <v>7201.3760000000002</v>
      </c>
      <c r="D31" s="3">
        <v>7.0000000000000007E-2</v>
      </c>
      <c r="E31" s="6">
        <f t="shared" si="0"/>
        <v>42.008026666666673</v>
      </c>
      <c r="F31" s="5">
        <f t="shared" si="1"/>
        <v>504.09632000000005</v>
      </c>
      <c r="G31">
        <v>2240</v>
      </c>
    </row>
    <row r="32" spans="1:7" x14ac:dyDescent="0.2">
      <c r="A32" t="s">
        <v>72</v>
      </c>
      <c r="B32" t="s">
        <v>26</v>
      </c>
      <c r="C32" s="5">
        <f t="shared" si="3"/>
        <v>7201.3760000000002</v>
      </c>
      <c r="D32" s="3">
        <v>7.0000000000000007E-2</v>
      </c>
      <c r="E32" s="6">
        <f t="shared" si="0"/>
        <v>42.008026666666673</v>
      </c>
      <c r="F32" s="5">
        <f t="shared" si="1"/>
        <v>504.09632000000005</v>
      </c>
      <c r="G32">
        <v>2240</v>
      </c>
    </row>
    <row r="33" spans="1:7" x14ac:dyDescent="0.2">
      <c r="A33" t="s">
        <v>72</v>
      </c>
      <c r="B33" t="s">
        <v>27</v>
      </c>
      <c r="C33" s="5">
        <f t="shared" si="3"/>
        <v>7201.3760000000002</v>
      </c>
      <c r="D33" s="3">
        <v>7.0000000000000007E-2</v>
      </c>
      <c r="E33" s="6">
        <f t="shared" si="0"/>
        <v>42.008026666666673</v>
      </c>
      <c r="F33" s="5">
        <f t="shared" si="1"/>
        <v>504.09632000000005</v>
      </c>
      <c r="G33">
        <v>2240</v>
      </c>
    </row>
    <row r="34" spans="1:7" x14ac:dyDescent="0.2">
      <c r="A34" t="s">
        <v>72</v>
      </c>
      <c r="B34" t="s">
        <v>28</v>
      </c>
      <c r="C34" s="5">
        <f t="shared" si="3"/>
        <v>7201.3760000000002</v>
      </c>
      <c r="D34" s="3">
        <v>7.0000000000000007E-2</v>
      </c>
      <c r="E34" s="6">
        <f t="shared" ref="E34:E65" si="4">F34/12</f>
        <v>42.008026666666673</v>
      </c>
      <c r="F34" s="5">
        <f t="shared" si="1"/>
        <v>504.09632000000005</v>
      </c>
      <c r="G34">
        <v>2240</v>
      </c>
    </row>
    <row r="35" spans="1:7" x14ac:dyDescent="0.2">
      <c r="A35" t="s">
        <v>72</v>
      </c>
      <c r="B35" t="s">
        <v>29</v>
      </c>
      <c r="C35" s="5">
        <f t="shared" si="3"/>
        <v>7201.3760000000002</v>
      </c>
      <c r="D35" s="3">
        <v>7.0000000000000007E-2</v>
      </c>
      <c r="E35" s="6">
        <f t="shared" si="4"/>
        <v>42.008026666666673</v>
      </c>
      <c r="F35" s="5">
        <f t="shared" si="1"/>
        <v>504.09632000000005</v>
      </c>
      <c r="G35">
        <v>2240</v>
      </c>
    </row>
    <row r="36" spans="1:7" x14ac:dyDescent="0.2">
      <c r="A36" t="s">
        <v>72</v>
      </c>
      <c r="B36" t="s">
        <v>30</v>
      </c>
      <c r="C36" s="5">
        <f t="shared" si="3"/>
        <v>7201.3760000000002</v>
      </c>
      <c r="D36" s="3">
        <v>7.0000000000000007E-2</v>
      </c>
      <c r="E36" s="6">
        <f t="shared" si="4"/>
        <v>42.008026666666673</v>
      </c>
      <c r="F36" s="5">
        <f t="shared" si="1"/>
        <v>504.09632000000005</v>
      </c>
      <c r="G36">
        <v>2240</v>
      </c>
    </row>
    <row r="37" spans="1:7" x14ac:dyDescent="0.2">
      <c r="A37" t="s">
        <v>72</v>
      </c>
      <c r="B37" t="s">
        <v>31</v>
      </c>
      <c r="C37" s="5">
        <f t="shared" si="3"/>
        <v>7201.3760000000002</v>
      </c>
      <c r="D37" s="3">
        <v>7.0000000000000007E-2</v>
      </c>
      <c r="E37" s="6">
        <f t="shared" si="4"/>
        <v>42.008026666666673</v>
      </c>
      <c r="F37" s="5">
        <f t="shared" si="1"/>
        <v>504.09632000000005</v>
      </c>
      <c r="G37">
        <v>2240</v>
      </c>
    </row>
    <row r="38" spans="1:7" x14ac:dyDescent="0.2">
      <c r="A38" t="s">
        <v>73</v>
      </c>
      <c r="B38" t="s">
        <v>32</v>
      </c>
      <c r="C38" s="5">
        <f t="shared" si="3"/>
        <v>9945.4723200000008</v>
      </c>
      <c r="D38" s="3">
        <v>7.0000000000000007E-2</v>
      </c>
      <c r="E38" s="6">
        <f t="shared" si="4"/>
        <v>58.015255200000013</v>
      </c>
      <c r="F38" s="5">
        <f t="shared" si="1"/>
        <v>696.18306240000015</v>
      </c>
      <c r="G38">
        <v>2240</v>
      </c>
    </row>
    <row r="39" spans="1:7" x14ac:dyDescent="0.2">
      <c r="A39" t="s">
        <v>73</v>
      </c>
      <c r="B39" t="s">
        <v>33</v>
      </c>
      <c r="C39" s="5">
        <f t="shared" si="3"/>
        <v>9961.4795485333343</v>
      </c>
      <c r="D39" s="3">
        <v>7.0000000000000007E-2</v>
      </c>
      <c r="E39" s="6">
        <f t="shared" si="4"/>
        <v>58.108630699777791</v>
      </c>
      <c r="F39" s="5">
        <f t="shared" si="1"/>
        <v>697.30356839733349</v>
      </c>
      <c r="G39">
        <v>2240</v>
      </c>
    </row>
    <row r="40" spans="1:7" x14ac:dyDescent="0.2">
      <c r="A40" t="s">
        <v>73</v>
      </c>
      <c r="B40" t="s">
        <v>34</v>
      </c>
      <c r="C40" s="5">
        <f t="shared" si="3"/>
        <v>9977.5801525664447</v>
      </c>
      <c r="D40" s="3">
        <v>7.0000000000000007E-2</v>
      </c>
      <c r="E40" s="6">
        <f t="shared" si="4"/>
        <v>58.202550889970929</v>
      </c>
      <c r="F40" s="5">
        <f t="shared" si="1"/>
        <v>698.43061067965118</v>
      </c>
      <c r="G40">
        <v>2240</v>
      </c>
    </row>
    <row r="41" spans="1:7" x14ac:dyDescent="0.2">
      <c r="A41" t="s">
        <v>73</v>
      </c>
      <c r="B41" t="s">
        <v>35</v>
      </c>
      <c r="C41" s="5">
        <f t="shared" si="3"/>
        <v>9945.4723200000008</v>
      </c>
      <c r="D41" s="3">
        <v>7.0000000000000007E-2</v>
      </c>
      <c r="E41" s="6">
        <f t="shared" si="4"/>
        <v>58.015255200000013</v>
      </c>
      <c r="F41" s="5">
        <f t="shared" si="1"/>
        <v>696.18306240000015</v>
      </c>
      <c r="G41">
        <v>2240</v>
      </c>
    </row>
    <row r="42" spans="1:7" x14ac:dyDescent="0.2">
      <c r="A42" t="s">
        <v>73</v>
      </c>
      <c r="B42" t="s">
        <v>36</v>
      </c>
      <c r="C42" s="5">
        <f t="shared" si="3"/>
        <v>9945.4723200000008</v>
      </c>
      <c r="D42" s="3">
        <v>7.0000000000000007E-2</v>
      </c>
      <c r="E42" s="6">
        <f t="shared" si="4"/>
        <v>58.015255200000013</v>
      </c>
      <c r="F42" s="5">
        <f t="shared" si="1"/>
        <v>696.18306240000015</v>
      </c>
      <c r="G42">
        <v>2240</v>
      </c>
    </row>
    <row r="43" spans="1:7" x14ac:dyDescent="0.2">
      <c r="A43" t="s">
        <v>73</v>
      </c>
      <c r="B43" t="s">
        <v>37</v>
      </c>
      <c r="C43" s="5">
        <f t="shared" si="3"/>
        <v>9945.4723200000008</v>
      </c>
      <c r="D43" s="3">
        <v>7.0000000000000007E-2</v>
      </c>
      <c r="E43" s="6">
        <f t="shared" si="4"/>
        <v>58.015255200000013</v>
      </c>
      <c r="F43" s="5">
        <f t="shared" si="1"/>
        <v>696.18306240000015</v>
      </c>
      <c r="G43">
        <v>2240</v>
      </c>
    </row>
    <row r="44" spans="1:7" x14ac:dyDescent="0.2">
      <c r="A44" t="s">
        <v>73</v>
      </c>
      <c r="B44" t="s">
        <v>38</v>
      </c>
      <c r="C44" s="5">
        <f t="shared" si="3"/>
        <v>9945.4723200000008</v>
      </c>
      <c r="D44" s="3">
        <v>7.0000000000000007E-2</v>
      </c>
      <c r="E44" s="6">
        <f t="shared" si="4"/>
        <v>58.015255200000013</v>
      </c>
      <c r="F44" s="5">
        <f t="shared" si="1"/>
        <v>696.18306240000015</v>
      </c>
      <c r="G44">
        <v>2240</v>
      </c>
    </row>
    <row r="45" spans="1:7" x14ac:dyDescent="0.2">
      <c r="A45" t="s">
        <v>73</v>
      </c>
      <c r="B45" t="s">
        <v>39</v>
      </c>
      <c r="C45" s="5">
        <f t="shared" si="3"/>
        <v>9945.4723200000008</v>
      </c>
      <c r="D45" s="3">
        <v>7.0000000000000007E-2</v>
      </c>
      <c r="E45" s="6">
        <f t="shared" si="4"/>
        <v>58.015255200000013</v>
      </c>
      <c r="F45" s="5">
        <f t="shared" si="1"/>
        <v>696.18306240000015</v>
      </c>
      <c r="G45">
        <v>2240</v>
      </c>
    </row>
    <row r="46" spans="1:7" x14ac:dyDescent="0.2">
      <c r="A46" t="s">
        <v>73</v>
      </c>
      <c r="B46" t="s">
        <v>40</v>
      </c>
      <c r="C46" s="5">
        <f t="shared" si="3"/>
        <v>9945.4723200000008</v>
      </c>
      <c r="D46" s="3">
        <v>7.0000000000000007E-2</v>
      </c>
      <c r="E46" s="6">
        <f t="shared" si="4"/>
        <v>58.015255200000013</v>
      </c>
      <c r="F46" s="5">
        <f t="shared" si="1"/>
        <v>696.18306240000015</v>
      </c>
      <c r="G46">
        <v>2240</v>
      </c>
    </row>
    <row r="47" spans="1:7" x14ac:dyDescent="0.2">
      <c r="A47" t="s">
        <v>73</v>
      </c>
      <c r="B47" t="s">
        <v>41</v>
      </c>
      <c r="C47" s="5">
        <f t="shared" si="3"/>
        <v>9945.4723200000008</v>
      </c>
      <c r="D47" s="3">
        <v>7.0000000000000007E-2</v>
      </c>
      <c r="E47" s="6">
        <f t="shared" si="4"/>
        <v>58.015255200000013</v>
      </c>
      <c r="F47" s="5">
        <f t="shared" si="1"/>
        <v>696.18306240000015</v>
      </c>
      <c r="G47">
        <v>2240</v>
      </c>
    </row>
    <row r="48" spans="1:7" x14ac:dyDescent="0.2">
      <c r="A48" t="s">
        <v>73</v>
      </c>
      <c r="B48" t="s">
        <v>42</v>
      </c>
      <c r="C48" s="5">
        <f t="shared" si="3"/>
        <v>9945.4723200000008</v>
      </c>
      <c r="D48" s="3">
        <v>7.0000000000000007E-2</v>
      </c>
      <c r="E48" s="6">
        <f t="shared" si="4"/>
        <v>58.015255200000013</v>
      </c>
      <c r="F48" s="5">
        <f t="shared" si="1"/>
        <v>696.18306240000015</v>
      </c>
      <c r="G48">
        <v>2240</v>
      </c>
    </row>
    <row r="49" spans="1:7" x14ac:dyDescent="0.2">
      <c r="A49" t="s">
        <v>73</v>
      </c>
      <c r="B49" t="s">
        <v>43</v>
      </c>
      <c r="C49" s="5">
        <f t="shared" si="3"/>
        <v>9945.4723200000008</v>
      </c>
      <c r="D49" s="3">
        <v>7.0000000000000007E-2</v>
      </c>
      <c r="E49" s="6">
        <f t="shared" si="4"/>
        <v>58.015255200000013</v>
      </c>
      <c r="F49" s="5">
        <f t="shared" si="1"/>
        <v>696.18306240000015</v>
      </c>
      <c r="G49">
        <v>2240</v>
      </c>
    </row>
    <row r="50" spans="1:7" x14ac:dyDescent="0.2">
      <c r="A50" t="s">
        <v>74</v>
      </c>
      <c r="B50" t="s">
        <v>44</v>
      </c>
      <c r="C50" s="5">
        <f t="shared" si="3"/>
        <v>12881.6553824</v>
      </c>
      <c r="D50" s="3">
        <v>7.0000000000000007E-2</v>
      </c>
      <c r="E50" s="6">
        <f t="shared" si="4"/>
        <v>75.142989730666685</v>
      </c>
      <c r="F50" s="5">
        <f t="shared" si="1"/>
        <v>901.71587676800016</v>
      </c>
      <c r="G50">
        <v>2240</v>
      </c>
    </row>
    <row r="51" spans="1:7" x14ac:dyDescent="0.2">
      <c r="A51" t="s">
        <v>74</v>
      </c>
      <c r="B51" t="s">
        <v>45</v>
      </c>
      <c r="C51" s="5">
        <f t="shared" si="3"/>
        <v>12898.783116930668</v>
      </c>
      <c r="D51" s="3">
        <v>7.0000000000000007E-2</v>
      </c>
      <c r="E51" s="6">
        <f t="shared" si="4"/>
        <v>75.242901515428898</v>
      </c>
      <c r="F51" s="5">
        <f t="shared" si="1"/>
        <v>902.91481818514683</v>
      </c>
      <c r="G51">
        <v>2240</v>
      </c>
    </row>
    <row r="52" spans="1:7" x14ac:dyDescent="0.2">
      <c r="A52" t="s">
        <v>74</v>
      </c>
      <c r="B52" t="s">
        <v>46</v>
      </c>
      <c r="C52" s="5">
        <f t="shared" si="3"/>
        <v>12916.010763246097</v>
      </c>
      <c r="D52" s="3">
        <v>7.0000000000000007E-2</v>
      </c>
      <c r="E52" s="6">
        <f t="shared" si="4"/>
        <v>75.343396118935573</v>
      </c>
      <c r="F52" s="5">
        <f t="shared" si="1"/>
        <v>904.12075342722687</v>
      </c>
      <c r="G52">
        <v>2240</v>
      </c>
    </row>
    <row r="53" spans="1:7" x14ac:dyDescent="0.2">
      <c r="A53" t="s">
        <v>74</v>
      </c>
      <c r="B53" t="s">
        <v>47</v>
      </c>
      <c r="C53" s="5">
        <f t="shared" si="3"/>
        <v>12881.6553824</v>
      </c>
      <c r="D53" s="3">
        <v>7.0000000000000007E-2</v>
      </c>
      <c r="E53" s="6">
        <f t="shared" si="4"/>
        <v>75.142989730666685</v>
      </c>
      <c r="F53" s="5">
        <f t="shared" si="1"/>
        <v>901.71587676800016</v>
      </c>
      <c r="G53">
        <v>2240</v>
      </c>
    </row>
    <row r="54" spans="1:7" x14ac:dyDescent="0.2">
      <c r="A54" t="s">
        <v>74</v>
      </c>
      <c r="B54" t="s">
        <v>48</v>
      </c>
      <c r="C54" s="5">
        <f t="shared" si="3"/>
        <v>12881.6553824</v>
      </c>
      <c r="D54" s="3">
        <v>7.0000000000000007E-2</v>
      </c>
      <c r="E54" s="6">
        <f t="shared" si="4"/>
        <v>75.142989730666685</v>
      </c>
      <c r="F54" s="5">
        <f t="shared" si="1"/>
        <v>901.71587676800016</v>
      </c>
      <c r="G54">
        <v>2240</v>
      </c>
    </row>
    <row r="55" spans="1:7" x14ac:dyDescent="0.2">
      <c r="A55" t="s">
        <v>74</v>
      </c>
      <c r="B55" t="s">
        <v>49</v>
      </c>
      <c r="C55" s="5">
        <f t="shared" si="3"/>
        <v>12881.6553824</v>
      </c>
      <c r="D55" s="3">
        <v>7.0000000000000007E-2</v>
      </c>
      <c r="E55" s="6">
        <f t="shared" si="4"/>
        <v>75.142989730666685</v>
      </c>
      <c r="F55" s="5">
        <f t="shared" si="1"/>
        <v>901.71587676800016</v>
      </c>
      <c r="G55">
        <v>2240</v>
      </c>
    </row>
    <row r="56" spans="1:7" x14ac:dyDescent="0.2">
      <c r="A56" t="s">
        <v>74</v>
      </c>
      <c r="B56" t="s">
        <v>50</v>
      </c>
      <c r="C56" s="5">
        <f t="shared" si="3"/>
        <v>12881.6553824</v>
      </c>
      <c r="D56" s="3">
        <v>7.0000000000000007E-2</v>
      </c>
      <c r="E56" s="6">
        <f t="shared" si="4"/>
        <v>75.142989730666685</v>
      </c>
      <c r="F56" s="5">
        <f t="shared" si="1"/>
        <v>901.71587676800016</v>
      </c>
      <c r="G56">
        <v>2240</v>
      </c>
    </row>
    <row r="57" spans="1:7" x14ac:dyDescent="0.2">
      <c r="A57" t="s">
        <v>74</v>
      </c>
      <c r="B57" t="s">
        <v>51</v>
      </c>
      <c r="C57" s="5">
        <f t="shared" si="3"/>
        <v>12881.6553824</v>
      </c>
      <c r="D57" s="3">
        <v>7.0000000000000007E-2</v>
      </c>
      <c r="E57" s="6">
        <f t="shared" si="4"/>
        <v>75.142989730666685</v>
      </c>
      <c r="F57" s="5">
        <f t="shared" si="1"/>
        <v>901.71587676800016</v>
      </c>
      <c r="G57">
        <v>2240</v>
      </c>
    </row>
    <row r="58" spans="1:7" x14ac:dyDescent="0.2">
      <c r="A58" t="s">
        <v>74</v>
      </c>
      <c r="B58" t="s">
        <v>52</v>
      </c>
      <c r="C58" s="5">
        <f t="shared" si="3"/>
        <v>12881.6553824</v>
      </c>
      <c r="D58" s="3">
        <v>7.0000000000000007E-2</v>
      </c>
      <c r="E58" s="6">
        <f t="shared" si="4"/>
        <v>75.142989730666685</v>
      </c>
      <c r="F58" s="5">
        <f t="shared" si="1"/>
        <v>901.71587676800016</v>
      </c>
      <c r="G58">
        <v>2240</v>
      </c>
    </row>
    <row r="59" spans="1:7" x14ac:dyDescent="0.2">
      <c r="A59" t="s">
        <v>74</v>
      </c>
      <c r="B59" t="s">
        <v>53</v>
      </c>
      <c r="C59" s="5">
        <f t="shared" si="3"/>
        <v>12881.6553824</v>
      </c>
      <c r="D59" s="3">
        <v>7.0000000000000007E-2</v>
      </c>
      <c r="E59" s="6">
        <f t="shared" si="4"/>
        <v>75.142989730666685</v>
      </c>
      <c r="F59" s="5">
        <f t="shared" si="1"/>
        <v>901.71587676800016</v>
      </c>
      <c r="G59">
        <v>2240</v>
      </c>
    </row>
    <row r="60" spans="1:7" x14ac:dyDescent="0.2">
      <c r="A60" t="s">
        <v>74</v>
      </c>
      <c r="B60" t="s">
        <v>54</v>
      </c>
      <c r="C60" s="5">
        <f t="shared" si="3"/>
        <v>12881.6553824</v>
      </c>
      <c r="D60" s="3">
        <v>7.0000000000000007E-2</v>
      </c>
      <c r="E60" s="6">
        <f t="shared" si="4"/>
        <v>75.142989730666685</v>
      </c>
      <c r="F60" s="5">
        <f t="shared" si="1"/>
        <v>901.71587676800016</v>
      </c>
      <c r="G60">
        <v>2240</v>
      </c>
    </row>
    <row r="61" spans="1:7" x14ac:dyDescent="0.2">
      <c r="A61" t="s">
        <v>74</v>
      </c>
      <c r="B61" t="s">
        <v>55</v>
      </c>
      <c r="C61" s="5">
        <f t="shared" si="3"/>
        <v>12881.6553824</v>
      </c>
      <c r="D61" s="3">
        <v>7.0000000000000007E-2</v>
      </c>
      <c r="E61" s="6">
        <f t="shared" si="4"/>
        <v>75.142989730666685</v>
      </c>
      <c r="F61" s="5">
        <f t="shared" si="1"/>
        <v>901.71587676800016</v>
      </c>
      <c r="G61">
        <v>2240</v>
      </c>
    </row>
    <row r="62" spans="1:7" x14ac:dyDescent="0.2">
      <c r="A62" t="s">
        <v>125</v>
      </c>
      <c r="B62" t="s">
        <v>56</v>
      </c>
      <c r="C62" s="5">
        <f t="shared" si="3"/>
        <v>16023.371259168</v>
      </c>
      <c r="D62" s="3">
        <v>7.0000000000000007E-2</v>
      </c>
      <c r="E62" s="6">
        <f t="shared" si="4"/>
        <v>93.469665678479998</v>
      </c>
      <c r="F62" s="5">
        <f t="shared" si="1"/>
        <v>1121.63598814176</v>
      </c>
      <c r="G62">
        <v>2240</v>
      </c>
    </row>
    <row r="63" spans="1:7" x14ac:dyDescent="0.2">
      <c r="A63" t="s">
        <v>125</v>
      </c>
      <c r="B63" t="s">
        <v>57</v>
      </c>
      <c r="C63" s="5">
        <f t="shared" si="3"/>
        <v>16041.697935115815</v>
      </c>
      <c r="D63" s="3">
        <v>7.0000000000000007E-2</v>
      </c>
      <c r="E63" s="6">
        <f t="shared" si="4"/>
        <v>93.5765712881756</v>
      </c>
      <c r="F63" s="5">
        <f t="shared" si="1"/>
        <v>1122.9188554581071</v>
      </c>
      <c r="G63">
        <v>2240</v>
      </c>
    </row>
    <row r="64" spans="1:7" x14ac:dyDescent="0.2">
      <c r="A64" t="s">
        <v>125</v>
      </c>
      <c r="B64" t="s">
        <v>58</v>
      </c>
      <c r="C64" s="5">
        <f t="shared" si="3"/>
        <v>16060.131516673324</v>
      </c>
      <c r="D64" s="3">
        <v>7.0000000000000007E-2</v>
      </c>
      <c r="E64" s="6">
        <f t="shared" si="4"/>
        <v>93.684100513927731</v>
      </c>
      <c r="F64" s="5">
        <f t="shared" si="1"/>
        <v>1124.2092061671328</v>
      </c>
      <c r="G64">
        <v>2240</v>
      </c>
    </row>
    <row r="65" spans="1:7" x14ac:dyDescent="0.2">
      <c r="A65" t="s">
        <v>125</v>
      </c>
      <c r="B65" t="s">
        <v>59</v>
      </c>
      <c r="C65" s="5">
        <f t="shared" si="3"/>
        <v>16023.371259168</v>
      </c>
      <c r="D65" s="3">
        <v>7.0000000000000007E-2</v>
      </c>
      <c r="E65" s="6">
        <f t="shared" si="4"/>
        <v>93.469665678479998</v>
      </c>
      <c r="F65" s="5">
        <f t="shared" si="1"/>
        <v>1121.63598814176</v>
      </c>
      <c r="G65">
        <v>2240</v>
      </c>
    </row>
    <row r="66" spans="1:7" x14ac:dyDescent="0.2">
      <c r="A66" t="s">
        <v>125</v>
      </c>
      <c r="B66" t="s">
        <v>60</v>
      </c>
      <c r="C66" s="5">
        <f t="shared" si="3"/>
        <v>16023.371259168</v>
      </c>
      <c r="D66" s="3">
        <v>7.0000000000000007E-2</v>
      </c>
      <c r="E66" s="6">
        <f t="shared" ref="E66:E97" si="5">F66/12</f>
        <v>93.469665678479998</v>
      </c>
      <c r="F66" s="5">
        <f t="shared" si="1"/>
        <v>1121.63598814176</v>
      </c>
      <c r="G66">
        <v>2240</v>
      </c>
    </row>
    <row r="67" spans="1:7" x14ac:dyDescent="0.2">
      <c r="A67" t="s">
        <v>125</v>
      </c>
      <c r="B67" t="s">
        <v>61</v>
      </c>
      <c r="C67" s="5">
        <f t="shared" si="3"/>
        <v>16023.371259168</v>
      </c>
      <c r="D67" s="3">
        <v>7.0000000000000007E-2</v>
      </c>
      <c r="E67" s="6">
        <f t="shared" si="5"/>
        <v>93.469665678479998</v>
      </c>
      <c r="F67" s="5">
        <f t="shared" ref="F67:F121" si="6">C67*D67</f>
        <v>1121.63598814176</v>
      </c>
      <c r="G67">
        <v>2240</v>
      </c>
    </row>
    <row r="68" spans="1:7" x14ac:dyDescent="0.2">
      <c r="A68" t="s">
        <v>125</v>
      </c>
      <c r="B68" t="s">
        <v>62</v>
      </c>
      <c r="C68" s="5">
        <f t="shared" si="3"/>
        <v>16023.371259168</v>
      </c>
      <c r="D68" s="3">
        <v>7.0000000000000007E-2</v>
      </c>
      <c r="E68" s="6">
        <f t="shared" si="5"/>
        <v>93.469665678479998</v>
      </c>
      <c r="F68" s="5">
        <f t="shared" si="6"/>
        <v>1121.63598814176</v>
      </c>
      <c r="G68">
        <v>2240</v>
      </c>
    </row>
    <row r="69" spans="1:7" x14ac:dyDescent="0.2">
      <c r="A69" t="s">
        <v>125</v>
      </c>
      <c r="B69" t="s">
        <v>63</v>
      </c>
      <c r="C69" s="5">
        <f t="shared" si="3"/>
        <v>16023.371259168</v>
      </c>
      <c r="D69" s="3">
        <v>7.0000000000000007E-2</v>
      </c>
      <c r="E69" s="6">
        <f t="shared" si="5"/>
        <v>93.469665678479998</v>
      </c>
      <c r="F69" s="5">
        <f t="shared" si="6"/>
        <v>1121.63598814176</v>
      </c>
      <c r="G69">
        <v>2240</v>
      </c>
    </row>
    <row r="70" spans="1:7" x14ac:dyDescent="0.2">
      <c r="A70" t="s">
        <v>125</v>
      </c>
      <c r="B70" t="s">
        <v>64</v>
      </c>
      <c r="C70" s="5">
        <f t="shared" si="3"/>
        <v>16023.371259168</v>
      </c>
      <c r="D70" s="3">
        <v>7.0000000000000007E-2</v>
      </c>
      <c r="E70" s="6">
        <f t="shared" si="5"/>
        <v>93.469665678479998</v>
      </c>
      <c r="F70" s="5">
        <f t="shared" si="6"/>
        <v>1121.63598814176</v>
      </c>
      <c r="G70">
        <v>2240</v>
      </c>
    </row>
    <row r="71" spans="1:7" x14ac:dyDescent="0.2">
      <c r="A71" t="s">
        <v>125</v>
      </c>
      <c r="B71" t="s">
        <v>65</v>
      </c>
      <c r="C71" s="5">
        <f t="shared" si="3"/>
        <v>16023.371259168</v>
      </c>
      <c r="D71" s="3">
        <v>7.0000000000000007E-2</v>
      </c>
      <c r="E71" s="6">
        <f t="shared" si="5"/>
        <v>93.469665678479998</v>
      </c>
      <c r="F71" s="5">
        <f t="shared" si="6"/>
        <v>1121.63598814176</v>
      </c>
      <c r="G71">
        <v>2240</v>
      </c>
    </row>
    <row r="72" spans="1:7" x14ac:dyDescent="0.2">
      <c r="A72" t="s">
        <v>125</v>
      </c>
      <c r="B72" t="s">
        <v>75</v>
      </c>
      <c r="C72" s="5">
        <f t="shared" si="3"/>
        <v>16023.371259168</v>
      </c>
      <c r="D72" s="3">
        <v>7.0000000000000007E-2</v>
      </c>
      <c r="E72" s="6">
        <f t="shared" si="5"/>
        <v>93.469665678479998</v>
      </c>
      <c r="F72" s="5">
        <f t="shared" si="6"/>
        <v>1121.63598814176</v>
      </c>
      <c r="G72">
        <v>2240</v>
      </c>
    </row>
    <row r="73" spans="1:7" x14ac:dyDescent="0.2">
      <c r="A73" t="s">
        <v>125</v>
      </c>
      <c r="B73" t="s">
        <v>76</v>
      </c>
      <c r="C73" s="5">
        <f t="shared" si="3"/>
        <v>16023.371259168</v>
      </c>
      <c r="D73" s="3">
        <v>7.0000000000000007E-2</v>
      </c>
      <c r="E73" s="6">
        <f t="shared" si="5"/>
        <v>93.469665678479998</v>
      </c>
      <c r="F73" s="5">
        <f t="shared" si="6"/>
        <v>1121.63598814176</v>
      </c>
      <c r="G73">
        <v>2240</v>
      </c>
    </row>
    <row r="74" spans="1:7" x14ac:dyDescent="0.2">
      <c r="A74" t="s">
        <v>126</v>
      </c>
      <c r="B74" t="s">
        <v>77</v>
      </c>
      <c r="C74" s="5">
        <f t="shared" si="3"/>
        <v>19385.007247309761</v>
      </c>
      <c r="D74" s="3">
        <v>7.0000000000000007E-2</v>
      </c>
      <c r="E74" s="6">
        <f t="shared" si="5"/>
        <v>113.07920894264028</v>
      </c>
      <c r="F74" s="5">
        <f t="shared" si="6"/>
        <v>1356.9505073116834</v>
      </c>
      <c r="G74">
        <v>2240</v>
      </c>
    </row>
    <row r="75" spans="1:7" x14ac:dyDescent="0.2">
      <c r="A75" t="s">
        <v>126</v>
      </c>
      <c r="B75" t="s">
        <v>78</v>
      </c>
      <c r="C75" s="5">
        <f t="shared" si="3"/>
        <v>19404.616790573924</v>
      </c>
      <c r="D75" s="3">
        <v>7.0000000000000007E-2</v>
      </c>
      <c r="E75" s="6">
        <f t="shared" si="5"/>
        <v>113.19359794501457</v>
      </c>
      <c r="F75" s="5">
        <f t="shared" si="6"/>
        <v>1358.3231753401749</v>
      </c>
      <c r="G75">
        <v>2240</v>
      </c>
    </row>
    <row r="76" spans="1:7" x14ac:dyDescent="0.2">
      <c r="A76" t="s">
        <v>126</v>
      </c>
      <c r="B76" t="s">
        <v>79</v>
      </c>
      <c r="C76" s="5">
        <f t="shared" si="3"/>
        <v>19424.340722840458</v>
      </c>
      <c r="D76" s="3">
        <v>7.0000000000000007E-2</v>
      </c>
      <c r="E76" s="6">
        <f t="shared" si="5"/>
        <v>113.30865421656934</v>
      </c>
      <c r="F76" s="5">
        <f t="shared" si="6"/>
        <v>1359.7038505988321</v>
      </c>
      <c r="G76">
        <v>2240</v>
      </c>
    </row>
    <row r="77" spans="1:7" x14ac:dyDescent="0.2">
      <c r="A77" t="s">
        <v>126</v>
      </c>
      <c r="B77" t="s">
        <v>80</v>
      </c>
      <c r="C77" s="5">
        <f t="shared" si="3"/>
        <v>19385.007247309761</v>
      </c>
      <c r="D77" s="3">
        <v>7.0000000000000007E-2</v>
      </c>
      <c r="E77" s="6">
        <f t="shared" si="5"/>
        <v>113.07920894264028</v>
      </c>
      <c r="F77" s="5">
        <f t="shared" si="6"/>
        <v>1356.9505073116834</v>
      </c>
      <c r="G77">
        <v>2240</v>
      </c>
    </row>
    <row r="78" spans="1:7" x14ac:dyDescent="0.2">
      <c r="A78" t="s">
        <v>126</v>
      </c>
      <c r="B78" t="s">
        <v>81</v>
      </c>
      <c r="C78" s="5">
        <f t="shared" si="3"/>
        <v>19385.007247309761</v>
      </c>
      <c r="D78" s="3">
        <v>7.0000000000000007E-2</v>
      </c>
      <c r="E78" s="6">
        <f t="shared" si="5"/>
        <v>113.07920894264028</v>
      </c>
      <c r="F78" s="5">
        <f t="shared" si="6"/>
        <v>1356.9505073116834</v>
      </c>
      <c r="G78">
        <v>2240</v>
      </c>
    </row>
    <row r="79" spans="1:7" x14ac:dyDescent="0.2">
      <c r="A79" t="s">
        <v>126</v>
      </c>
      <c r="B79" t="s">
        <v>82</v>
      </c>
      <c r="C79" s="5">
        <f t="shared" ref="C79:C121" si="7">G79+C67+F67</f>
        <v>19385.007247309761</v>
      </c>
      <c r="D79" s="3">
        <v>7.0000000000000007E-2</v>
      </c>
      <c r="E79" s="6">
        <f t="shared" si="5"/>
        <v>113.07920894264028</v>
      </c>
      <c r="F79" s="5">
        <f t="shared" si="6"/>
        <v>1356.9505073116834</v>
      </c>
      <c r="G79">
        <v>2240</v>
      </c>
    </row>
    <row r="80" spans="1:7" x14ac:dyDescent="0.2">
      <c r="A80" t="s">
        <v>126</v>
      </c>
      <c r="B80" t="s">
        <v>83</v>
      </c>
      <c r="C80" s="5">
        <f t="shared" si="7"/>
        <v>19385.007247309761</v>
      </c>
      <c r="D80" s="3">
        <v>7.0000000000000007E-2</v>
      </c>
      <c r="E80" s="6">
        <f t="shared" si="5"/>
        <v>113.07920894264028</v>
      </c>
      <c r="F80" s="5">
        <f t="shared" si="6"/>
        <v>1356.9505073116834</v>
      </c>
      <c r="G80">
        <v>2240</v>
      </c>
    </row>
    <row r="81" spans="1:7" x14ac:dyDescent="0.2">
      <c r="A81" t="s">
        <v>126</v>
      </c>
      <c r="B81" t="s">
        <v>84</v>
      </c>
      <c r="C81" s="5">
        <f t="shared" si="7"/>
        <v>19385.007247309761</v>
      </c>
      <c r="D81" s="3">
        <v>7.0000000000000007E-2</v>
      </c>
      <c r="E81" s="6">
        <f t="shared" si="5"/>
        <v>113.07920894264028</v>
      </c>
      <c r="F81" s="5">
        <f t="shared" si="6"/>
        <v>1356.9505073116834</v>
      </c>
      <c r="G81">
        <v>2240</v>
      </c>
    </row>
    <row r="82" spans="1:7" x14ac:dyDescent="0.2">
      <c r="A82" t="s">
        <v>126</v>
      </c>
      <c r="B82" t="s">
        <v>85</v>
      </c>
      <c r="C82" s="5">
        <f t="shared" si="7"/>
        <v>19385.007247309761</v>
      </c>
      <c r="D82" s="3">
        <v>7.0000000000000007E-2</v>
      </c>
      <c r="E82" s="6">
        <f t="shared" si="5"/>
        <v>113.07920894264028</v>
      </c>
      <c r="F82" s="5">
        <f t="shared" si="6"/>
        <v>1356.9505073116834</v>
      </c>
      <c r="G82">
        <v>2240</v>
      </c>
    </row>
    <row r="83" spans="1:7" x14ac:dyDescent="0.2">
      <c r="A83" t="s">
        <v>126</v>
      </c>
      <c r="B83" t="s">
        <v>86</v>
      </c>
      <c r="C83" s="5">
        <f t="shared" si="7"/>
        <v>19385.007247309761</v>
      </c>
      <c r="D83" s="3">
        <v>7.0000000000000007E-2</v>
      </c>
      <c r="E83" s="6">
        <f t="shared" si="5"/>
        <v>113.07920894264028</v>
      </c>
      <c r="F83" s="5">
        <f t="shared" si="6"/>
        <v>1356.9505073116834</v>
      </c>
      <c r="G83">
        <v>2240</v>
      </c>
    </row>
    <row r="84" spans="1:7" x14ac:dyDescent="0.2">
      <c r="A84" t="s">
        <v>126</v>
      </c>
      <c r="B84" t="s">
        <v>87</v>
      </c>
      <c r="C84" s="5">
        <f t="shared" si="7"/>
        <v>19385.007247309761</v>
      </c>
      <c r="D84" s="3">
        <v>7.0000000000000007E-2</v>
      </c>
      <c r="E84" s="6">
        <f t="shared" si="5"/>
        <v>113.07920894264028</v>
      </c>
      <c r="F84" s="5">
        <f t="shared" si="6"/>
        <v>1356.9505073116834</v>
      </c>
      <c r="G84">
        <v>2240</v>
      </c>
    </row>
    <row r="85" spans="1:7" x14ac:dyDescent="0.2">
      <c r="A85" t="s">
        <v>126</v>
      </c>
      <c r="B85" t="s">
        <v>88</v>
      </c>
      <c r="C85" s="5">
        <f t="shared" si="7"/>
        <v>19385.007247309761</v>
      </c>
      <c r="D85" s="3">
        <v>7.0000000000000007E-2</v>
      </c>
      <c r="E85" s="6">
        <f t="shared" si="5"/>
        <v>113.07920894264028</v>
      </c>
      <c r="F85" s="5">
        <f t="shared" si="6"/>
        <v>1356.9505073116834</v>
      </c>
      <c r="G85">
        <v>2240</v>
      </c>
    </row>
    <row r="86" spans="1:7" x14ac:dyDescent="0.2">
      <c r="A86" t="s">
        <v>127</v>
      </c>
      <c r="B86" t="s">
        <v>89</v>
      </c>
      <c r="C86" s="5">
        <f t="shared" si="7"/>
        <v>22981.957754621442</v>
      </c>
      <c r="D86" s="3">
        <v>7.0000000000000007E-2</v>
      </c>
      <c r="E86" s="6">
        <f t="shared" si="5"/>
        <v>134.06142023529176</v>
      </c>
      <c r="F86" s="5">
        <f t="shared" si="6"/>
        <v>1608.737042823501</v>
      </c>
      <c r="G86">
        <v>2240</v>
      </c>
    </row>
    <row r="87" spans="1:7" x14ac:dyDescent="0.2">
      <c r="A87" t="s">
        <v>127</v>
      </c>
      <c r="B87" t="s">
        <v>90</v>
      </c>
      <c r="C87" s="5">
        <f t="shared" si="7"/>
        <v>23002.939965914098</v>
      </c>
      <c r="D87" s="3">
        <v>7.0000000000000007E-2</v>
      </c>
      <c r="E87" s="6">
        <f t="shared" si="5"/>
        <v>134.18381646783226</v>
      </c>
      <c r="F87" s="5">
        <f t="shared" si="6"/>
        <v>1610.205797613987</v>
      </c>
      <c r="G87">
        <v>2240</v>
      </c>
    </row>
    <row r="88" spans="1:7" x14ac:dyDescent="0.2">
      <c r="A88" t="s">
        <v>127</v>
      </c>
      <c r="B88" t="s">
        <v>91</v>
      </c>
      <c r="C88" s="5">
        <f t="shared" si="7"/>
        <v>23024.044573439289</v>
      </c>
      <c r="D88" s="3">
        <v>7.0000000000000007E-2</v>
      </c>
      <c r="E88" s="6">
        <f t="shared" si="5"/>
        <v>134.30692667839585</v>
      </c>
      <c r="F88" s="5">
        <f t="shared" si="6"/>
        <v>1611.6831201407504</v>
      </c>
      <c r="G88">
        <v>2240</v>
      </c>
    </row>
    <row r="89" spans="1:7" x14ac:dyDescent="0.2">
      <c r="A89" t="s">
        <v>127</v>
      </c>
      <c r="B89" t="s">
        <v>92</v>
      </c>
      <c r="C89" s="5">
        <f t="shared" si="7"/>
        <v>22981.957754621442</v>
      </c>
      <c r="D89" s="3">
        <v>7.0000000000000007E-2</v>
      </c>
      <c r="E89" s="6">
        <f t="shared" si="5"/>
        <v>134.06142023529176</v>
      </c>
      <c r="F89" s="5">
        <f t="shared" si="6"/>
        <v>1608.737042823501</v>
      </c>
      <c r="G89">
        <v>2240</v>
      </c>
    </row>
    <row r="90" spans="1:7" x14ac:dyDescent="0.2">
      <c r="A90" t="s">
        <v>127</v>
      </c>
      <c r="B90" t="s">
        <v>93</v>
      </c>
      <c r="C90" s="5">
        <f t="shared" si="7"/>
        <v>22981.957754621442</v>
      </c>
      <c r="D90" s="3">
        <v>7.0000000000000007E-2</v>
      </c>
      <c r="E90" s="6">
        <f t="shared" si="5"/>
        <v>134.06142023529176</v>
      </c>
      <c r="F90" s="5">
        <f t="shared" si="6"/>
        <v>1608.737042823501</v>
      </c>
      <c r="G90">
        <v>2240</v>
      </c>
    </row>
    <row r="91" spans="1:7" x14ac:dyDescent="0.2">
      <c r="A91" t="s">
        <v>127</v>
      </c>
      <c r="B91" t="s">
        <v>94</v>
      </c>
      <c r="C91" s="5">
        <f t="shared" si="7"/>
        <v>22981.957754621442</v>
      </c>
      <c r="D91" s="3">
        <v>7.0000000000000007E-2</v>
      </c>
      <c r="E91" s="6">
        <f t="shared" si="5"/>
        <v>134.06142023529176</v>
      </c>
      <c r="F91" s="5">
        <f t="shared" si="6"/>
        <v>1608.737042823501</v>
      </c>
      <c r="G91">
        <v>2240</v>
      </c>
    </row>
    <row r="92" spans="1:7" x14ac:dyDescent="0.2">
      <c r="A92" t="s">
        <v>127</v>
      </c>
      <c r="B92" t="s">
        <v>95</v>
      </c>
      <c r="C92" s="5">
        <f t="shared" si="7"/>
        <v>22981.957754621442</v>
      </c>
      <c r="D92" s="3">
        <v>7.0000000000000007E-2</v>
      </c>
      <c r="E92" s="6">
        <f t="shared" si="5"/>
        <v>134.06142023529176</v>
      </c>
      <c r="F92" s="5">
        <f t="shared" si="6"/>
        <v>1608.737042823501</v>
      </c>
      <c r="G92">
        <v>2240</v>
      </c>
    </row>
    <row r="93" spans="1:7" x14ac:dyDescent="0.2">
      <c r="A93" t="s">
        <v>127</v>
      </c>
      <c r="B93" t="s">
        <v>96</v>
      </c>
      <c r="C93" s="5">
        <f t="shared" si="7"/>
        <v>22981.957754621442</v>
      </c>
      <c r="D93" s="3">
        <v>7.0000000000000007E-2</v>
      </c>
      <c r="E93" s="6">
        <f t="shared" si="5"/>
        <v>134.06142023529176</v>
      </c>
      <c r="F93" s="5">
        <f t="shared" si="6"/>
        <v>1608.737042823501</v>
      </c>
      <c r="G93">
        <v>2240</v>
      </c>
    </row>
    <row r="94" spans="1:7" x14ac:dyDescent="0.2">
      <c r="A94" t="s">
        <v>127</v>
      </c>
      <c r="B94" t="s">
        <v>97</v>
      </c>
      <c r="C94" s="5">
        <f t="shared" si="7"/>
        <v>22981.957754621442</v>
      </c>
      <c r="D94" s="3">
        <v>7.0000000000000007E-2</v>
      </c>
      <c r="E94" s="6">
        <f t="shared" si="5"/>
        <v>134.06142023529176</v>
      </c>
      <c r="F94" s="5">
        <f t="shared" si="6"/>
        <v>1608.737042823501</v>
      </c>
      <c r="G94">
        <v>2240</v>
      </c>
    </row>
    <row r="95" spans="1:7" x14ac:dyDescent="0.2">
      <c r="A95" t="s">
        <v>127</v>
      </c>
      <c r="B95" t="s">
        <v>98</v>
      </c>
      <c r="C95" s="5">
        <f t="shared" si="7"/>
        <v>22981.957754621442</v>
      </c>
      <c r="D95" s="3">
        <v>7.0000000000000007E-2</v>
      </c>
      <c r="E95" s="6">
        <f t="shared" si="5"/>
        <v>134.06142023529176</v>
      </c>
      <c r="F95" s="5">
        <f t="shared" si="6"/>
        <v>1608.737042823501</v>
      </c>
      <c r="G95">
        <v>2240</v>
      </c>
    </row>
    <row r="96" spans="1:7" x14ac:dyDescent="0.2">
      <c r="A96" t="s">
        <v>127</v>
      </c>
      <c r="B96" t="s">
        <v>99</v>
      </c>
      <c r="C96" s="5">
        <f t="shared" si="7"/>
        <v>22981.957754621442</v>
      </c>
      <c r="D96" s="3">
        <v>7.0000000000000007E-2</v>
      </c>
      <c r="E96" s="6">
        <f t="shared" si="5"/>
        <v>134.06142023529176</v>
      </c>
      <c r="F96" s="5">
        <f t="shared" si="6"/>
        <v>1608.737042823501</v>
      </c>
      <c r="G96">
        <v>2240</v>
      </c>
    </row>
    <row r="97" spans="1:7" x14ac:dyDescent="0.2">
      <c r="A97" t="s">
        <v>127</v>
      </c>
      <c r="B97" t="s">
        <v>100</v>
      </c>
      <c r="C97" s="5">
        <f t="shared" si="7"/>
        <v>22981.957754621442</v>
      </c>
      <c r="D97" s="3">
        <v>7.0000000000000007E-2</v>
      </c>
      <c r="E97" s="6">
        <f t="shared" si="5"/>
        <v>134.06142023529176</v>
      </c>
      <c r="F97" s="5">
        <f t="shared" si="6"/>
        <v>1608.737042823501</v>
      </c>
      <c r="G97">
        <v>2240</v>
      </c>
    </row>
    <row r="98" spans="1:7" x14ac:dyDescent="0.2">
      <c r="A98" t="s">
        <v>128</v>
      </c>
      <c r="B98" t="s">
        <v>101</v>
      </c>
      <c r="C98" s="5">
        <f t="shared" si="7"/>
        <v>26830.694797444943</v>
      </c>
      <c r="D98" s="3">
        <v>7.0000000000000007E-2</v>
      </c>
      <c r="E98" s="6">
        <f t="shared" ref="E98:E121" si="8">F98/12</f>
        <v>156.51238631842884</v>
      </c>
      <c r="F98" s="5">
        <f t="shared" si="6"/>
        <v>1878.1486358211462</v>
      </c>
      <c r="G98">
        <v>2240</v>
      </c>
    </row>
    <row r="99" spans="1:7" x14ac:dyDescent="0.2">
      <c r="A99" t="s">
        <v>128</v>
      </c>
      <c r="B99" t="s">
        <v>102</v>
      </c>
      <c r="C99" s="5">
        <f t="shared" si="7"/>
        <v>26853.145763528086</v>
      </c>
      <c r="D99" s="3">
        <v>7.0000000000000007E-2</v>
      </c>
      <c r="E99" s="6">
        <f t="shared" si="8"/>
        <v>156.64335028724719</v>
      </c>
      <c r="F99" s="5">
        <f t="shared" si="6"/>
        <v>1879.7202034469663</v>
      </c>
      <c r="G99">
        <v>2240</v>
      </c>
    </row>
    <row r="100" spans="1:7" x14ac:dyDescent="0.2">
      <c r="A100" t="s">
        <v>128</v>
      </c>
      <c r="B100" t="s">
        <v>103</v>
      </c>
      <c r="C100" s="5">
        <f t="shared" si="7"/>
        <v>26875.72769358004</v>
      </c>
      <c r="D100" s="3">
        <v>7.0000000000000007E-2</v>
      </c>
      <c r="E100" s="6">
        <f t="shared" si="8"/>
        <v>156.77507821255026</v>
      </c>
      <c r="F100" s="5">
        <f t="shared" si="6"/>
        <v>1881.300938550603</v>
      </c>
      <c r="G100">
        <v>2240</v>
      </c>
    </row>
    <row r="101" spans="1:7" x14ac:dyDescent="0.2">
      <c r="A101" t="s">
        <v>128</v>
      </c>
      <c r="B101" t="s">
        <v>104</v>
      </c>
      <c r="C101" s="5">
        <f t="shared" si="7"/>
        <v>26830.694797444943</v>
      </c>
      <c r="D101" s="3">
        <v>7.0000000000000007E-2</v>
      </c>
      <c r="E101" s="6">
        <f t="shared" si="8"/>
        <v>156.51238631842884</v>
      </c>
      <c r="F101" s="5">
        <f t="shared" si="6"/>
        <v>1878.1486358211462</v>
      </c>
      <c r="G101">
        <v>2240</v>
      </c>
    </row>
    <row r="102" spans="1:7" x14ac:dyDescent="0.2">
      <c r="A102" t="s">
        <v>128</v>
      </c>
      <c r="B102" t="s">
        <v>105</v>
      </c>
      <c r="C102" s="5">
        <f t="shared" si="7"/>
        <v>26830.694797444943</v>
      </c>
      <c r="D102" s="3">
        <v>7.0000000000000007E-2</v>
      </c>
      <c r="E102" s="6">
        <f t="shared" si="8"/>
        <v>156.51238631842884</v>
      </c>
      <c r="F102" s="5">
        <f t="shared" si="6"/>
        <v>1878.1486358211462</v>
      </c>
      <c r="G102">
        <v>2240</v>
      </c>
    </row>
    <row r="103" spans="1:7" x14ac:dyDescent="0.2">
      <c r="A103" t="s">
        <v>128</v>
      </c>
      <c r="B103" t="s">
        <v>106</v>
      </c>
      <c r="C103" s="5">
        <f t="shared" si="7"/>
        <v>26830.694797444943</v>
      </c>
      <c r="D103" s="3">
        <v>7.0000000000000007E-2</v>
      </c>
      <c r="E103" s="6">
        <f t="shared" si="8"/>
        <v>156.51238631842884</v>
      </c>
      <c r="F103" s="5">
        <f t="shared" si="6"/>
        <v>1878.1486358211462</v>
      </c>
      <c r="G103">
        <v>2240</v>
      </c>
    </row>
    <row r="104" spans="1:7" x14ac:dyDescent="0.2">
      <c r="A104" t="s">
        <v>128</v>
      </c>
      <c r="B104" t="s">
        <v>107</v>
      </c>
      <c r="C104" s="5">
        <f t="shared" si="7"/>
        <v>26830.694797444943</v>
      </c>
      <c r="D104" s="3">
        <v>7.0000000000000007E-2</v>
      </c>
      <c r="E104" s="6">
        <f t="shared" si="8"/>
        <v>156.51238631842884</v>
      </c>
      <c r="F104" s="5">
        <f t="shared" si="6"/>
        <v>1878.1486358211462</v>
      </c>
      <c r="G104">
        <v>2240</v>
      </c>
    </row>
    <row r="105" spans="1:7" x14ac:dyDescent="0.2">
      <c r="A105" t="s">
        <v>128</v>
      </c>
      <c r="B105" t="s">
        <v>108</v>
      </c>
      <c r="C105" s="5">
        <f t="shared" si="7"/>
        <v>26830.694797444943</v>
      </c>
      <c r="D105" s="3">
        <v>7.0000000000000007E-2</v>
      </c>
      <c r="E105" s="6">
        <f t="shared" si="8"/>
        <v>156.51238631842884</v>
      </c>
      <c r="F105" s="5">
        <f t="shared" si="6"/>
        <v>1878.1486358211462</v>
      </c>
      <c r="G105">
        <v>2240</v>
      </c>
    </row>
    <row r="106" spans="1:7" x14ac:dyDescent="0.2">
      <c r="A106" t="s">
        <v>128</v>
      </c>
      <c r="B106" t="s">
        <v>109</v>
      </c>
      <c r="C106" s="5">
        <f t="shared" si="7"/>
        <v>26830.694797444943</v>
      </c>
      <c r="D106" s="3">
        <v>7.0000000000000007E-2</v>
      </c>
      <c r="E106" s="6">
        <f t="shared" si="8"/>
        <v>156.51238631842884</v>
      </c>
      <c r="F106" s="5">
        <f t="shared" si="6"/>
        <v>1878.1486358211462</v>
      </c>
      <c r="G106">
        <v>2240</v>
      </c>
    </row>
    <row r="107" spans="1:7" x14ac:dyDescent="0.2">
      <c r="A107" t="s">
        <v>128</v>
      </c>
      <c r="B107" t="s">
        <v>110</v>
      </c>
      <c r="C107" s="5">
        <f t="shared" si="7"/>
        <v>26830.694797444943</v>
      </c>
      <c r="D107" s="3">
        <v>7.0000000000000007E-2</v>
      </c>
      <c r="E107" s="6">
        <f t="shared" si="8"/>
        <v>156.51238631842884</v>
      </c>
      <c r="F107" s="5">
        <f t="shared" si="6"/>
        <v>1878.1486358211462</v>
      </c>
      <c r="G107">
        <v>2240</v>
      </c>
    </row>
    <row r="108" spans="1:7" x14ac:dyDescent="0.2">
      <c r="A108" t="s">
        <v>128</v>
      </c>
      <c r="B108" t="s">
        <v>111</v>
      </c>
      <c r="C108" s="5">
        <f t="shared" si="7"/>
        <v>26830.694797444943</v>
      </c>
      <c r="D108" s="3">
        <v>7.0000000000000007E-2</v>
      </c>
      <c r="E108" s="6">
        <f t="shared" si="8"/>
        <v>156.51238631842884</v>
      </c>
      <c r="F108" s="5">
        <f t="shared" si="6"/>
        <v>1878.1486358211462</v>
      </c>
      <c r="G108">
        <v>2240</v>
      </c>
    </row>
    <row r="109" spans="1:7" x14ac:dyDescent="0.2">
      <c r="A109" t="s">
        <v>128</v>
      </c>
      <c r="B109" t="s">
        <v>112</v>
      </c>
      <c r="C109" s="5">
        <f t="shared" si="7"/>
        <v>26830.694797444943</v>
      </c>
      <c r="D109" s="3">
        <v>7.0000000000000007E-2</v>
      </c>
      <c r="E109" s="6">
        <f t="shared" si="8"/>
        <v>156.51238631842884</v>
      </c>
      <c r="F109" s="5">
        <f t="shared" si="6"/>
        <v>1878.1486358211462</v>
      </c>
      <c r="G109">
        <v>2240</v>
      </c>
    </row>
    <row r="110" spans="1:7" x14ac:dyDescent="0.2">
      <c r="A110" t="s">
        <v>129</v>
      </c>
      <c r="B110" t="s">
        <v>113</v>
      </c>
      <c r="C110" s="5">
        <f t="shared" si="7"/>
        <v>30948.843433266091</v>
      </c>
      <c r="D110" s="3">
        <v>7.0000000000000007E-2</v>
      </c>
      <c r="E110" s="6">
        <f t="shared" si="8"/>
        <v>180.53492002738554</v>
      </c>
      <c r="F110" s="5">
        <f t="shared" si="6"/>
        <v>2166.4190403286266</v>
      </c>
      <c r="G110">
        <v>2240</v>
      </c>
    </row>
    <row r="111" spans="1:7" x14ac:dyDescent="0.2">
      <c r="A111" t="s">
        <v>129</v>
      </c>
      <c r="B111" t="s">
        <v>114</v>
      </c>
      <c r="C111" s="5">
        <f t="shared" si="7"/>
        <v>30972.865966975052</v>
      </c>
      <c r="D111" s="3">
        <v>7.0000000000000007E-2</v>
      </c>
      <c r="E111" s="6">
        <f t="shared" si="8"/>
        <v>180.67505147402116</v>
      </c>
      <c r="F111" s="5">
        <f t="shared" si="6"/>
        <v>2168.1006176882538</v>
      </c>
      <c r="G111">
        <v>2240</v>
      </c>
    </row>
    <row r="112" spans="1:7" x14ac:dyDescent="0.2">
      <c r="A112" t="s">
        <v>129</v>
      </c>
      <c r="B112" t="s">
        <v>115</v>
      </c>
      <c r="C112" s="5">
        <f t="shared" si="7"/>
        <v>30997.028632130641</v>
      </c>
      <c r="D112" s="3">
        <v>7.0000000000000007E-2</v>
      </c>
      <c r="E112" s="6">
        <f t="shared" si="8"/>
        <v>180.81600035409542</v>
      </c>
      <c r="F112" s="5">
        <f t="shared" si="6"/>
        <v>2169.7920042491451</v>
      </c>
      <c r="G112">
        <v>2240</v>
      </c>
    </row>
    <row r="113" spans="1:7" x14ac:dyDescent="0.2">
      <c r="A113" t="s">
        <v>129</v>
      </c>
      <c r="B113" t="s">
        <v>116</v>
      </c>
      <c r="C113" s="5">
        <f t="shared" si="7"/>
        <v>30948.843433266091</v>
      </c>
      <c r="D113" s="3">
        <v>7.0000000000000007E-2</v>
      </c>
      <c r="E113" s="6">
        <f t="shared" si="8"/>
        <v>180.53492002738554</v>
      </c>
      <c r="F113" s="5">
        <f t="shared" si="6"/>
        <v>2166.4190403286266</v>
      </c>
      <c r="G113">
        <v>2240</v>
      </c>
    </row>
    <row r="114" spans="1:7" x14ac:dyDescent="0.2">
      <c r="A114" t="s">
        <v>129</v>
      </c>
      <c r="B114" t="s">
        <v>117</v>
      </c>
      <c r="C114" s="5">
        <f t="shared" si="7"/>
        <v>30948.843433266091</v>
      </c>
      <c r="D114" s="3">
        <v>7.0000000000000007E-2</v>
      </c>
      <c r="E114" s="6">
        <f t="shared" si="8"/>
        <v>180.53492002738554</v>
      </c>
      <c r="F114" s="5">
        <f t="shared" si="6"/>
        <v>2166.4190403286266</v>
      </c>
      <c r="G114">
        <v>2240</v>
      </c>
    </row>
    <row r="115" spans="1:7" x14ac:dyDescent="0.2">
      <c r="A115" t="s">
        <v>129</v>
      </c>
      <c r="B115" t="s">
        <v>118</v>
      </c>
      <c r="C115" s="5">
        <f t="shared" si="7"/>
        <v>30948.843433266091</v>
      </c>
      <c r="D115" s="3">
        <v>7.0000000000000007E-2</v>
      </c>
      <c r="E115" s="6">
        <f t="shared" si="8"/>
        <v>180.53492002738554</v>
      </c>
      <c r="F115" s="5">
        <f t="shared" si="6"/>
        <v>2166.4190403286266</v>
      </c>
      <c r="G115">
        <v>2240</v>
      </c>
    </row>
    <row r="116" spans="1:7" x14ac:dyDescent="0.2">
      <c r="A116" t="s">
        <v>129</v>
      </c>
      <c r="B116" t="s">
        <v>119</v>
      </c>
      <c r="C116" s="5">
        <f t="shared" si="7"/>
        <v>30948.843433266091</v>
      </c>
      <c r="D116" s="3">
        <v>7.0000000000000007E-2</v>
      </c>
      <c r="E116" s="6">
        <f t="shared" si="8"/>
        <v>180.53492002738554</v>
      </c>
      <c r="F116" s="5">
        <f t="shared" si="6"/>
        <v>2166.4190403286266</v>
      </c>
      <c r="G116">
        <v>2240</v>
      </c>
    </row>
    <row r="117" spans="1:7" x14ac:dyDescent="0.2">
      <c r="A117" t="s">
        <v>129</v>
      </c>
      <c r="B117" t="s">
        <v>120</v>
      </c>
      <c r="C117" s="5">
        <f t="shared" si="7"/>
        <v>30948.843433266091</v>
      </c>
      <c r="D117" s="3">
        <v>7.0000000000000007E-2</v>
      </c>
      <c r="E117" s="6">
        <f t="shared" si="8"/>
        <v>180.53492002738554</v>
      </c>
      <c r="F117" s="5">
        <f t="shared" si="6"/>
        <v>2166.4190403286266</v>
      </c>
      <c r="G117">
        <v>2240</v>
      </c>
    </row>
    <row r="118" spans="1:7" x14ac:dyDescent="0.2">
      <c r="A118" t="s">
        <v>129</v>
      </c>
      <c r="B118" t="s">
        <v>121</v>
      </c>
      <c r="C118" s="5">
        <f t="shared" si="7"/>
        <v>30948.843433266091</v>
      </c>
      <c r="D118" s="3">
        <v>7.0000000000000007E-2</v>
      </c>
      <c r="E118" s="6">
        <f t="shared" si="8"/>
        <v>180.53492002738554</v>
      </c>
      <c r="F118" s="5">
        <f t="shared" si="6"/>
        <v>2166.4190403286266</v>
      </c>
      <c r="G118">
        <v>2240</v>
      </c>
    </row>
    <row r="119" spans="1:7" x14ac:dyDescent="0.2">
      <c r="A119" t="s">
        <v>129</v>
      </c>
      <c r="B119" t="s">
        <v>122</v>
      </c>
      <c r="C119" s="5">
        <f t="shared" si="7"/>
        <v>30948.843433266091</v>
      </c>
      <c r="D119" s="3">
        <v>7.0000000000000007E-2</v>
      </c>
      <c r="E119" s="6">
        <f t="shared" si="8"/>
        <v>180.53492002738554</v>
      </c>
      <c r="F119" s="5">
        <f t="shared" si="6"/>
        <v>2166.4190403286266</v>
      </c>
      <c r="G119">
        <v>2240</v>
      </c>
    </row>
    <row r="120" spans="1:7" x14ac:dyDescent="0.2">
      <c r="A120" t="s">
        <v>129</v>
      </c>
      <c r="B120" t="s">
        <v>123</v>
      </c>
      <c r="C120" s="5">
        <f t="shared" si="7"/>
        <v>30948.843433266091</v>
      </c>
      <c r="D120" s="3">
        <v>7.0000000000000007E-2</v>
      </c>
      <c r="E120" s="6">
        <f t="shared" si="8"/>
        <v>180.53492002738554</v>
      </c>
      <c r="F120" s="5">
        <f t="shared" si="6"/>
        <v>2166.4190403286266</v>
      </c>
      <c r="G120">
        <v>2240</v>
      </c>
    </row>
    <row r="121" spans="1:7" x14ac:dyDescent="0.2">
      <c r="A121" t="s">
        <v>129</v>
      </c>
      <c r="B121" t="s">
        <v>124</v>
      </c>
      <c r="C121" s="5">
        <f t="shared" si="7"/>
        <v>30948.843433266091</v>
      </c>
      <c r="D121" s="3">
        <v>7.0000000000000007E-2</v>
      </c>
      <c r="E121" s="6">
        <f t="shared" si="8"/>
        <v>180.53492002738554</v>
      </c>
      <c r="F121" s="5">
        <f t="shared" si="6"/>
        <v>2166.4190403286266</v>
      </c>
      <c r="G121">
        <v>2240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E8" sqref="E8"/>
    </sheetView>
  </sheetViews>
  <sheetFormatPr defaultRowHeight="14.25" x14ac:dyDescent="0.2"/>
  <cols>
    <col min="3" max="3" width="11.375" bestFit="1" customWidth="1"/>
    <col min="4" max="4" width="11" style="8" bestFit="1" customWidth="1"/>
    <col min="6" max="6" width="9" style="10"/>
    <col min="7" max="7" width="11.375" style="10" bestFit="1" customWidth="1"/>
    <col min="8" max="8" width="10.875" style="10" customWidth="1"/>
    <col min="9" max="9" width="11.375" bestFit="1" customWidth="1"/>
  </cols>
  <sheetData>
    <row r="1" spans="1:9" ht="20.25" x14ac:dyDescent="0.2">
      <c r="A1" s="1" t="s">
        <v>69</v>
      </c>
      <c r="B1" s="1" t="s">
        <v>0</v>
      </c>
      <c r="C1" s="4" t="s">
        <v>68</v>
      </c>
      <c r="D1" s="7" t="s">
        <v>1</v>
      </c>
      <c r="E1" s="1" t="s">
        <v>140</v>
      </c>
      <c r="F1" s="9" t="s">
        <v>136</v>
      </c>
      <c r="G1" s="9" t="s">
        <v>141</v>
      </c>
      <c r="H1" s="9" t="s">
        <v>66</v>
      </c>
      <c r="I1" s="1" t="s">
        <v>138</v>
      </c>
    </row>
    <row r="2" spans="1:9" x14ac:dyDescent="0.2">
      <c r="A2">
        <v>2017</v>
      </c>
      <c r="B2">
        <v>7</v>
      </c>
      <c r="C2">
        <v>49950</v>
      </c>
      <c r="D2" s="8">
        <v>0.108929</v>
      </c>
      <c r="E2" s="11">
        <v>301.62</v>
      </c>
      <c r="F2" s="10">
        <f>H2/12</f>
        <v>453.41696249999995</v>
      </c>
      <c r="G2" s="10">
        <f>F2-E2</f>
        <v>151.79696249999995</v>
      </c>
      <c r="H2" s="10">
        <f>C2*D2</f>
        <v>5441.0035499999994</v>
      </c>
      <c r="I2" t="s">
        <v>139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2017</vt:lpstr>
      <vt:lpstr>实际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2017-07-11T02:28:40Z</dcterms:created>
  <dcterms:modified xsi:type="dcterms:W3CDTF">2017-07-11T08:15:53Z</dcterms:modified>
</cp:coreProperties>
</file>