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9" i="4" l="1"/>
  <c r="F209" i="4"/>
  <c r="K209" i="4" s="1"/>
  <c r="F208" i="4"/>
  <c r="L208" i="4" s="1"/>
  <c r="F207" i="4"/>
  <c r="H207" i="4" s="1"/>
  <c r="J207" i="4" s="1"/>
  <c r="E206" i="4"/>
  <c r="D206" i="4"/>
  <c r="L201" i="4" s="1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H193" i="4"/>
  <c r="J193" i="4" s="1"/>
  <c r="F193" i="4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H208" i="4" l="1"/>
  <c r="J208" i="4" s="1"/>
  <c r="F206" i="4"/>
  <c r="C212" i="4" s="1"/>
  <c r="F212" i="4" s="1"/>
  <c r="G212" i="4" s="1"/>
  <c r="I212" i="4" s="1"/>
  <c r="M212" i="4" s="1"/>
  <c r="H212" i="4"/>
  <c r="H206" i="4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L173" i="4" s="1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L159" i="4" s="1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L145" i="4"/>
  <c r="H150" i="4" s="1"/>
  <c r="I145" i="4"/>
  <c r="I150" i="4" s="1"/>
  <c r="D156" i="4" s="1"/>
  <c r="F145" i="4"/>
  <c r="F150" i="4" s="1"/>
  <c r="C156" i="4" s="1"/>
  <c r="F156" i="4" s="1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L131" i="4" s="1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L103" i="4"/>
  <c r="H108" i="4" s="1"/>
  <c r="I103" i="4"/>
  <c r="I108" i="4" s="1"/>
  <c r="D114" i="4" s="1"/>
  <c r="F103" i="4"/>
  <c r="F108" i="4" s="1"/>
  <c r="C114" i="4" s="1"/>
  <c r="F114" i="4" s="1"/>
  <c r="L212" i="4" l="1"/>
  <c r="N212" i="4"/>
  <c r="J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L184" i="4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M145" i="4"/>
  <c r="M150" i="4" s="1"/>
  <c r="L156" i="4"/>
  <c r="H156" i="4"/>
  <c r="G156" i="4"/>
  <c r="I156" i="4" s="1"/>
  <c r="M156" i="4" s="1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/>
  <c r="I128" i="4" s="1"/>
  <c r="M128" i="4" s="1"/>
  <c r="L128" i="4"/>
  <c r="H128" i="4"/>
  <c r="H122" i="4"/>
  <c r="M117" i="4"/>
  <c r="M122" i="4" s="1"/>
  <c r="K119" i="4"/>
  <c r="H125" i="4"/>
  <c r="B125" i="4" s="1"/>
  <c r="H110" i="4"/>
  <c r="J110" i="4" s="1"/>
  <c r="M103" i="4"/>
  <c r="M108" i="4" s="1"/>
  <c r="L114" i="4"/>
  <c r="H114" i="4"/>
  <c r="G114" i="4"/>
  <c r="I114" i="4" s="1"/>
  <c r="M114" i="4" s="1"/>
  <c r="H111" i="4"/>
  <c r="B111" i="4" s="1"/>
  <c r="J97" i="4"/>
  <c r="F97" i="4"/>
  <c r="K97" i="4" s="1"/>
  <c r="F96" i="4"/>
  <c r="L96" i="4" s="1"/>
  <c r="F95" i="4"/>
  <c r="H95" i="4" s="1"/>
  <c r="J95" i="4" s="1"/>
  <c r="E94" i="4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L89" i="4"/>
  <c r="M89" i="4" s="1"/>
  <c r="M94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L75" i="4" s="1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N198" i="4" l="1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L86" i="4"/>
  <c r="H86" i="4"/>
  <c r="H80" i="4"/>
  <c r="M75" i="4"/>
  <c r="M80" i="4" s="1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L61" i="4"/>
  <c r="M61" i="4" s="1"/>
  <c r="M66" i="4" s="1"/>
  <c r="I61" i="4"/>
  <c r="I66" i="4" s="1"/>
  <c r="D72" i="4" s="1"/>
  <c r="F61" i="4"/>
  <c r="B13" i="3"/>
  <c r="E12" i="3"/>
  <c r="E13" i="3" s="1"/>
  <c r="D12" i="3"/>
  <c r="D13" i="3" s="1"/>
  <c r="B12" i="3"/>
  <c r="N170" i="4" l="1"/>
  <c r="J170" i="4"/>
  <c r="N142" i="4"/>
  <c r="J142" i="4"/>
  <c r="L100" i="4"/>
  <c r="H100" i="4"/>
  <c r="G100" i="4"/>
  <c r="I100" i="4" s="1"/>
  <c r="M100" i="4" s="1"/>
  <c r="N86" i="4"/>
  <c r="J86" i="4"/>
  <c r="H69" i="4"/>
  <c r="B69" i="4" s="1"/>
  <c r="F66" i="4"/>
  <c r="C72" i="4" s="1"/>
  <c r="F72" i="4" s="1"/>
  <c r="L72" i="4" s="1"/>
  <c r="H66" i="4"/>
  <c r="H68" i="4"/>
  <c r="J68" i="4" s="1"/>
  <c r="B55" i="4"/>
  <c r="N100" i="4" l="1"/>
  <c r="J100" i="4"/>
  <c r="H72" i="4"/>
  <c r="G72" i="4"/>
  <c r="I72" i="4" s="1"/>
  <c r="M72" i="4" s="1"/>
  <c r="N72" i="4"/>
  <c r="J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H52" i="4"/>
  <c r="K48" i="4"/>
  <c r="H54" i="4"/>
  <c r="J54" i="4" s="1"/>
  <c r="H55" i="4"/>
  <c r="M32" i="4"/>
  <c r="M38" i="4" s="1"/>
  <c r="L44" i="4"/>
  <c r="G44" i="4"/>
  <c r="I44" i="4" s="1"/>
  <c r="M44" i="4" s="1"/>
  <c r="K33" i="4"/>
  <c r="H40" i="4"/>
  <c r="J40" i="4" s="1"/>
  <c r="H41" i="4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58" i="4" l="1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<sst xmlns="http://schemas.openxmlformats.org/spreadsheetml/2006/main" count="3038" uniqueCount="302">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</sst>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35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36"/>
    </row>
    <row r="4" spans="1:12" ht="15" thickBot="1">
      <c r="A4" s="3"/>
      <c r="B4" s="3"/>
      <c r="C4" s="36"/>
      <c r="D4" s="3"/>
      <c r="E4" s="3"/>
      <c r="F4" s="336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16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1">
        <f>SUM(E8:E16)/D17</f>
        <v>-3.5170839427259689E-4</v>
      </c>
      <c r="L8" s="331">
        <f>K8*365</f>
        <v>-0.12837356390949786</v>
      </c>
    </row>
    <row r="9" spans="1:12">
      <c r="A9" s="317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2"/>
      <c r="L9" s="332"/>
    </row>
    <row r="10" spans="1:12">
      <c r="A10" s="317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2"/>
      <c r="L10" s="332"/>
    </row>
    <row r="11" spans="1:12" ht="28.5">
      <c r="A11" s="317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2"/>
      <c r="L11" s="332"/>
    </row>
    <row r="12" spans="1:12">
      <c r="A12" s="317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2"/>
      <c r="L12" s="332"/>
    </row>
    <row r="13" spans="1:12" ht="28.5">
      <c r="A13" s="317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2"/>
      <c r="L13" s="332"/>
    </row>
    <row r="14" spans="1:12" ht="15.75">
      <c r="A14" s="317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2"/>
      <c r="L14" s="332"/>
    </row>
    <row r="15" spans="1:12" ht="15.75">
      <c r="A15" s="317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2"/>
      <c r="L15" s="332"/>
    </row>
    <row r="16" spans="1:12" ht="16.5" thickBot="1">
      <c r="A16" s="318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3"/>
      <c r="L16" s="333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16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0">
        <f>SUM(E20:E28)/D29</f>
        <v>1.2161830411628077E-4</v>
      </c>
      <c r="L20" s="330">
        <f>K20*365</f>
        <v>4.4390681002442478E-2</v>
      </c>
    </row>
    <row r="21" spans="1:12">
      <c r="A21" s="317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28"/>
      <c r="L21" s="328"/>
    </row>
    <row r="22" spans="1:12" ht="28.5">
      <c r="A22" s="317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28"/>
      <c r="L22" s="328"/>
    </row>
    <row r="23" spans="1:12" ht="15.75">
      <c r="A23" s="317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28"/>
      <c r="L23" s="328"/>
    </row>
    <row r="24" spans="1:12">
      <c r="A24" s="317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28"/>
      <c r="L24" s="328"/>
    </row>
    <row r="25" spans="1:12" ht="25.5">
      <c r="A25" s="317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28"/>
      <c r="L25" s="328"/>
    </row>
    <row r="26" spans="1:12" ht="15.75">
      <c r="A26" s="317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28"/>
      <c r="L26" s="328"/>
    </row>
    <row r="27" spans="1:12" ht="15.75">
      <c r="A27" s="317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28"/>
      <c r="L27" s="328"/>
    </row>
    <row r="28" spans="1:12" ht="26.25" thickBot="1">
      <c r="A28" s="318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34"/>
      <c r="L28" s="334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16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27">
        <f>E43/D43</f>
        <v>1.702483954985614E-4</v>
      </c>
      <c r="L32" s="330">
        <f>K32*365</f>
        <v>6.2140664356974913E-2</v>
      </c>
    </row>
    <row r="33" spans="1:12" ht="14.25" customHeight="1">
      <c r="A33" s="317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28"/>
      <c r="L33" s="328"/>
    </row>
    <row r="34" spans="1:12" ht="28.5">
      <c r="A34" s="317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28"/>
      <c r="L34" s="328"/>
    </row>
    <row r="35" spans="1:12" ht="25.5">
      <c r="A35" s="317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28"/>
      <c r="L35" s="328"/>
    </row>
    <row r="36" spans="1:12" ht="14.25" customHeight="1">
      <c r="A36" s="317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28"/>
      <c r="L36" s="328"/>
    </row>
    <row r="37" spans="1:12" ht="25.5">
      <c r="A37" s="317"/>
      <c r="B37" s="322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28"/>
      <c r="L37" s="328"/>
    </row>
    <row r="38" spans="1:12" ht="15.75" customHeight="1">
      <c r="A38" s="317"/>
      <c r="B38" s="323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28"/>
      <c r="L38" s="328"/>
    </row>
    <row r="39" spans="1:12" ht="15.75" customHeight="1">
      <c r="A39" s="317"/>
      <c r="B39" s="324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28"/>
      <c r="L39" s="328"/>
    </row>
    <row r="40" spans="1:12" ht="28.5">
      <c r="A40" s="317"/>
      <c r="B40" s="325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28"/>
      <c r="L40" s="328"/>
    </row>
    <row r="41" spans="1:12" ht="28.5">
      <c r="A41" s="317"/>
      <c r="B41" s="326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28"/>
      <c r="L41" s="328"/>
    </row>
    <row r="42" spans="1:12" ht="29.25" thickBot="1">
      <c r="A42" s="318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29"/>
      <c r="L42" s="329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16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27">
        <f>E57/D57</f>
        <v>4.0195911533449105E-4</v>
      </c>
      <c r="L46" s="330">
        <f>K46*365</f>
        <v>0.14671507709708922</v>
      </c>
    </row>
    <row r="47" spans="1:12" ht="14.25" customHeight="1">
      <c r="A47" s="317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28"/>
      <c r="L47" s="328"/>
    </row>
    <row r="48" spans="1:12" ht="25.5">
      <c r="A48" s="317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28"/>
      <c r="L48" s="328"/>
    </row>
    <row r="49" spans="1:13">
      <c r="A49" s="317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28"/>
      <c r="L49" s="328"/>
    </row>
    <row r="50" spans="1:13" ht="14.25" customHeight="1">
      <c r="A50" s="317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28"/>
      <c r="L50" s="328"/>
    </row>
    <row r="51" spans="1:13" ht="25.5">
      <c r="A51" s="317"/>
      <c r="B51" s="322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28"/>
      <c r="L51" s="328"/>
    </row>
    <row r="52" spans="1:13" ht="15.75" customHeight="1">
      <c r="A52" s="317"/>
      <c r="B52" s="323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28"/>
      <c r="L52" s="328"/>
    </row>
    <row r="53" spans="1:13" ht="15.75" customHeight="1">
      <c r="A53" s="317"/>
      <c r="B53" s="324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28"/>
      <c r="L53" s="328"/>
    </row>
    <row r="54" spans="1:13" ht="28.5">
      <c r="A54" s="317"/>
      <c r="B54" s="325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28"/>
      <c r="L54" s="328"/>
    </row>
    <row r="55" spans="1:13" ht="28.5">
      <c r="A55" s="317"/>
      <c r="B55" s="326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28"/>
      <c r="L55" s="328"/>
    </row>
    <row r="56" spans="1:13" ht="29.25" thickBot="1">
      <c r="A56" s="318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29"/>
      <c r="L56" s="329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16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19">
        <f>E71/D71</f>
        <v>-5.8921049672166818E-5</v>
      </c>
      <c r="L60" s="319">
        <f>K60*365</f>
        <v>-2.1506183130340889E-2</v>
      </c>
      <c r="M60" s="84" t="s">
        <v>95</v>
      </c>
    </row>
    <row r="61" spans="1:13">
      <c r="A61" s="317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0"/>
      <c r="L61" s="320"/>
      <c r="M61" s="84"/>
    </row>
    <row r="62" spans="1:13" ht="15.75">
      <c r="A62" s="317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0"/>
      <c r="L62" s="320"/>
      <c r="M62" s="84" t="s">
        <v>95</v>
      </c>
    </row>
    <row r="63" spans="1:13">
      <c r="A63" s="317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0"/>
      <c r="L63" s="320"/>
      <c r="M63" s="84"/>
    </row>
    <row r="64" spans="1:13">
      <c r="A64" s="317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0"/>
      <c r="L64" s="320"/>
      <c r="M64" s="84"/>
    </row>
    <row r="65" spans="1:13" ht="25.5">
      <c r="A65" s="317"/>
      <c r="B65" s="322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0"/>
      <c r="L65" s="320"/>
      <c r="M65" s="84"/>
    </row>
    <row r="66" spans="1:13">
      <c r="A66" s="317"/>
      <c r="B66" s="323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0"/>
      <c r="L66" s="320"/>
      <c r="M66" s="84" t="s">
        <v>99</v>
      </c>
    </row>
    <row r="67" spans="1:13">
      <c r="A67" s="317"/>
      <c r="B67" s="324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0"/>
      <c r="L67" s="320"/>
      <c r="M67" s="84"/>
    </row>
    <row r="68" spans="1:13" ht="28.5">
      <c r="A68" s="317"/>
      <c r="B68" s="325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0"/>
      <c r="L68" s="320"/>
      <c r="M68" s="84" t="s">
        <v>90</v>
      </c>
    </row>
    <row r="69" spans="1:13" ht="28.5">
      <c r="A69" s="317"/>
      <c r="B69" s="326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0"/>
      <c r="L69" s="320"/>
      <c r="M69" s="84" t="s">
        <v>90</v>
      </c>
    </row>
    <row r="70" spans="1:13" ht="29.25" thickBot="1">
      <c r="A70" s="318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1"/>
      <c r="L70" s="321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16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19">
        <f>E86/D86</f>
        <v>7.9671574188449191E-4</v>
      </c>
      <c r="L74" s="319">
        <f>K74*365</f>
        <v>0.29080124578783956</v>
      </c>
      <c r="M74" s="84" t="s">
        <v>95</v>
      </c>
    </row>
    <row r="75" spans="1:13" ht="14.25" customHeight="1">
      <c r="A75" s="317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0"/>
      <c r="L75" s="320"/>
      <c r="M75" s="84"/>
    </row>
    <row r="76" spans="1:13" ht="15.75">
      <c r="A76" s="317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0"/>
      <c r="L76" s="320"/>
      <c r="M76" s="84" t="s">
        <v>95</v>
      </c>
    </row>
    <row r="77" spans="1:13" ht="14.25" customHeight="1">
      <c r="A77" s="317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0"/>
      <c r="L77" s="320"/>
      <c r="M77" s="84"/>
    </row>
    <row r="78" spans="1:13" ht="14.25" customHeight="1">
      <c r="A78" s="317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0"/>
      <c r="L78" s="320"/>
      <c r="M78" s="84"/>
    </row>
    <row r="79" spans="1:13" ht="25.5">
      <c r="A79" s="317"/>
      <c r="B79" s="322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0"/>
      <c r="L79" s="320"/>
      <c r="M79" s="84"/>
    </row>
    <row r="80" spans="1:13" ht="22.5">
      <c r="A80" s="317"/>
      <c r="B80" s="323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0"/>
      <c r="L80" s="320"/>
      <c r="M80" s="84" t="s">
        <v>98</v>
      </c>
    </row>
    <row r="81" spans="1:13">
      <c r="A81" s="317"/>
      <c r="B81" s="323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0"/>
      <c r="L81" s="320"/>
      <c r="M81" s="84" t="s">
        <v>88</v>
      </c>
    </row>
    <row r="82" spans="1:13" ht="14.25" customHeight="1">
      <c r="A82" s="317"/>
      <c r="B82" s="324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0"/>
      <c r="L82" s="320"/>
      <c r="M82" s="84"/>
    </row>
    <row r="83" spans="1:13" ht="28.5">
      <c r="A83" s="317"/>
      <c r="B83" s="325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0"/>
      <c r="L83" s="320"/>
      <c r="M83" s="84" t="s">
        <v>90</v>
      </c>
    </row>
    <row r="84" spans="1:13" ht="28.5">
      <c r="A84" s="317"/>
      <c r="B84" s="326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0"/>
      <c r="L84" s="320"/>
      <c r="M84" s="84" t="s">
        <v>90</v>
      </c>
    </row>
    <row r="85" spans="1:13" ht="29.25" thickBot="1">
      <c r="A85" s="318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1"/>
      <c r="L85" s="321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16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19">
        <f>E100/D100</f>
        <v>-2.7064575748492913E-4</v>
      </c>
      <c r="L89" s="319">
        <f>K89*365</f>
        <v>-9.8785701481999139E-2</v>
      </c>
      <c r="M89" s="84" t="s">
        <v>95</v>
      </c>
    </row>
    <row r="90" spans="1:13" ht="14.25" customHeight="1">
      <c r="A90" s="317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0"/>
      <c r="L90" s="320"/>
      <c r="M90" s="84"/>
    </row>
    <row r="91" spans="1:13" ht="15.75">
      <c r="A91" s="317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0"/>
      <c r="L91" s="320"/>
      <c r="M91" s="84" t="s">
        <v>95</v>
      </c>
    </row>
    <row r="92" spans="1:13" ht="14.25" customHeight="1">
      <c r="A92" s="317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0"/>
      <c r="L92" s="320"/>
      <c r="M92" s="84" t="s">
        <v>111</v>
      </c>
    </row>
    <row r="93" spans="1:13" ht="14.25" customHeight="1">
      <c r="A93" s="317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0"/>
      <c r="L93" s="320"/>
      <c r="M93" s="84"/>
    </row>
    <row r="94" spans="1:13" ht="25.5">
      <c r="A94" s="317"/>
      <c r="B94" s="322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0"/>
      <c r="L94" s="320"/>
      <c r="M94" s="84" t="s">
        <v>107</v>
      </c>
    </row>
    <row r="95" spans="1:13">
      <c r="A95" s="317"/>
      <c r="B95" s="323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0"/>
      <c r="L95" s="320"/>
      <c r="M95" s="84" t="s">
        <v>106</v>
      </c>
    </row>
    <row r="96" spans="1:13" ht="14.25" customHeight="1">
      <c r="A96" s="317"/>
      <c r="B96" s="324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0"/>
      <c r="L96" s="320"/>
      <c r="M96" s="84"/>
    </row>
    <row r="97" spans="1:13" ht="28.5">
      <c r="A97" s="317"/>
      <c r="B97" s="325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0"/>
      <c r="L97" s="320"/>
      <c r="M97" s="84" t="s">
        <v>108</v>
      </c>
    </row>
    <row r="98" spans="1:13" ht="28.5">
      <c r="A98" s="317"/>
      <c r="B98" s="326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0"/>
      <c r="L98" s="320"/>
      <c r="M98" s="84" t="s">
        <v>109</v>
      </c>
    </row>
    <row r="99" spans="1:13" ht="29.25" thickBot="1">
      <c r="A99" s="318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1"/>
      <c r="L99" s="321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16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19">
        <f>E114/D114</f>
        <v>2.110923665137029E-4</v>
      </c>
      <c r="L103" s="319">
        <f>K103*365</f>
        <v>7.7048713777501554E-2</v>
      </c>
      <c r="M103" s="84" t="s">
        <v>95</v>
      </c>
    </row>
    <row r="104" spans="1:13" ht="14.25" customHeight="1">
      <c r="A104" s="317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0"/>
      <c r="L104" s="320"/>
      <c r="M104" s="84"/>
    </row>
    <row r="105" spans="1:13" ht="15.75">
      <c r="A105" s="317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0"/>
      <c r="L105" s="320"/>
      <c r="M105" s="84" t="s">
        <v>95</v>
      </c>
    </row>
    <row r="106" spans="1:13" ht="14.25" customHeight="1">
      <c r="A106" s="317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0"/>
      <c r="L106" s="320"/>
      <c r="M106" s="84" t="s">
        <v>115</v>
      </c>
    </row>
    <row r="107" spans="1:13" ht="14.25" customHeight="1">
      <c r="A107" s="317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0"/>
      <c r="L107" s="320"/>
      <c r="M107" s="84"/>
    </row>
    <row r="108" spans="1:13" ht="25.5">
      <c r="A108" s="317"/>
      <c r="B108" s="322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0"/>
      <c r="L108" s="320"/>
      <c r="M108" s="84" t="s">
        <v>107</v>
      </c>
    </row>
    <row r="109" spans="1:13">
      <c r="A109" s="317"/>
      <c r="B109" s="323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0"/>
      <c r="L109" s="320"/>
      <c r="M109" s="84" t="s">
        <v>106</v>
      </c>
    </row>
    <row r="110" spans="1:13" ht="14.25" customHeight="1">
      <c r="A110" s="317"/>
      <c r="B110" s="324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0"/>
      <c r="L110" s="320"/>
      <c r="M110" s="84"/>
    </row>
    <row r="111" spans="1:13" ht="28.5">
      <c r="A111" s="317"/>
      <c r="B111" s="325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0"/>
      <c r="L111" s="320"/>
      <c r="M111" s="84" t="s">
        <v>108</v>
      </c>
    </row>
    <row r="112" spans="1:13" ht="28.5">
      <c r="A112" s="317"/>
      <c r="B112" s="326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0"/>
      <c r="L112" s="320"/>
      <c r="M112" s="84" t="s">
        <v>109</v>
      </c>
    </row>
    <row r="113" spans="1:13" ht="29.25" thickBot="1">
      <c r="A113" s="318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1"/>
      <c r="L113" s="321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16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19">
        <f>E127/D127</f>
        <v>1.3906113945775893E-4</v>
      </c>
      <c r="L117" s="319">
        <f>K117*365</f>
        <v>5.0757315902082011E-2</v>
      </c>
      <c r="M117" s="84" t="s">
        <v>95</v>
      </c>
    </row>
    <row r="118" spans="1:13" ht="14.25" customHeight="1">
      <c r="A118" s="317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0"/>
      <c r="L118" s="320"/>
      <c r="M118" s="84"/>
    </row>
    <row r="119" spans="1:13" ht="15.75">
      <c r="A119" s="317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0"/>
      <c r="L119" s="320"/>
      <c r="M119" s="84" t="s">
        <v>95</v>
      </c>
    </row>
    <row r="120" spans="1:13" ht="14.25" customHeight="1">
      <c r="A120" s="317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0"/>
      <c r="L120" s="320"/>
      <c r="M120" s="84"/>
    </row>
    <row r="121" spans="1:13" ht="25.5">
      <c r="A121" s="317"/>
      <c r="B121" s="322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0"/>
      <c r="L121" s="320"/>
      <c r="M121" s="84" t="s">
        <v>107</v>
      </c>
    </row>
    <row r="122" spans="1:13">
      <c r="A122" s="317"/>
      <c r="B122" s="323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0"/>
      <c r="L122" s="320"/>
      <c r="M122" s="84" t="s">
        <v>106</v>
      </c>
    </row>
    <row r="123" spans="1:13" ht="14.25" customHeight="1">
      <c r="A123" s="317"/>
      <c r="B123" s="324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0"/>
      <c r="L123" s="320"/>
      <c r="M123" s="84"/>
    </row>
    <row r="124" spans="1:13" ht="28.5">
      <c r="A124" s="317"/>
      <c r="B124" s="325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0"/>
      <c r="L124" s="320"/>
      <c r="M124" s="84" t="s">
        <v>108</v>
      </c>
    </row>
    <row r="125" spans="1:13" ht="28.5">
      <c r="A125" s="317"/>
      <c r="B125" s="326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0"/>
      <c r="L125" s="320"/>
      <c r="M125" s="84" t="s">
        <v>109</v>
      </c>
    </row>
    <row r="126" spans="1:13" ht="29.25" thickBot="1">
      <c r="A126" s="318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1"/>
      <c r="L126" s="321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16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19">
        <f>E140/D140</f>
        <v>1.3904951455496719E-4</v>
      </c>
      <c r="L130" s="319">
        <f>K130*365</f>
        <v>5.075307281256302E-2</v>
      </c>
      <c r="M130" s="84" t="s">
        <v>95</v>
      </c>
    </row>
    <row r="131" spans="1:13" ht="14.25" customHeight="1">
      <c r="A131" s="317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0"/>
      <c r="L131" s="320"/>
      <c r="M131" s="84"/>
    </row>
    <row r="132" spans="1:13" ht="15.75">
      <c r="A132" s="317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0"/>
      <c r="L132" s="320"/>
      <c r="M132" s="84" t="s">
        <v>95</v>
      </c>
    </row>
    <row r="133" spans="1:13" ht="14.25" customHeight="1">
      <c r="A133" s="317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0"/>
      <c r="L133" s="320"/>
      <c r="M133" s="84"/>
    </row>
    <row r="134" spans="1:13" ht="25.5">
      <c r="A134" s="317"/>
      <c r="B134" s="322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0"/>
      <c r="L134" s="320"/>
      <c r="M134" s="84" t="s">
        <v>107</v>
      </c>
    </row>
    <row r="135" spans="1:13">
      <c r="A135" s="317"/>
      <c r="B135" s="323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0"/>
      <c r="L135" s="320"/>
      <c r="M135" s="84" t="s">
        <v>106</v>
      </c>
    </row>
    <row r="136" spans="1:13" ht="14.25" customHeight="1">
      <c r="A136" s="317"/>
      <c r="B136" s="324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0"/>
      <c r="L136" s="320"/>
      <c r="M136" s="84"/>
    </row>
    <row r="137" spans="1:13" ht="28.5">
      <c r="A137" s="317"/>
      <c r="B137" s="325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0"/>
      <c r="L137" s="320"/>
      <c r="M137" s="84" t="s">
        <v>108</v>
      </c>
    </row>
    <row r="138" spans="1:13" ht="28.5">
      <c r="A138" s="317"/>
      <c r="B138" s="326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0"/>
      <c r="L138" s="320"/>
      <c r="M138" s="84" t="s">
        <v>109</v>
      </c>
    </row>
    <row r="139" spans="1:13" ht="29.25" thickBot="1">
      <c r="A139" s="318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1"/>
      <c r="L139" s="321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16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19">
        <f>E153/D153</f>
        <v>-2.8114152995039877E-4</v>
      </c>
      <c r="L143" s="319">
        <f>K143*365</f>
        <v>-0.10261665843189555</v>
      </c>
      <c r="M143" s="84" t="s">
        <v>95</v>
      </c>
    </row>
    <row r="144" spans="1:13" ht="14.25" customHeight="1">
      <c r="A144" s="317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0"/>
      <c r="L144" s="320"/>
      <c r="M144" s="84"/>
    </row>
    <row r="145" spans="1:13" ht="15.75">
      <c r="A145" s="317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0"/>
      <c r="L145" s="320"/>
      <c r="M145" s="84" t="s">
        <v>95</v>
      </c>
    </row>
    <row r="146" spans="1:13" ht="14.25" customHeight="1">
      <c r="A146" s="317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0"/>
      <c r="L146" s="320"/>
      <c r="M146" s="84"/>
    </row>
    <row r="147" spans="1:13" ht="25.5">
      <c r="A147" s="317"/>
      <c r="B147" s="322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0"/>
      <c r="L147" s="320"/>
      <c r="M147" s="84" t="s">
        <v>107</v>
      </c>
    </row>
    <row r="148" spans="1:13">
      <c r="A148" s="317"/>
      <c r="B148" s="323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0"/>
      <c r="L148" s="320"/>
      <c r="M148" s="84" t="s">
        <v>106</v>
      </c>
    </row>
    <row r="149" spans="1:13" ht="14.25" customHeight="1">
      <c r="A149" s="317"/>
      <c r="B149" s="324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0"/>
      <c r="L149" s="320"/>
      <c r="M149" s="84"/>
    </row>
    <row r="150" spans="1:13" ht="28.5">
      <c r="A150" s="317"/>
      <c r="B150" s="325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0"/>
      <c r="L150" s="320"/>
      <c r="M150" s="84" t="s">
        <v>108</v>
      </c>
    </row>
    <row r="151" spans="1:13" ht="28.5">
      <c r="A151" s="317"/>
      <c r="B151" s="326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0"/>
      <c r="L151" s="320"/>
      <c r="M151" s="84" t="s">
        <v>109</v>
      </c>
    </row>
    <row r="152" spans="1:13" ht="29.25" thickBot="1">
      <c r="A152" s="318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1"/>
      <c r="L152" s="321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37" t="s">
        <v>96</v>
      </c>
      <c r="I155" s="338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39">
        <f>G156/E156</f>
        <v>1.2598352364497282E-4</v>
      </c>
      <c r="I156" s="340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I372" sqref="I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17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48">
        <f>E10/D10</f>
        <v>3.4265221524407076E-4</v>
      </c>
      <c r="M2" s="348">
        <f>L2*365</f>
        <v>0.12506805856408582</v>
      </c>
      <c r="N2" s="106">
        <v>42929</v>
      </c>
    </row>
    <row r="3" spans="1:14">
      <c r="A3" s="317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48"/>
      <c r="M3" s="348"/>
      <c r="N3" s="106">
        <v>42926</v>
      </c>
    </row>
    <row r="4" spans="1:14" ht="14.25" customHeight="1">
      <c r="A4" s="317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48"/>
      <c r="M4" s="348"/>
      <c r="N4" s="84"/>
    </row>
    <row r="5" spans="1:14" ht="25.5">
      <c r="A5" s="317"/>
      <c r="B5" s="322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48"/>
      <c r="M5" s="348"/>
      <c r="N5" s="84" t="s">
        <v>133</v>
      </c>
    </row>
    <row r="6" spans="1:14" ht="25.5">
      <c r="A6" s="317"/>
      <c r="B6" s="323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48"/>
      <c r="M6" s="348"/>
      <c r="N6" s="84" t="s">
        <v>134</v>
      </c>
    </row>
    <row r="7" spans="1:14" ht="14.25" customHeight="1">
      <c r="A7" s="317"/>
      <c r="B7" s="324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48"/>
      <c r="M7" s="348"/>
      <c r="N7" s="84"/>
    </row>
    <row r="8" spans="1:14" ht="42.75">
      <c r="A8" s="317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48"/>
      <c r="M8" s="348"/>
      <c r="N8" s="84" t="s">
        <v>109</v>
      </c>
    </row>
    <row r="9" spans="1:14" ht="23.25" thickBot="1">
      <c r="A9" s="318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49"/>
      <c r="M9" s="349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17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48">
        <f>E22/D22</f>
        <v>3.4252898568462267E-4</v>
      </c>
      <c r="M14" s="348">
        <f>L14*365</f>
        <v>0.12502307977488727</v>
      </c>
      <c r="N14" s="106">
        <v>42929</v>
      </c>
    </row>
    <row r="15" spans="1:14">
      <c r="A15" s="317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48"/>
      <c r="M15" s="348"/>
      <c r="N15" s="106">
        <v>42926</v>
      </c>
    </row>
    <row r="16" spans="1:14" ht="14.25" customHeight="1">
      <c r="A16" s="317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48"/>
      <c r="M16" s="348"/>
      <c r="N16" s="84"/>
    </row>
    <row r="17" spans="1:14" ht="25.5">
      <c r="A17" s="317"/>
      <c r="B17" s="352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48"/>
      <c r="M17" s="348"/>
      <c r="N17" s="84" t="s">
        <v>133</v>
      </c>
    </row>
    <row r="18" spans="1:14" ht="25.5">
      <c r="A18" s="317"/>
      <c r="B18" s="353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48"/>
      <c r="M18" s="348"/>
      <c r="N18" s="84" t="s">
        <v>134</v>
      </c>
    </row>
    <row r="19" spans="1:14" ht="14.25" customHeight="1">
      <c r="A19" s="317"/>
      <c r="B19" s="354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48"/>
      <c r="M19" s="348"/>
      <c r="N19" s="84"/>
    </row>
    <row r="20" spans="1:14" ht="42.75">
      <c r="A20" s="317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48"/>
      <c r="M20" s="348"/>
      <c r="N20" s="84" t="s">
        <v>109</v>
      </c>
    </row>
    <row r="21" spans="1:14" ht="23.25" thickBot="1">
      <c r="A21" s="318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49"/>
      <c r="M21" s="349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17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48">
        <f>E34/D34</f>
        <v>3.4220083948081811E-4</v>
      </c>
      <c r="M26" s="348">
        <f>L26*365</f>
        <v>0.12490330641049861</v>
      </c>
      <c r="N26" s="106">
        <v>42929</v>
      </c>
    </row>
    <row r="27" spans="1:14">
      <c r="A27" s="317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48"/>
      <c r="M27" s="348"/>
      <c r="N27" s="106">
        <v>42926</v>
      </c>
    </row>
    <row r="28" spans="1:14" ht="14.25" customHeight="1">
      <c r="A28" s="317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48"/>
      <c r="M28" s="348"/>
      <c r="N28" s="84"/>
    </row>
    <row r="29" spans="1:14" ht="25.5">
      <c r="A29" s="317"/>
      <c r="B29" s="352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48"/>
      <c r="M29" s="348"/>
      <c r="N29" s="84" t="s">
        <v>133</v>
      </c>
    </row>
    <row r="30" spans="1:14" ht="25.5">
      <c r="A30" s="317"/>
      <c r="B30" s="353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48"/>
      <c r="M30" s="348"/>
      <c r="N30" s="84" t="s">
        <v>134</v>
      </c>
    </row>
    <row r="31" spans="1:14" ht="14.25" customHeight="1">
      <c r="A31" s="317"/>
      <c r="B31" s="354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48"/>
      <c r="M31" s="348"/>
      <c r="N31" s="84"/>
    </row>
    <row r="32" spans="1:14" ht="42.75">
      <c r="A32" s="317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48"/>
      <c r="M32" s="348"/>
      <c r="N32" s="84" t="s">
        <v>109</v>
      </c>
    </row>
    <row r="33" spans="1:14" ht="23.25" thickBot="1">
      <c r="A33" s="318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49"/>
      <c r="M33" s="349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17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48">
        <f>E46/D46</f>
        <v>3.4207792289866763E-4</v>
      </c>
      <c r="M38" s="348">
        <f>L38*365</f>
        <v>0.12485844185801369</v>
      </c>
      <c r="N38" s="106">
        <v>42929</v>
      </c>
    </row>
    <row r="39" spans="1:14">
      <c r="A39" s="317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48"/>
      <c r="M39" s="348"/>
      <c r="N39" s="106">
        <v>42926</v>
      </c>
    </row>
    <row r="40" spans="1:14" ht="14.25" customHeight="1">
      <c r="A40" s="317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48"/>
      <c r="M40" s="348"/>
      <c r="N40" s="84"/>
    </row>
    <row r="41" spans="1:14" ht="25.5">
      <c r="A41" s="317"/>
      <c r="B41" s="352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48"/>
      <c r="M41" s="348"/>
      <c r="N41" s="84" t="s">
        <v>133</v>
      </c>
    </row>
    <row r="42" spans="1:14" ht="25.5">
      <c r="A42" s="317"/>
      <c r="B42" s="353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48"/>
      <c r="M42" s="348"/>
      <c r="N42" s="84" t="s">
        <v>134</v>
      </c>
    </row>
    <row r="43" spans="1:14" ht="14.25" customHeight="1">
      <c r="A43" s="317"/>
      <c r="B43" s="354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48"/>
      <c r="M43" s="348"/>
      <c r="N43" s="84"/>
    </row>
    <row r="44" spans="1:14" ht="42.75">
      <c r="A44" s="317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48"/>
      <c r="M44" s="348"/>
      <c r="N44" s="84" t="s">
        <v>109</v>
      </c>
    </row>
    <row r="45" spans="1:14" ht="23.25" thickBot="1">
      <c r="A45" s="318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49"/>
      <c r="M45" s="349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17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48">
        <f>E56/D56</f>
        <v>2.2906443121160593E-4</v>
      </c>
      <c r="M50" s="348">
        <f>L50*365</f>
        <v>8.3608517392236167E-2</v>
      </c>
      <c r="N50" s="106">
        <v>42929</v>
      </c>
    </row>
    <row r="51" spans="1:14" ht="25.5">
      <c r="A51" s="317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48"/>
      <c r="M51" s="348"/>
      <c r="N51" s="106">
        <v>42951</v>
      </c>
    </row>
    <row r="52" spans="1:14" ht="14.25" customHeight="1">
      <c r="A52" s="317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48"/>
      <c r="M52" s="348"/>
      <c r="N52" s="84"/>
    </row>
    <row r="53" spans="1:14" ht="25.5">
      <c r="A53" s="317"/>
      <c r="B53" s="352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48"/>
      <c r="M53" s="348"/>
      <c r="N53" s="84" t="s">
        <v>148</v>
      </c>
    </row>
    <row r="54" spans="1:14" ht="25.5">
      <c r="A54" s="317"/>
      <c r="B54" s="353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48"/>
      <c r="M54" s="348"/>
      <c r="N54" s="84" t="s">
        <v>134</v>
      </c>
    </row>
    <row r="55" spans="1:14" ht="23.25" thickBot="1">
      <c r="A55" s="318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49"/>
      <c r="M55" s="349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59" t="s">
        <v>162</v>
      </c>
      <c r="B60" s="355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47">
        <f>E66/D66</f>
        <v>3.0114028409222385E-4</v>
      </c>
      <c r="M60" s="347">
        <f>L60*365</f>
        <v>0.1099162036936617</v>
      </c>
      <c r="N60" s="215" t="s">
        <v>180</v>
      </c>
    </row>
    <row r="61" spans="1:14" ht="14.25" customHeight="1">
      <c r="A61" s="360"/>
      <c r="B61" s="356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48"/>
      <c r="M61" s="348"/>
      <c r="N61" s="216">
        <v>42929</v>
      </c>
    </row>
    <row r="62" spans="1:14" ht="14.25" customHeight="1">
      <c r="A62" s="360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48"/>
      <c r="M62" s="348"/>
      <c r="N62" s="216">
        <v>42951</v>
      </c>
    </row>
    <row r="63" spans="1:14" ht="14.25" customHeight="1">
      <c r="A63" s="360"/>
      <c r="B63" s="357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48"/>
      <c r="M63" s="348"/>
      <c r="N63" s="217" t="s">
        <v>148</v>
      </c>
    </row>
    <row r="64" spans="1:14" ht="25.5">
      <c r="A64" s="360"/>
      <c r="B64" s="358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48"/>
      <c r="M64" s="348"/>
      <c r="N64" s="217" t="s">
        <v>134</v>
      </c>
    </row>
    <row r="65" spans="1:14" ht="23.25" thickBot="1">
      <c r="A65" s="361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49"/>
      <c r="M65" s="349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4" t="s">
        <v>192</v>
      </c>
      <c r="B76" s="355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47">
        <f>E82/D82</f>
        <v>3.0104962592234782E-4</v>
      </c>
      <c r="M76" s="347">
        <f>L76*365</f>
        <v>0.10988311346165695</v>
      </c>
      <c r="N76" s="190" t="s">
        <v>180</v>
      </c>
    </row>
    <row r="77" spans="1:14" ht="25.5">
      <c r="A77" s="345"/>
      <c r="B77" s="356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48"/>
      <c r="M77" s="348"/>
      <c r="N77" s="191">
        <v>42929</v>
      </c>
    </row>
    <row r="78" spans="1:14" ht="25.5">
      <c r="A78" s="345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48"/>
      <c r="M78" s="348"/>
      <c r="N78" s="191">
        <v>42951</v>
      </c>
    </row>
    <row r="79" spans="1:14" ht="25.5">
      <c r="A79" s="345"/>
      <c r="B79" s="357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48"/>
      <c r="M79" s="348"/>
      <c r="N79" s="192" t="s">
        <v>148</v>
      </c>
    </row>
    <row r="80" spans="1:14" ht="25.5">
      <c r="A80" s="345"/>
      <c r="B80" s="358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48"/>
      <c r="M80" s="348"/>
      <c r="N80" s="192" t="s">
        <v>134</v>
      </c>
    </row>
    <row r="81" spans="1:14" ht="23.25" thickBot="1">
      <c r="A81" s="346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49"/>
      <c r="M81" s="349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41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2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3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4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47">
        <f>E96/D96</f>
        <v>2.8163154527786601E-4</v>
      </c>
      <c r="M91" s="347">
        <f>L91*365</f>
        <v>0.10279551402642109</v>
      </c>
      <c r="N91" s="190" t="s">
        <v>180</v>
      </c>
    </row>
    <row r="92" spans="1:14" ht="25.5">
      <c r="A92" s="345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48"/>
      <c r="M92" s="348"/>
      <c r="N92" s="191">
        <v>42951</v>
      </c>
    </row>
    <row r="93" spans="1:14" ht="25.5">
      <c r="A93" s="345"/>
      <c r="B93" s="357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48"/>
      <c r="M93" s="348"/>
      <c r="N93" s="192" t="s">
        <v>148</v>
      </c>
    </row>
    <row r="94" spans="1:14" ht="25.5">
      <c r="A94" s="345"/>
      <c r="B94" s="358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48"/>
      <c r="M94" s="348"/>
      <c r="N94" s="192" t="s">
        <v>134</v>
      </c>
    </row>
    <row r="95" spans="1:14" ht="23.25" thickBot="1">
      <c r="A95" s="346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49"/>
      <c r="M95" s="349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41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2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3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4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47">
        <f>E111/D111</f>
        <v>2.1993666581101237E-4</v>
      </c>
      <c r="M105" s="347">
        <f>L105*365</f>
        <v>8.0276883021019513E-2</v>
      </c>
      <c r="N105" s="190"/>
    </row>
    <row r="106" spans="1:14" ht="25.5">
      <c r="A106" s="345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48"/>
      <c r="M106" s="348"/>
      <c r="N106" s="190" t="s">
        <v>180</v>
      </c>
    </row>
    <row r="107" spans="1:14" ht="25.5">
      <c r="A107" s="345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48"/>
      <c r="M107" s="348"/>
      <c r="N107" s="191">
        <v>42951</v>
      </c>
    </row>
    <row r="108" spans="1:14" ht="25.5">
      <c r="A108" s="345"/>
      <c r="B108" s="350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48"/>
      <c r="M108" s="348"/>
      <c r="N108" s="192" t="s">
        <v>148</v>
      </c>
    </row>
    <row r="109" spans="1:14" ht="25.5">
      <c r="A109" s="345"/>
      <c r="B109" s="351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48"/>
      <c r="M109" s="348"/>
      <c r="N109" s="192" t="s">
        <v>134</v>
      </c>
    </row>
    <row r="110" spans="1:14" ht="23.25" thickBot="1">
      <c r="A110" s="346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49"/>
      <c r="M110" s="349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41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2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3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4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47">
        <f>E126/D126</f>
        <v>2.1988830431051147E-4</v>
      </c>
      <c r="M120" s="347">
        <f>L120*365</f>
        <v>8.0259231073336684E-2</v>
      </c>
      <c r="N120" s="190"/>
    </row>
    <row r="121" spans="1:14" ht="25.5">
      <c r="A121" s="345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48"/>
      <c r="M121" s="348"/>
      <c r="N121" s="190" t="s">
        <v>180</v>
      </c>
    </row>
    <row r="122" spans="1:14" ht="25.5">
      <c r="A122" s="345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48"/>
      <c r="M122" s="348"/>
      <c r="N122" s="191">
        <v>42951</v>
      </c>
    </row>
    <row r="123" spans="1:14" ht="25.5">
      <c r="A123" s="345"/>
      <c r="B123" s="350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48"/>
      <c r="M123" s="348"/>
      <c r="N123" s="192" t="s">
        <v>148</v>
      </c>
    </row>
    <row r="124" spans="1:14" ht="25.5">
      <c r="A124" s="345"/>
      <c r="B124" s="351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48"/>
      <c r="M124" s="348"/>
      <c r="N124" s="192" t="s">
        <v>134</v>
      </c>
    </row>
    <row r="125" spans="1:14" ht="23.25" thickBot="1">
      <c r="A125" s="346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49"/>
      <c r="M125" s="349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41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2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3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4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47">
        <f>E141/D141</f>
        <v>2.1983996407359162E-4</v>
      </c>
      <c r="M135" s="347">
        <f>L135*365</f>
        <v>8.0241586886860936E-2</v>
      </c>
      <c r="N135" s="190"/>
    </row>
    <row r="136" spans="1:14" ht="25.5">
      <c r="A136" s="345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48"/>
      <c r="M136" s="348"/>
      <c r="N136" s="190" t="s">
        <v>180</v>
      </c>
    </row>
    <row r="137" spans="1:14" ht="25.5">
      <c r="A137" s="345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48"/>
      <c r="M137" s="348"/>
      <c r="N137" s="191">
        <v>42951</v>
      </c>
    </row>
    <row r="138" spans="1:14" ht="25.5">
      <c r="A138" s="345"/>
      <c r="B138" s="350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48"/>
      <c r="M138" s="348"/>
      <c r="N138" s="192" t="s">
        <v>148</v>
      </c>
    </row>
    <row r="139" spans="1:14" ht="25.5">
      <c r="A139" s="345"/>
      <c r="B139" s="351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48"/>
      <c r="M139" s="348"/>
      <c r="N139" s="192" t="s">
        <v>134</v>
      </c>
    </row>
    <row r="140" spans="1:14" ht="23.25" thickBot="1">
      <c r="A140" s="346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49"/>
      <c r="M140" s="349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41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2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3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4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47">
        <f>E156/D156</f>
        <v>2.197916450862322E-4</v>
      </c>
      <c r="M150" s="347">
        <f>L150*365</f>
        <v>8.0223950456474749E-2</v>
      </c>
      <c r="N150" s="190"/>
    </row>
    <row r="151" spans="1:14" ht="25.5">
      <c r="A151" s="345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48"/>
      <c r="M151" s="348"/>
      <c r="N151" s="190" t="s">
        <v>180</v>
      </c>
    </row>
    <row r="152" spans="1:14" ht="25.5">
      <c r="A152" s="345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48"/>
      <c r="M152" s="348"/>
      <c r="N152" s="191">
        <v>42951</v>
      </c>
    </row>
    <row r="153" spans="1:14" ht="25.5">
      <c r="A153" s="345"/>
      <c r="B153" s="350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48"/>
      <c r="M153" s="348"/>
      <c r="N153" s="192" t="s">
        <v>148</v>
      </c>
    </row>
    <row r="154" spans="1:14" ht="25.5">
      <c r="A154" s="345"/>
      <c r="B154" s="351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48"/>
      <c r="M154" s="348"/>
      <c r="N154" s="192" t="s">
        <v>134</v>
      </c>
    </row>
    <row r="155" spans="1:14" ht="23.25" thickBot="1">
      <c r="A155" s="346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49"/>
      <c r="M155" s="349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41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2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3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4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47">
        <f>E171/D171</f>
        <v>2.1974334733442479E-4</v>
      </c>
      <c r="M165" s="347">
        <f>L165*365</f>
        <v>8.0206321777065048E-2</v>
      </c>
      <c r="N165" s="190"/>
    </row>
    <row r="166" spans="1:14" ht="25.5">
      <c r="A166" s="345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48"/>
      <c r="M166" s="348"/>
      <c r="N166" s="190" t="s">
        <v>180</v>
      </c>
    </row>
    <row r="167" spans="1:14" ht="25.5">
      <c r="A167" s="345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48"/>
      <c r="M167" s="348"/>
      <c r="N167" s="191">
        <v>42951</v>
      </c>
    </row>
    <row r="168" spans="1:14" ht="25.5">
      <c r="A168" s="345"/>
      <c r="B168" s="350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48"/>
      <c r="M168" s="348"/>
      <c r="N168" s="192" t="s">
        <v>148</v>
      </c>
    </row>
    <row r="169" spans="1:14" ht="25.5">
      <c r="A169" s="345"/>
      <c r="B169" s="351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48"/>
      <c r="M169" s="348"/>
      <c r="N169" s="192" t="s">
        <v>134</v>
      </c>
    </row>
    <row r="170" spans="1:14" ht="23.25" thickBot="1">
      <c r="A170" s="346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49"/>
      <c r="M170" s="349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41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2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3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4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47">
        <f>E186/D186</f>
        <v>2.1969507080417343E-4</v>
      </c>
      <c r="M180" s="347">
        <f>L180*365</f>
        <v>8.0188700843523295E-2</v>
      </c>
      <c r="N180" s="190"/>
    </row>
    <row r="181" spans="1:14" ht="25.5">
      <c r="A181" s="345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48"/>
      <c r="M181" s="348"/>
      <c r="N181" s="190" t="s">
        <v>180</v>
      </c>
    </row>
    <row r="182" spans="1:14" ht="25.5">
      <c r="A182" s="345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48"/>
      <c r="M182" s="348"/>
      <c r="N182" s="191">
        <v>42951</v>
      </c>
    </row>
    <row r="183" spans="1:14" ht="25.5">
      <c r="A183" s="345"/>
      <c r="B183" s="350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48"/>
      <c r="M183" s="348"/>
      <c r="N183" s="192" t="s">
        <v>148</v>
      </c>
    </row>
    <row r="184" spans="1:14" ht="25.5">
      <c r="A184" s="345"/>
      <c r="B184" s="351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48"/>
      <c r="M184" s="348"/>
      <c r="N184" s="192" t="s">
        <v>134</v>
      </c>
    </row>
    <row r="185" spans="1:14" ht="23.25" thickBot="1">
      <c r="A185" s="346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49"/>
      <c r="M185" s="349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41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2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3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4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47">
        <f>E201/D201</f>
        <v>2.1964681548149428E-4</v>
      </c>
      <c r="M195" s="347">
        <f>L195*365</f>
        <v>8.0171087650745418E-2</v>
      </c>
      <c r="N195" s="190"/>
    </row>
    <row r="196" spans="1:14" ht="25.5">
      <c r="A196" s="345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48"/>
      <c r="M196" s="348"/>
      <c r="N196" s="190" t="s">
        <v>180</v>
      </c>
    </row>
    <row r="197" spans="1:14" ht="25.5">
      <c r="A197" s="345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48"/>
      <c r="M197" s="348"/>
      <c r="N197" s="191">
        <v>42951</v>
      </c>
    </row>
    <row r="198" spans="1:14" ht="25.5">
      <c r="A198" s="345"/>
      <c r="B198" s="350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48"/>
      <c r="M198" s="348"/>
      <c r="N198" s="192" t="s">
        <v>148</v>
      </c>
    </row>
    <row r="199" spans="1:14" ht="25.5">
      <c r="A199" s="345"/>
      <c r="B199" s="351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48"/>
      <c r="M199" s="348"/>
      <c r="N199" s="192" t="s">
        <v>134</v>
      </c>
    </row>
    <row r="200" spans="1:14" ht="23.25" thickBot="1">
      <c r="A200" s="346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49"/>
      <c r="M200" s="349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41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2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3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4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47">
        <f>E216/D216</f>
        <v>2.1959858135241596E-4</v>
      </c>
      <c r="M210" s="347">
        <f>L210*365</f>
        <v>8.0153482193631831E-2</v>
      </c>
      <c r="N210" s="190"/>
    </row>
    <row r="211" spans="1:14" ht="25.5">
      <c r="A211" s="345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48"/>
      <c r="M211" s="348"/>
      <c r="N211" s="190" t="s">
        <v>180</v>
      </c>
    </row>
    <row r="212" spans="1:14" ht="25.5">
      <c r="A212" s="345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48"/>
      <c r="M212" s="348"/>
      <c r="N212" s="191">
        <v>42951</v>
      </c>
    </row>
    <row r="213" spans="1:14" ht="25.5">
      <c r="A213" s="345"/>
      <c r="B213" s="350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48"/>
      <c r="M213" s="348"/>
      <c r="N213" s="192" t="s">
        <v>148</v>
      </c>
    </row>
    <row r="214" spans="1:14" ht="25.5">
      <c r="A214" s="345"/>
      <c r="B214" s="351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48"/>
      <c r="M214" s="348"/>
      <c r="N214" s="192" t="s">
        <v>134</v>
      </c>
    </row>
    <row r="215" spans="1:14" ht="23.25" thickBot="1">
      <c r="A215" s="346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49"/>
      <c r="M215" s="349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41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2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3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4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47">
        <f>E231/D231</f>
        <v>2.1955062766032063E-4</v>
      </c>
      <c r="M225" s="347">
        <f>L225*365</f>
        <v>8.0135979096017038E-2</v>
      </c>
      <c r="N225" s="190"/>
    </row>
    <row r="226" spans="1:14" ht="25.5">
      <c r="A226" s="345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48"/>
      <c r="M226" s="348"/>
      <c r="N226" s="190" t="s">
        <v>180</v>
      </c>
    </row>
    <row r="227" spans="1:14" ht="25.5">
      <c r="A227" s="345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48"/>
      <c r="M227" s="348"/>
      <c r="N227" s="191">
        <v>42951</v>
      </c>
    </row>
    <row r="228" spans="1:14" ht="25.5">
      <c r="A228" s="345"/>
      <c r="B228" s="350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48"/>
      <c r="M228" s="348"/>
      <c r="N228" s="192" t="s">
        <v>148</v>
      </c>
    </row>
    <row r="229" spans="1:14" ht="25.5">
      <c r="A229" s="345"/>
      <c r="B229" s="351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48"/>
      <c r="M229" s="348"/>
      <c r="N229" s="192" t="s">
        <v>134</v>
      </c>
    </row>
    <row r="230" spans="1:14" ht="23.25" thickBot="1">
      <c r="A230" s="346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49"/>
      <c r="M230" s="349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41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2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3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4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47">
        <f>E246/D246</f>
        <v>2.1950243576277596E-4</v>
      </c>
      <c r="M240" s="347">
        <f>L240*365</f>
        <v>8.011838905341323E-2</v>
      </c>
      <c r="N240" s="190"/>
    </row>
    <row r="241" spans="1:14" ht="25.5">
      <c r="A241" s="345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48"/>
      <c r="M241" s="348"/>
      <c r="N241" s="190" t="s">
        <v>180</v>
      </c>
    </row>
    <row r="242" spans="1:14" ht="25.5">
      <c r="A242" s="345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48"/>
      <c r="M242" s="348"/>
      <c r="N242" s="191">
        <v>42951</v>
      </c>
    </row>
    <row r="243" spans="1:14" ht="25.5">
      <c r="A243" s="345"/>
      <c r="B243" s="350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48"/>
      <c r="M243" s="348"/>
      <c r="N243" s="192" t="s">
        <v>148</v>
      </c>
    </row>
    <row r="244" spans="1:14" ht="25.5">
      <c r="A244" s="345"/>
      <c r="B244" s="351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48"/>
      <c r="M244" s="348"/>
      <c r="N244" s="192" t="s">
        <v>134</v>
      </c>
    </row>
    <row r="245" spans="1:14" ht="23.25" thickBot="1">
      <c r="A245" s="346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49"/>
      <c r="M245" s="349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41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2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3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4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47">
        <f>E261/D261</f>
        <v>2.1945426501706616E-4</v>
      </c>
      <c r="M255" s="347">
        <f>L255*365</f>
        <v>8.0100806731229143E-2</v>
      </c>
      <c r="N255" s="190"/>
    </row>
    <row r="256" spans="1:14" ht="25.5">
      <c r="A256" s="345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48"/>
      <c r="M256" s="348"/>
      <c r="N256" s="190" t="s">
        <v>180</v>
      </c>
    </row>
    <row r="257" spans="1:14" ht="25.5">
      <c r="A257" s="345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48"/>
      <c r="M257" s="348"/>
      <c r="N257" s="191">
        <v>42951</v>
      </c>
    </row>
    <row r="258" spans="1:14" ht="25.5">
      <c r="A258" s="345"/>
      <c r="B258" s="350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48"/>
      <c r="M258" s="348"/>
      <c r="N258" s="192" t="s">
        <v>148</v>
      </c>
    </row>
    <row r="259" spans="1:14" ht="25.5">
      <c r="A259" s="345"/>
      <c r="B259" s="351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48"/>
      <c r="M259" s="348"/>
      <c r="N259" s="192" t="s">
        <v>134</v>
      </c>
    </row>
    <row r="260" spans="1:14" ht="23.25" thickBot="1">
      <c r="A260" s="346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49"/>
      <c r="M260" s="349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41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2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3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4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47">
        <f>E276/D276</f>
        <v>2.1940611540926876E-4</v>
      </c>
      <c r="M270" s="347">
        <f>L270*365</f>
        <v>8.0083232124383105E-2</v>
      </c>
      <c r="N270" s="190"/>
    </row>
    <row r="271" spans="1:14" ht="25.5">
      <c r="A271" s="345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48"/>
      <c r="M271" s="348"/>
      <c r="N271" s="190" t="s">
        <v>180</v>
      </c>
    </row>
    <row r="272" spans="1:14" ht="25.5">
      <c r="A272" s="345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48"/>
      <c r="M272" s="348"/>
      <c r="N272" s="191">
        <v>42951</v>
      </c>
    </row>
    <row r="273" spans="1:14" ht="25.5">
      <c r="A273" s="345"/>
      <c r="B273" s="350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48"/>
      <c r="M273" s="348"/>
      <c r="N273" s="192" t="s">
        <v>148</v>
      </c>
    </row>
    <row r="274" spans="1:14" ht="25.5">
      <c r="A274" s="345"/>
      <c r="B274" s="351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48"/>
      <c r="M274" s="348"/>
      <c r="N274" s="192" t="s">
        <v>134</v>
      </c>
    </row>
    <row r="275" spans="1:14" ht="23.25" thickBot="1">
      <c r="A275" s="346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49"/>
      <c r="M275" s="349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41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2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3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4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47">
        <f>E291/D291</f>
        <v>2.1935798692547347E-4</v>
      </c>
      <c r="M285" s="347">
        <f>L285*365</f>
        <v>8.0065665227797816E-2</v>
      </c>
      <c r="N285" s="190"/>
    </row>
    <row r="286" spans="1:14" ht="25.5">
      <c r="A286" s="345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48"/>
      <c r="M286" s="348"/>
      <c r="N286" s="190" t="s">
        <v>180</v>
      </c>
    </row>
    <row r="287" spans="1:14" ht="25.5">
      <c r="A287" s="345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48"/>
      <c r="M287" s="348"/>
      <c r="N287" s="191">
        <v>42951</v>
      </c>
    </row>
    <row r="288" spans="1:14" ht="25.5">
      <c r="A288" s="345"/>
      <c r="B288" s="350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48"/>
      <c r="M288" s="348"/>
      <c r="N288" s="192" t="s">
        <v>148</v>
      </c>
    </row>
    <row r="289" spans="1:14" ht="25.5">
      <c r="A289" s="345"/>
      <c r="B289" s="351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48"/>
      <c r="M289" s="348"/>
      <c r="N289" s="192" t="s">
        <v>134</v>
      </c>
    </row>
    <row r="290" spans="1:14" ht="23.25" thickBot="1">
      <c r="A290" s="346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49"/>
      <c r="M290" s="349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41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2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3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4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47">
        <f>E306/D306</f>
        <v>2.193098795517821E-4</v>
      </c>
      <c r="M300" s="347">
        <f>L300*365</f>
        <v>8.004810603640046E-2</v>
      </c>
      <c r="N300" s="190"/>
    </row>
    <row r="301" spans="1:14" ht="25.5">
      <c r="A301" s="345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48"/>
      <c r="M301" s="348"/>
      <c r="N301" s="190" t="s">
        <v>180</v>
      </c>
    </row>
    <row r="302" spans="1:14" ht="25.5">
      <c r="A302" s="345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48"/>
      <c r="M302" s="348"/>
      <c r="N302" s="191">
        <v>42951</v>
      </c>
    </row>
    <row r="303" spans="1:14" ht="25.5">
      <c r="A303" s="345"/>
      <c r="B303" s="350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48"/>
      <c r="M303" s="348"/>
      <c r="N303" s="192" t="s">
        <v>148</v>
      </c>
    </row>
    <row r="304" spans="1:14" ht="25.5">
      <c r="A304" s="345"/>
      <c r="B304" s="351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48"/>
      <c r="M304" s="348"/>
      <c r="N304" s="192" t="s">
        <v>134</v>
      </c>
    </row>
    <row r="305" spans="1:14" ht="23.25" thickBot="1">
      <c r="A305" s="346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49"/>
      <c r="M305" s="349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41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2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3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4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47">
        <f>E321/D321</f>
        <v>2.1926179327430876E-4</v>
      </c>
      <c r="M315" s="347">
        <f>L315*365</f>
        <v>8.0030554545122701E-2</v>
      </c>
      <c r="N315" s="190"/>
    </row>
    <row r="316" spans="1:14" ht="25.5">
      <c r="A316" s="345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48"/>
      <c r="M316" s="348"/>
      <c r="N316" s="190" t="s">
        <v>180</v>
      </c>
    </row>
    <row r="317" spans="1:14" ht="25.5">
      <c r="A317" s="345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48"/>
      <c r="M317" s="348"/>
      <c r="N317" s="191">
        <v>42951</v>
      </c>
    </row>
    <row r="318" spans="1:14" ht="25.5">
      <c r="A318" s="345"/>
      <c r="B318" s="350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48"/>
      <c r="M318" s="348"/>
      <c r="N318" s="192" t="s">
        <v>148</v>
      </c>
    </row>
    <row r="319" spans="1:14" ht="25.5">
      <c r="A319" s="345"/>
      <c r="B319" s="351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48"/>
      <c r="M319" s="348"/>
      <c r="N319" s="192" t="s">
        <v>134</v>
      </c>
    </row>
    <row r="320" spans="1:14" ht="23.25" thickBot="1">
      <c r="A320" s="346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49"/>
      <c r="M320" s="349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41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2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3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4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47">
        <f>E336/D336</f>
        <v>2.1921372807917982E-4</v>
      </c>
      <c r="M330" s="347">
        <f>L330*365</f>
        <v>8.0013010748900631E-2</v>
      </c>
      <c r="N330" s="190"/>
    </row>
    <row r="331" spans="1:14" ht="25.5">
      <c r="A331" s="345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48"/>
      <c r="M331" s="348"/>
      <c r="N331" s="190" t="s">
        <v>180</v>
      </c>
    </row>
    <row r="332" spans="1:14" ht="25.5">
      <c r="A332" s="345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48"/>
      <c r="M332" s="348"/>
      <c r="N332" s="191">
        <v>42951</v>
      </c>
    </row>
    <row r="333" spans="1:14" ht="25.5">
      <c r="A333" s="345"/>
      <c r="B333" s="350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48"/>
      <c r="M333" s="348"/>
      <c r="N333" s="192" t="s">
        <v>148</v>
      </c>
    </row>
    <row r="334" spans="1:14" ht="25.5">
      <c r="A334" s="345"/>
      <c r="B334" s="351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48"/>
      <c r="M334" s="348"/>
      <c r="N334" s="192" t="s">
        <v>134</v>
      </c>
    </row>
    <row r="335" spans="1:14" ht="23.25" thickBot="1">
      <c r="A335" s="346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49"/>
      <c r="M335" s="349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41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2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3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4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47">
        <f>E351/D351</f>
        <v>2.1916568395253353E-4</v>
      </c>
      <c r="M345" s="347">
        <f>L345*365</f>
        <v>7.9995474642674744E-2</v>
      </c>
      <c r="N345" s="190"/>
    </row>
    <row r="346" spans="1:14" ht="25.5">
      <c r="A346" s="345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48"/>
      <c r="M346" s="348"/>
      <c r="N346" s="190" t="s">
        <v>180</v>
      </c>
    </row>
    <row r="347" spans="1:14" ht="25.5">
      <c r="A347" s="345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48"/>
      <c r="M347" s="348"/>
      <c r="N347" s="191">
        <v>42951</v>
      </c>
    </row>
    <row r="348" spans="1:14" ht="25.5">
      <c r="A348" s="345"/>
      <c r="B348" s="350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48"/>
      <c r="M348" s="348"/>
      <c r="N348" s="192" t="s">
        <v>148</v>
      </c>
    </row>
    <row r="349" spans="1:14" ht="25.5">
      <c r="A349" s="345"/>
      <c r="B349" s="351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48"/>
      <c r="M349" s="348"/>
      <c r="N349" s="192" t="s">
        <v>134</v>
      </c>
    </row>
    <row r="350" spans="1:14" ht="23.25" thickBot="1">
      <c r="A350" s="346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49"/>
      <c r="M350" s="349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41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2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3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4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47">
        <f>E366/D366</f>
        <v>2.1911766088052059E-4</v>
      </c>
      <c r="M360" s="347">
        <f>L360*365</f>
        <v>7.9977946221390012E-2</v>
      </c>
      <c r="N360" s="190"/>
    </row>
    <row r="361" spans="1:14" ht="25.5">
      <c r="A361" s="345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48"/>
      <c r="M361" s="348"/>
      <c r="N361" s="190" t="s">
        <v>180</v>
      </c>
    </row>
    <row r="362" spans="1:14" ht="25.5">
      <c r="A362" s="345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48"/>
      <c r="M362" s="348"/>
      <c r="N362" s="191">
        <v>42951</v>
      </c>
    </row>
    <row r="363" spans="1:14" ht="25.5">
      <c r="A363" s="345"/>
      <c r="B363" s="350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48"/>
      <c r="M363" s="348"/>
      <c r="N363" s="192" t="s">
        <v>148</v>
      </c>
    </row>
    <row r="364" spans="1:14" ht="25.5">
      <c r="A364" s="345"/>
      <c r="B364" s="351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48"/>
      <c r="M364" s="348"/>
      <c r="N364" s="192" t="s">
        <v>134</v>
      </c>
    </row>
    <row r="365" spans="1:14" ht="23.25" thickBot="1">
      <c r="A365" s="346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49"/>
      <c r="M365" s="349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41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2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3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topLeftCell="A194" workbookViewId="0">
      <selection activeCell="E203" sqref="E203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4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47">
        <f>E8/D8</f>
        <v>2.801329782245105E-4</v>
      </c>
      <c r="M2" s="347">
        <f>L2*365</f>
        <v>0.10224853705194634</v>
      </c>
      <c r="N2" s="190"/>
    </row>
    <row r="3" spans="1:14" ht="25.5">
      <c r="A3" s="345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48"/>
      <c r="M3" s="348"/>
      <c r="N3" s="190" t="s">
        <v>180</v>
      </c>
    </row>
    <row r="4" spans="1:14" ht="25.5">
      <c r="A4" s="345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48"/>
      <c r="M4" s="348"/>
      <c r="N4" s="191">
        <v>42951</v>
      </c>
    </row>
    <row r="5" spans="1:14" ht="25.5">
      <c r="A5" s="345"/>
      <c r="B5" s="350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48"/>
      <c r="M5" s="348"/>
      <c r="N5" s="192" t="s">
        <v>148</v>
      </c>
    </row>
    <row r="6" spans="1:14" ht="25.5">
      <c r="A6" s="345"/>
      <c r="B6" s="351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48"/>
      <c r="M6" s="348"/>
      <c r="N6" s="192" t="s">
        <v>134</v>
      </c>
    </row>
    <row r="7" spans="1:14" ht="23.25" thickBot="1">
      <c r="A7" s="346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49"/>
      <c r="M7" s="349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41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2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3"/>
      <c r="B11" s="161"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14176</v>
      </c>
      <c r="J11" s="238">
        <f t="shared" ref="J11" si="3">E11/D11</f>
        <v>7.9642749408670232E-5</v>
      </c>
      <c r="K11" s="276">
        <f>(F11-I11)/I11</f>
        <v>9.5160835214394091E-4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4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47">
        <f>E23/D23</f>
        <v>2.8005452571615633E-4</v>
      </c>
      <c r="M17" s="347">
        <f>L17*365</f>
        <v>0.10221990188639705</v>
      </c>
      <c r="N17" s="190"/>
    </row>
    <row r="18" spans="1:14" ht="25.5">
      <c r="A18" s="345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48"/>
      <c r="M18" s="348"/>
      <c r="N18" s="190" t="s">
        <v>180</v>
      </c>
    </row>
    <row r="19" spans="1:14" ht="25.5">
      <c r="A19" s="345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48"/>
      <c r="M19" s="348"/>
      <c r="N19" s="191">
        <v>42951</v>
      </c>
    </row>
    <row r="20" spans="1:14" ht="25.5">
      <c r="A20" s="345"/>
      <c r="B20" s="350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48"/>
      <c r="M20" s="348"/>
      <c r="N20" s="192" t="s">
        <v>148</v>
      </c>
    </row>
    <row r="21" spans="1:14" ht="25.5">
      <c r="A21" s="345"/>
      <c r="B21" s="351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48"/>
      <c r="M21" s="348"/>
      <c r="N21" s="192" t="s">
        <v>134</v>
      </c>
    </row>
    <row r="22" spans="1:14" ht="23.25" thickBot="1">
      <c r="A22" s="346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49"/>
      <c r="M22" s="349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41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2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3"/>
      <c r="B26" s="161">
        <v>0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14110</v>
      </c>
      <c r="J26" s="238">
        <f t="shared" ref="J26" si="7">E26/D26</f>
        <v>3.5402014657850171E-6</v>
      </c>
      <c r="K26" s="276">
        <f>(F26-I26)/I26</f>
        <v>9.5960311835519333E-4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4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47">
        <f>E38/D38</f>
        <v>2.7997611713745954E-4</v>
      </c>
      <c r="M32" s="347">
        <f>L32*365</f>
        <v>0.10219128275517274</v>
      </c>
      <c r="N32" s="190"/>
    </row>
    <row r="33" spans="1:14" ht="25.5">
      <c r="A33" s="345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48"/>
      <c r="M33" s="348"/>
      <c r="N33" s="190" t="s">
        <v>180</v>
      </c>
    </row>
    <row r="34" spans="1:14" ht="25.5">
      <c r="A34" s="345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48"/>
      <c r="M34" s="348"/>
      <c r="N34" s="191">
        <v>42951</v>
      </c>
    </row>
    <row r="35" spans="1:14" ht="25.5">
      <c r="A35" s="345"/>
      <c r="B35" s="350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48"/>
      <c r="M35" s="348"/>
      <c r="N35" s="192" t="s">
        <v>148</v>
      </c>
    </row>
    <row r="36" spans="1:14" ht="25.5">
      <c r="A36" s="345"/>
      <c r="B36" s="351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48"/>
      <c r="M36" s="348"/>
      <c r="N36" s="192" t="s">
        <v>134</v>
      </c>
    </row>
    <row r="37" spans="1:14" ht="23.25" thickBot="1">
      <c r="A37" s="346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49"/>
      <c r="M37" s="349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41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2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3"/>
      <c r="B41" s="161">
        <v>0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14110</v>
      </c>
      <c r="J41" s="238">
        <f t="shared" ref="J41" si="11">E41/D41</f>
        <v>1.0762174355721022E-4</v>
      </c>
      <c r="K41" s="276">
        <f>(F41-I41)/I41</f>
        <v>1.0673281360731549E-3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4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47">
        <f>E52/D52</f>
        <v>2.3205323807465203E-4</v>
      </c>
      <c r="M47" s="347">
        <f>L47*365</f>
        <v>8.469943189724799E-2</v>
      </c>
      <c r="N47" s="190"/>
    </row>
    <row r="48" spans="1:14" ht="25.5">
      <c r="A48" s="345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48"/>
      <c r="M48" s="348"/>
      <c r="N48" s="190" t="s">
        <v>180</v>
      </c>
    </row>
    <row r="49" spans="1:14" ht="25.5">
      <c r="A49" s="345"/>
      <c r="B49" s="350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48"/>
      <c r="M49" s="348"/>
      <c r="N49" s="192" t="s">
        <v>148</v>
      </c>
    </row>
    <row r="50" spans="1:14" ht="25.5">
      <c r="A50" s="345"/>
      <c r="B50" s="351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48"/>
      <c r="M50" s="348"/>
      <c r="N50" s="192" t="s">
        <v>134</v>
      </c>
    </row>
    <row r="51" spans="1:14" ht="23.25" thickBot="1">
      <c r="A51" s="346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49"/>
      <c r="M51" s="349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41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2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3"/>
      <c r="B55" s="161">
        <f>H55-I55</f>
        <v>16.579999999990832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24158</v>
      </c>
      <c r="J55" s="238">
        <f t="shared" ref="J55" si="15">E55/D55</f>
        <v>6.2879916733752392E-5</v>
      </c>
      <c r="K55" s="276">
        <f>(F55-I55)/I55</f>
        <v>6.8631509230858651E-4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4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47">
        <f>E66/D66</f>
        <v>2.3199940186221854E-4</v>
      </c>
      <c r="M61" s="347">
        <f>L61*365</f>
        <v>8.467978167970977E-2</v>
      </c>
      <c r="N61" s="190"/>
    </row>
    <row r="62" spans="1:14" ht="25.5">
      <c r="A62" s="345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48"/>
      <c r="M62" s="348"/>
      <c r="N62" s="190" t="s">
        <v>180</v>
      </c>
    </row>
    <row r="63" spans="1:14" ht="25.5">
      <c r="A63" s="345"/>
      <c r="B63" s="350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48"/>
      <c r="M63" s="348"/>
      <c r="N63" s="192" t="s">
        <v>148</v>
      </c>
    </row>
    <row r="64" spans="1:14" ht="25.5">
      <c r="A64" s="345"/>
      <c r="B64" s="351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48"/>
      <c r="M64" s="348"/>
      <c r="N64" s="192" t="s">
        <v>134</v>
      </c>
    </row>
    <row r="65" spans="1:14" ht="23.25" thickBot="1">
      <c r="A65" s="346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49"/>
      <c r="M65" s="349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41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2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3"/>
      <c r="B69" s="161">
        <f>H69-I69</f>
        <v>18.109999999989668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24158</v>
      </c>
      <c r="J69" s="238">
        <f t="shared" ref="J69" si="19">E69/D69</f>
        <v>6.3289620750391556E-5</v>
      </c>
      <c r="K69" s="276">
        <f>(F69-I69)/I69</f>
        <v>7.4964814968083728E-4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4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47">
        <f>E80/D80</f>
        <v>2.3194559062392919E-4</v>
      </c>
      <c r="M75" s="347">
        <f>L75*365</f>
        <v>8.4660140577734147E-2</v>
      </c>
      <c r="N75" s="190"/>
    </row>
    <row r="76" spans="1:14" ht="25.5">
      <c r="A76" s="345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48"/>
      <c r="M76" s="348"/>
      <c r="N76" s="190" t="s">
        <v>180</v>
      </c>
    </row>
    <row r="77" spans="1:14" ht="25.5">
      <c r="A77" s="345"/>
      <c r="B77" s="350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48"/>
      <c r="M77" s="348"/>
      <c r="N77" s="192" t="s">
        <v>148</v>
      </c>
    </row>
    <row r="78" spans="1:14" ht="25.5">
      <c r="A78" s="345"/>
      <c r="B78" s="351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48"/>
      <c r="M78" s="348"/>
      <c r="N78" s="192" t="s">
        <v>134</v>
      </c>
    </row>
    <row r="79" spans="1:14" ht="23.25" thickBot="1">
      <c r="A79" s="346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49"/>
      <c r="M79" s="349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41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2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3"/>
      <c r="B83" s="161">
        <f>H83-I83</f>
        <v>19.619999999988067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24158</v>
      </c>
      <c r="J83" s="238">
        <f t="shared" ref="J83" si="23">E83/D83</f>
        <v>6.2458352481023648E-5</v>
      </c>
      <c r="K83" s="276">
        <f>(F83-I83)/I83</f>
        <v>8.1215332395016425E-4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4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47">
        <f>E94/D94</f>
        <v>2.3189180434241013E-4</v>
      </c>
      <c r="M89" s="347">
        <f>L89*365</f>
        <v>8.4640508584979693E-2</v>
      </c>
      <c r="N89" s="190"/>
    </row>
    <row r="90" spans="1:14" ht="25.5">
      <c r="A90" s="345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48"/>
      <c r="M90" s="348"/>
      <c r="N90" s="190" t="s">
        <v>180</v>
      </c>
    </row>
    <row r="91" spans="1:14" ht="25.5">
      <c r="A91" s="345"/>
      <c r="B91" s="350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48"/>
      <c r="M91" s="348"/>
      <c r="N91" s="192" t="s">
        <v>148</v>
      </c>
    </row>
    <row r="92" spans="1:14" ht="25.5">
      <c r="A92" s="345"/>
      <c r="B92" s="351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48"/>
      <c r="M92" s="348"/>
      <c r="N92" s="192" t="s">
        <v>134</v>
      </c>
    </row>
    <row r="93" spans="1:14" ht="23.25" thickBot="1">
      <c r="A93" s="346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49"/>
      <c r="M93" s="349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41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2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3"/>
      <c r="B97" s="161">
        <f>H97-I97</f>
        <v>21.129999999986467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24158</v>
      </c>
      <c r="J97" s="238">
        <f t="shared" ref="J97" si="27">E97/D97</f>
        <v>6.2454451678866681E-5</v>
      </c>
      <c r="K97" s="276">
        <f>(F97-I97)/I97</f>
        <v>8.7465849821949111E-4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/>
    <row r="102" spans="1:14" s="156" customFormat="1" ht="15.75" thickTop="1" thickBot="1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>
      <c r="A103" s="344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47">
        <f>E108/D108</f>
        <v>2.3183804300030357E-4</v>
      </c>
      <c r="M103" s="347">
        <f>L103*365</f>
        <v>8.4620885695110795E-2</v>
      </c>
      <c r="N103" s="190"/>
    </row>
    <row r="104" spans="1:14" ht="25.5">
      <c r="A104" s="345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48"/>
      <c r="M104" s="348"/>
      <c r="N104" s="190" t="s">
        <v>180</v>
      </c>
    </row>
    <row r="105" spans="1:14" ht="25.5">
      <c r="A105" s="345"/>
      <c r="B105" s="350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48"/>
      <c r="M105" s="348"/>
      <c r="N105" s="192" t="s">
        <v>148</v>
      </c>
    </row>
    <row r="106" spans="1:14" ht="25.5">
      <c r="A106" s="345"/>
      <c r="B106" s="351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48"/>
      <c r="M106" s="348"/>
      <c r="N106" s="192" t="s">
        <v>134</v>
      </c>
    </row>
    <row r="107" spans="1:14" ht="23.25" thickBot="1">
      <c r="A107" s="346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49"/>
      <c r="M107" s="349"/>
      <c r="N107" s="193" t="s">
        <v>135</v>
      </c>
    </row>
    <row r="108" spans="1:14" ht="18.75" thickBot="1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>
      <c r="A109" s="341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>
      <c r="A110" s="342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>
      <c r="A111" s="343"/>
      <c r="B111" s="161">
        <f>H111-I111</f>
        <v>23.729999999985012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24158</v>
      </c>
      <c r="J111" s="238">
        <f t="shared" ref="J111" si="31">E111/D111</f>
        <v>1.0753075069284965E-4</v>
      </c>
      <c r="K111" s="276">
        <f>(F111-I111)/I111</f>
        <v>9.8228330159719386E-4</v>
      </c>
      <c r="L111" s="174"/>
      <c r="M111" s="175"/>
      <c r="N111" s="197"/>
    </row>
    <row r="112" spans="1:14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/>
    <row r="116" spans="1:14" s="156" customFormat="1" ht="15.75" thickTop="1" thickBot="1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>
      <c r="A117" s="344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47">
        <f>E122/D122</f>
        <v>2.3178430658026781E-4</v>
      </c>
      <c r="M117" s="347">
        <f>L117*365</f>
        <v>8.4601271901797753E-2</v>
      </c>
      <c r="N117" s="190"/>
    </row>
    <row r="118" spans="1:14" ht="25.5">
      <c r="A118" s="345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48"/>
      <c r="M118" s="348"/>
      <c r="N118" s="190" t="s">
        <v>180</v>
      </c>
    </row>
    <row r="119" spans="1:14" ht="25.5">
      <c r="A119" s="345"/>
      <c r="B119" s="350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48"/>
      <c r="M119" s="348"/>
      <c r="N119" s="192" t="s">
        <v>148</v>
      </c>
    </row>
    <row r="120" spans="1:14" ht="25.5">
      <c r="A120" s="345"/>
      <c r="B120" s="351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48"/>
      <c r="M120" s="348"/>
      <c r="N120" s="192" t="s">
        <v>134</v>
      </c>
    </row>
    <row r="121" spans="1:14" ht="23.25" thickBot="1">
      <c r="A121" s="346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49"/>
      <c r="M121" s="349"/>
      <c r="N121" s="193" t="s">
        <v>135</v>
      </c>
    </row>
    <row r="122" spans="1:14" ht="18.75" thickBot="1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>
      <c r="A123" s="341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>
      <c r="A124" s="342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>
      <c r="A125" s="343"/>
      <c r="B125" s="161">
        <f>H125-I125</f>
        <v>26.29999999998472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24158</v>
      </c>
      <c r="J125" s="238">
        <f t="shared" ref="J125" si="35">E125/D125</f>
        <v>1.062785830459608E-4</v>
      </c>
      <c r="K125" s="276">
        <f>(F125-I125)/I125</f>
        <v>1.0886662803205863E-3</v>
      </c>
      <c r="L125" s="174"/>
      <c r="M125" s="175"/>
      <c r="N125" s="197"/>
    </row>
    <row r="126" spans="1:14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/>
    <row r="130" spans="1:14" s="156" customFormat="1" ht="15.75" thickTop="1" thickBot="1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>
      <c r="A131" s="344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47">
        <f>E136/D136</f>
        <v>2.317305950649772E-4</v>
      </c>
      <c r="M131" s="347">
        <f>L131*365</f>
        <v>8.4581667198716681E-2</v>
      </c>
      <c r="N131" s="190"/>
    </row>
    <row r="132" spans="1:14" ht="25.5">
      <c r="A132" s="345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48"/>
      <c r="M132" s="348"/>
      <c r="N132" s="190" t="s">
        <v>180</v>
      </c>
    </row>
    <row r="133" spans="1:14" ht="25.5">
      <c r="A133" s="345"/>
      <c r="B133" s="350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48"/>
      <c r="M133" s="348"/>
      <c r="N133" s="192" t="s">
        <v>148</v>
      </c>
    </row>
    <row r="134" spans="1:14" ht="25.5">
      <c r="A134" s="345"/>
      <c r="B134" s="351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48"/>
      <c r="M134" s="348"/>
      <c r="N134" s="192" t="s">
        <v>134</v>
      </c>
    </row>
    <row r="135" spans="1:14" ht="23.25" thickBot="1">
      <c r="A135" s="346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49"/>
      <c r="M135" s="349"/>
      <c r="N135" s="193" t="s">
        <v>135</v>
      </c>
    </row>
    <row r="136" spans="1:14" ht="18.75" thickBot="1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>
      <c r="A137" s="341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>
      <c r="A138" s="342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>
      <c r="A139" s="343"/>
      <c r="B139" s="161">
        <f>H139-I139</f>
        <v>28.839999999985594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24158</v>
      </c>
      <c r="J139" s="238">
        <f t="shared" ref="J139" si="39">E139/D139</f>
        <v>1.0502681491711572E-4</v>
      </c>
      <c r="K139" s="276">
        <f>(F139-I139)/I139</f>
        <v>1.1938074343896678E-3</v>
      </c>
      <c r="L139" s="174"/>
      <c r="M139" s="175"/>
      <c r="N139" s="197"/>
    </row>
    <row r="140" spans="1:14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/>
    <row r="144" spans="1:14" s="156" customFormat="1" ht="15.75" thickTop="1" thickBot="1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>
      <c r="A145" s="344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47">
        <f>E150/D150</f>
        <v>2.3167690843712223E-4</v>
      </c>
      <c r="M145" s="347">
        <f>L145*365</f>
        <v>8.4562071579549619E-2</v>
      </c>
      <c r="N145" s="190"/>
    </row>
    <row r="146" spans="1:14" ht="25.5">
      <c r="A146" s="345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48"/>
      <c r="M146" s="348"/>
      <c r="N146" s="190" t="s">
        <v>180</v>
      </c>
    </row>
    <row r="147" spans="1:14" ht="25.5">
      <c r="A147" s="345"/>
      <c r="B147" s="350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48"/>
      <c r="M147" s="348"/>
      <c r="N147" s="192" t="s">
        <v>148</v>
      </c>
    </row>
    <row r="148" spans="1:14" ht="25.5">
      <c r="A148" s="345"/>
      <c r="B148" s="351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48"/>
      <c r="M148" s="348"/>
      <c r="N148" s="192" t="s">
        <v>134</v>
      </c>
    </row>
    <row r="149" spans="1:14" ht="23.25" thickBot="1">
      <c r="A149" s="346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49"/>
      <c r="M149" s="349"/>
      <c r="N149" s="193" t="s">
        <v>135</v>
      </c>
    </row>
    <row r="150" spans="1:14" ht="18.75" thickBot="1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>
      <c r="A151" s="341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>
      <c r="A152" s="342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>
      <c r="A153" s="343"/>
      <c r="B153" s="161">
        <f>H153-I153</f>
        <v>31.339999999985594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24158</v>
      </c>
      <c r="J153" s="238">
        <f t="shared" ref="J153" si="43">E153/D153</f>
        <v>1.0336199354690408E-4</v>
      </c>
      <c r="K153" s="276">
        <f>(F153-I153)/I153</f>
        <v>1.2972928222529014E-3</v>
      </c>
      <c r="L153" s="174"/>
      <c r="M153" s="175"/>
      <c r="N153" s="197"/>
    </row>
    <row r="154" spans="1:14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/>
    <row r="158" spans="1:14" s="156" customFormat="1" ht="15.75" thickTop="1" thickBot="1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>
      <c r="A159" s="344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47">
        <f>E164/D164</f>
        <v>2.3162324667940938E-4</v>
      </c>
      <c r="M159" s="347">
        <f>L159*365</f>
        <v>8.4542485037984422E-2</v>
      </c>
      <c r="N159" s="190"/>
    </row>
    <row r="160" spans="1:14" ht="25.5">
      <c r="A160" s="345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48"/>
      <c r="M160" s="348"/>
      <c r="N160" s="190" t="s">
        <v>180</v>
      </c>
    </row>
    <row r="161" spans="1:14" ht="25.5">
      <c r="A161" s="345"/>
      <c r="B161" s="350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48"/>
      <c r="M161" s="348"/>
      <c r="N161" s="192" t="s">
        <v>148</v>
      </c>
    </row>
    <row r="162" spans="1:14" ht="25.5">
      <c r="A162" s="345"/>
      <c r="B162" s="351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48"/>
      <c r="M162" s="348"/>
      <c r="N162" s="192" t="s">
        <v>134</v>
      </c>
    </row>
    <row r="163" spans="1:14" ht="23.25" thickBot="1">
      <c r="A163" s="346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49"/>
      <c r="M163" s="349"/>
      <c r="N163" s="193" t="s">
        <v>135</v>
      </c>
    </row>
    <row r="164" spans="1:14" ht="18.75" thickBot="1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>
      <c r="A165" s="341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>
      <c r="A166" s="342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>
      <c r="A167" s="343"/>
      <c r="B167" s="161">
        <f>H167-I167</f>
        <v>33.829999999987194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24158</v>
      </c>
      <c r="J167" s="238">
        <f t="shared" ref="J167" si="47">E167/D167</f>
        <v>1.029379057055712E-4</v>
      </c>
      <c r="K167" s="276">
        <f>(F167-I167)/I167</f>
        <v>1.4003642685647484E-3</v>
      </c>
      <c r="L167" s="174"/>
      <c r="M167" s="175"/>
      <c r="N167" s="197"/>
    </row>
    <row r="168" spans="1:14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/>
    <row r="172" spans="1:14" s="156" customFormat="1" ht="15.75" thickTop="1" thickBot="1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>
      <c r="A173" s="344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47">
        <f>E178/D178</f>
        <v>2.3156960977456113E-4</v>
      </c>
      <c r="M173" s="347">
        <f>L173*365</f>
        <v>8.4522907567714814E-2</v>
      </c>
      <c r="N173" s="190"/>
    </row>
    <row r="174" spans="1:14" ht="25.5">
      <c r="A174" s="345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48"/>
      <c r="M174" s="348"/>
      <c r="N174" s="190" t="s">
        <v>180</v>
      </c>
    </row>
    <row r="175" spans="1:14" ht="25.5">
      <c r="A175" s="345"/>
      <c r="B175" s="350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48"/>
      <c r="M175" s="348"/>
      <c r="N175" s="192" t="s">
        <v>148</v>
      </c>
    </row>
    <row r="176" spans="1:14" ht="25.5">
      <c r="A176" s="345"/>
      <c r="B176" s="351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48"/>
      <c r="M176" s="348"/>
      <c r="N176" s="192" t="s">
        <v>134</v>
      </c>
    </row>
    <row r="177" spans="1:14" ht="23.25" thickBot="1">
      <c r="A177" s="346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49"/>
      <c r="M177" s="349"/>
      <c r="N177" s="193" t="s">
        <v>135</v>
      </c>
    </row>
    <row r="178" spans="1:14" ht="18.75" thickBot="1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>
      <c r="A179" s="341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>
      <c r="A180" s="342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>
      <c r="A181" s="343"/>
      <c r="B181" s="161">
        <f>H181-I181</f>
        <v>37.680000000000291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22658</v>
      </c>
      <c r="J181" s="238">
        <f t="shared" ref="J181" si="51">E181/D181</f>
        <v>1.6966458853309553E-4</v>
      </c>
      <c r="K181" s="276">
        <f>(F181-I181)/I181</f>
        <v>1.662988789831419E-3</v>
      </c>
      <c r="L181" s="174"/>
      <c r="M181" s="175"/>
      <c r="N181" s="197"/>
    </row>
    <row r="182" spans="1:14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/>
    <row r="186" spans="1:14" s="156" customFormat="1" ht="15.75" thickTop="1" thickBot="1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>
      <c r="A187" s="344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47">
        <f>E192/D192</f>
        <v>2.3151599770531591E-4</v>
      </c>
      <c r="M187" s="347">
        <f>L187*365</f>
        <v>8.4503339162440308E-2</v>
      </c>
      <c r="N187" s="190"/>
    </row>
    <row r="188" spans="1:14" ht="25.5">
      <c r="A188" s="345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48"/>
      <c r="M188" s="348"/>
      <c r="N188" s="190" t="s">
        <v>180</v>
      </c>
    </row>
    <row r="189" spans="1:14" ht="25.5">
      <c r="A189" s="345"/>
      <c r="B189" s="350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48"/>
      <c r="M189" s="348"/>
      <c r="N189" s="192" t="s">
        <v>148</v>
      </c>
    </row>
    <row r="190" spans="1:14" ht="25.5">
      <c r="A190" s="345"/>
      <c r="B190" s="351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48"/>
      <c r="M190" s="348"/>
      <c r="N190" s="192" t="s">
        <v>134</v>
      </c>
    </row>
    <row r="191" spans="1:14" ht="23.25" thickBot="1">
      <c r="A191" s="346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49"/>
      <c r="M191" s="349"/>
      <c r="N191" s="193" t="s">
        <v>135</v>
      </c>
    </row>
    <row r="192" spans="1:14" ht="18.75" thickBot="1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>
      <c r="A193" s="341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>
      <c r="A194" s="342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>
      <c r="A195" s="343"/>
      <c r="B195" s="161">
        <f>H195-I195</f>
        <v>40.020000000000437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22658</v>
      </c>
      <c r="J195" s="238">
        <f t="shared" ref="J195" si="55">E195/D195</f>
        <v>1.0310332186565901E-4</v>
      </c>
      <c r="K195" s="276">
        <f>(F195-I195)/I195</f>
        <v>1.7662635713655414E-3</v>
      </c>
      <c r="L195" s="174"/>
      <c r="M195" s="175"/>
      <c r="N195" s="197"/>
    </row>
    <row r="196" spans="1:14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/>
    <row r="200" spans="1:14" s="156" customFormat="1" ht="15.75" thickTop="1" thickBot="1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>
      <c r="A201" s="344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47">
        <f>E206/D206</f>
        <v>2.2322372676756314E-4</v>
      </c>
      <c r="M201" s="347">
        <f>L201*365</f>
        <v>8.1476660270160539E-2</v>
      </c>
      <c r="N201" s="190"/>
    </row>
    <row r="202" spans="1:14" ht="25.5">
      <c r="A202" s="345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48"/>
      <c r="M202" s="348"/>
      <c r="N202" s="190" t="s">
        <v>180</v>
      </c>
    </row>
    <row r="203" spans="1:14" ht="25.5">
      <c r="A203" s="345"/>
      <c r="B203" s="350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48"/>
      <c r="M203" s="348"/>
      <c r="N203" s="192" t="s">
        <v>148</v>
      </c>
    </row>
    <row r="204" spans="1:14" ht="25.5">
      <c r="A204" s="345"/>
      <c r="B204" s="351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48"/>
      <c r="M204" s="348"/>
      <c r="N204" s="192" t="s">
        <v>134</v>
      </c>
    </row>
    <row r="205" spans="1:14" ht="23.25" thickBot="1">
      <c r="A205" s="346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49"/>
      <c r="M205" s="349"/>
      <c r="N205" s="193" t="s">
        <v>135</v>
      </c>
    </row>
    <row r="206" spans="1:14" ht="18.75" thickBot="1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>
      <c r="A207" s="341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>
      <c r="A208" s="342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>
      <c r="A209" s="343"/>
      <c r="B209" s="161">
        <f>H209-I209</f>
        <v>40.069999999999709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22658</v>
      </c>
      <c r="J209" s="238">
        <f t="shared" ref="J209" si="59">E209/D209</f>
        <v>2.2028353133885687E-6</v>
      </c>
      <c r="K209" s="276">
        <f>(F209-I209)/I209</f>
        <v>1.7684702974666655E-3</v>
      </c>
      <c r="L209" s="174"/>
      <c r="M209" s="175"/>
      <c r="N209" s="197"/>
    </row>
    <row r="210" spans="1:14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" thickTop="1"/>
  </sheetData>
  <mergeCells count="75">
    <mergeCell ref="A201:A205"/>
    <mergeCell ref="L201:L205"/>
    <mergeCell ref="M201:M205"/>
    <mergeCell ref="B203:B204"/>
    <mergeCell ref="A207:A209"/>
    <mergeCell ref="A187:A191"/>
    <mergeCell ref="L187:L191"/>
    <mergeCell ref="M187:M191"/>
    <mergeCell ref="B189:B190"/>
    <mergeCell ref="A193:A195"/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61:A65"/>
    <mergeCell ref="L61:L65"/>
    <mergeCell ref="M61:M65"/>
    <mergeCell ref="B63:B64"/>
    <mergeCell ref="A67:A69"/>
    <mergeCell ref="A103:A107"/>
    <mergeCell ref="L103:L107"/>
    <mergeCell ref="M103:M107"/>
    <mergeCell ref="B105:B106"/>
    <mergeCell ref="A109:A111"/>
    <mergeCell ref="A117:A121"/>
    <mergeCell ref="L117:L121"/>
    <mergeCell ref="M117:M121"/>
    <mergeCell ref="B119:B120"/>
    <mergeCell ref="A123:A125"/>
    <mergeCell ref="A131:A135"/>
    <mergeCell ref="L131:L135"/>
    <mergeCell ref="M131:M135"/>
    <mergeCell ref="B133:B134"/>
    <mergeCell ref="A137:A139"/>
    <mergeCell ref="A145:A149"/>
    <mergeCell ref="L145:L149"/>
    <mergeCell ref="M145:M149"/>
    <mergeCell ref="B147:B148"/>
    <mergeCell ref="A151:A153"/>
    <mergeCell ref="A159:A163"/>
    <mergeCell ref="L159:L163"/>
    <mergeCell ref="M159:M163"/>
    <mergeCell ref="B161:B162"/>
    <mergeCell ref="A165:A167"/>
    <mergeCell ref="A173:A177"/>
    <mergeCell ref="L173:L177"/>
    <mergeCell ref="M173:M177"/>
    <mergeCell ref="B175:B176"/>
    <mergeCell ref="A179:A18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11" sqref="F11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65" t="s">
        <v>280</v>
      </c>
      <c r="E1" s="366"/>
      <c r="F1" s="366"/>
      <c r="G1" s="366"/>
      <c r="H1" s="366"/>
      <c r="I1" s="366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-534.52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-340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-1474.52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2525.48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2" t="s">
        <v>204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4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0</v>
      </c>
      <c r="I23" s="258">
        <f>F23-H23</f>
        <v>475.1917808219178</v>
      </c>
      <c r="J23" s="250">
        <v>6000</v>
      </c>
      <c r="K23" s="255">
        <f>H23/F23</f>
        <v>0</v>
      </c>
      <c r="L23" s="254" t="s">
        <v>215</v>
      </c>
    </row>
    <row r="25" spans="1:12" ht="18.75">
      <c r="A25" s="362" t="s">
        <v>224</v>
      </c>
      <c r="B25" s="363"/>
      <c r="C25" s="363"/>
      <c r="D25" s="363"/>
      <c r="E25" s="363"/>
      <c r="F25" s="363"/>
      <c r="G25" s="364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/>
      <c r="E28" s="253"/>
      <c r="F28" s="253"/>
      <c r="G28" s="250"/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2017-08-15T06:44:39Z</dcterms:modified>
</cp:coreProperties>
</file>