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fanhou/Documents/MTR_Andyteam/"/>
    </mc:Choice>
  </mc:AlternateContent>
  <xr:revisionPtr revIDLastSave="0" documentId="13_ncr:1_{1401A7B9-3D67-D047-B2EA-39814908B826}" xr6:coauthVersionLast="47" xr6:coauthVersionMax="47" xr10:uidLastSave="{00000000-0000-0000-0000-000000000000}"/>
  <bookViews>
    <workbookView xWindow="0" yWindow="0" windowWidth="28800" windowHeight="18000" xr2:uid="{D8FB92F1-D7CC-0F4A-A98C-34C7B37576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1" l="1"/>
  <c r="F53" i="1"/>
  <c r="G53" i="1" s="1"/>
  <c r="F52" i="1"/>
  <c r="G52" i="1" s="1"/>
  <c r="F51" i="1"/>
  <c r="G51" i="1"/>
  <c r="F50" i="1"/>
  <c r="G50" i="1" s="1"/>
  <c r="F49" i="1"/>
  <c r="G49" i="1" s="1"/>
  <c r="G48" i="1"/>
  <c r="F48" i="1"/>
  <c r="G47" i="1"/>
  <c r="F47" i="1"/>
  <c r="G46" i="1"/>
  <c r="F46" i="1"/>
  <c r="G45" i="1"/>
  <c r="F45" i="1"/>
  <c r="G44" i="1"/>
  <c r="F44" i="1"/>
  <c r="G42" i="1"/>
  <c r="F42" i="1"/>
  <c r="F41" i="1"/>
  <c r="G41" i="1"/>
  <c r="F40" i="1"/>
  <c r="G40" i="1"/>
  <c r="F39" i="1"/>
  <c r="G39" i="1"/>
  <c r="F38" i="1"/>
  <c r="G38" i="1"/>
  <c r="G37" i="1"/>
  <c r="F37" i="1"/>
  <c r="G36" i="1"/>
  <c r="F36" i="1"/>
  <c r="G35" i="1"/>
  <c r="F35" i="1"/>
  <c r="G33" i="1"/>
  <c r="F34" i="1" s="1"/>
  <c r="G34" i="1" s="1"/>
  <c r="F33" i="1"/>
  <c r="D45" i="1"/>
  <c r="D46" i="1"/>
  <c r="D47" i="1"/>
  <c r="D48" i="1"/>
  <c r="D49" i="1"/>
  <c r="D50" i="1"/>
  <c r="D51" i="1"/>
  <c r="D52" i="1"/>
  <c r="D53" i="1"/>
  <c r="D54" i="1"/>
  <c r="D44" i="1"/>
  <c r="D33" i="1"/>
  <c r="D34" i="1"/>
  <c r="D35" i="1"/>
  <c r="D36" i="1"/>
  <c r="D37" i="1"/>
  <c r="D38" i="1"/>
  <c r="D39" i="1"/>
  <c r="D40" i="1"/>
  <c r="D41" i="1"/>
  <c r="D42" i="1"/>
  <c r="D32" i="1"/>
</calcChain>
</file>

<file path=xl/sharedStrings.xml><?xml version="1.0" encoding="utf-8"?>
<sst xmlns="http://schemas.openxmlformats.org/spreadsheetml/2006/main" count="67" uniqueCount="66">
  <si>
    <t>num_station</t>
  </si>
  <si>
    <t>Name</t>
    <phoneticPr fontId="1" type="noConversion"/>
  </si>
  <si>
    <t>EastRailLine(EAL)</t>
    <phoneticPr fontId="1" type="noConversion"/>
  </si>
  <si>
    <t>length(total station number)</t>
    <phoneticPr fontId="1" type="noConversion"/>
  </si>
  <si>
    <t>route(station name )</t>
    <phoneticPr fontId="1" type="noConversion"/>
  </si>
  <si>
    <t>distance(the distance between stations)</t>
    <phoneticPr fontId="1" type="noConversion"/>
  </si>
  <si>
    <t>W_train,</t>
  </si>
  <si>
    <t>W_man</t>
  </si>
  <si>
    <t>ctime</t>
  </si>
  <si>
    <t>t_start</t>
  </si>
  <si>
    <t>t_end</t>
  </si>
  <si>
    <t>capacity</t>
  </si>
  <si>
    <t>250 </t>
  </si>
  <si>
    <t>turn(The expected shunting durations at termination stations. (At each terminal station, the train takes a shunting duration to complete the dwelling, maintenance, and turnaround operations)</t>
    <phoneticPr fontId="1" type="noConversion"/>
  </si>
  <si>
    <t>stock_size(total train number)</t>
    <phoneticPr fontId="1" type="noConversion"/>
  </si>
  <si>
    <t xml:space="preserve"> 250m</t>
  </si>
  <si>
    <t>The bounds of the dispatching headways constraints dispatching headway_min</t>
    <phoneticPr fontId="1" type="noConversion"/>
  </si>
  <si>
    <t>HuH', 'MKK', 'KOT', 'TAM', 'SHT', 'FOT', 'UNI', 'TAP', 'TWO', 'FAN', 'SHS', 'LOW'</t>
    <phoneticPr fontId="1" type="noConversion"/>
  </si>
  <si>
    <t>[219, 124, 354, 110, 339, 174, 151, 114, 259, 162, 319, 303, 164, 261, 110, 147, 192, 343, 121, 322, 121, 234]</t>
    <phoneticPr fontId="1" type="noConversion"/>
  </si>
  <si>
    <t>[3460, 1530, 6150, 1270, 6340, 2560, 1860, 1400, 4390, 1790, 2410, 2410, 1790, 4390, 1400, 1860, 2560, 6340, 1270, 6150, 1530, 3460]</t>
    <phoneticPr fontId="1" type="noConversion"/>
  </si>
  <si>
    <t>The bounds of the service dwell times constraints.</t>
    <phoneticPr fontId="1" type="noConversion"/>
  </si>
  <si>
    <t>run(minimum running time(s) outbound后面接inbound)</t>
    <phoneticPr fontId="1" type="noConversion"/>
  </si>
  <si>
    <t>demand (passenger demand) 16个站的数据</t>
    <phoneticPr fontId="1" type="noConversion"/>
  </si>
  <si>
    <t>safety headway margin between each successive pair of train runs. – please use 250m</t>
    <phoneticPr fontId="1" type="noConversion"/>
  </si>
  <si>
    <t>speed</t>
    <phoneticPr fontId="1" type="noConversion"/>
  </si>
  <si>
    <t>runtime</t>
    <phoneticPr fontId="1" type="noConversion"/>
  </si>
  <si>
    <t xml:space="preserve">Station </t>
  </si>
  <si>
    <t xml:space="preserve">LOW - SHS </t>
  </si>
  <si>
    <t xml:space="preserve">SHS - FAN </t>
  </si>
  <si>
    <t xml:space="preserve">FAN - TWO </t>
  </si>
  <si>
    <t xml:space="preserve">TWO - TAP </t>
  </si>
  <si>
    <t xml:space="preserve">TAP - UNI </t>
  </si>
  <si>
    <t xml:space="preserve">UNI - FOT </t>
  </si>
  <si>
    <t xml:space="preserve">FOT - SHT </t>
  </si>
  <si>
    <t xml:space="preserve">SHT - TAW </t>
  </si>
  <si>
    <t xml:space="preserve">TAW - KOT </t>
  </si>
  <si>
    <t xml:space="preserve">KOT - MKK </t>
  </si>
  <si>
    <t xml:space="preserve">MKK - HUH </t>
  </si>
  <si>
    <t>distance(m)</t>
    <phoneticPr fontId="1" type="noConversion"/>
  </si>
  <si>
    <t>morning-peak</t>
    <phoneticPr fontId="1" type="noConversion"/>
  </si>
  <si>
    <t>DownTrack</t>
    <phoneticPr fontId="1" type="noConversion"/>
  </si>
  <si>
    <t>UpTrack</t>
    <phoneticPr fontId="1" type="noConversion"/>
  </si>
  <si>
    <t xml:space="preserve">Dwell Time </t>
  </si>
  <si>
    <t>NULL</t>
    <phoneticPr fontId="1" type="noConversion"/>
  </si>
  <si>
    <t xml:space="preserve">HUH - MK </t>
  </si>
  <si>
    <t xml:space="preserve">MKK - KOT </t>
  </si>
  <si>
    <t xml:space="preserve">KOT - TAW </t>
  </si>
  <si>
    <t xml:space="preserve">TAW - SHT </t>
  </si>
  <si>
    <t xml:space="preserve">SHT - FOT </t>
  </si>
  <si>
    <t xml:space="preserve">FOT - UNI </t>
  </si>
  <si>
    <t xml:space="preserve">UNI - TAP </t>
  </si>
  <si>
    <t xml:space="preserve">TAP - TWO </t>
  </si>
  <si>
    <t xml:space="preserve">TWO - FAN </t>
  </si>
  <si>
    <t xml:space="preserve">FAN - SHS </t>
  </si>
  <si>
    <t xml:space="preserve">SHS - LOW </t>
  </si>
  <si>
    <t>act</t>
    <phoneticPr fontId="1" type="noConversion"/>
  </si>
  <si>
    <t>arrive at the starting station  + dwell time + runnng time</t>
    <phoneticPr fontId="1" type="noConversion"/>
  </si>
  <si>
    <t>state</t>
    <phoneticPr fontId="1" type="noConversion"/>
  </si>
  <si>
    <t xml:space="preserve">train index + arrive time + departure time </t>
    <phoneticPr fontId="1" type="noConversion"/>
  </si>
  <si>
    <t>Headway (S)</t>
    <phoneticPr fontId="1" type="noConversion"/>
  </si>
  <si>
    <t>Departure time</t>
    <phoneticPr fontId="1" type="noConversion"/>
  </si>
  <si>
    <t>45 Tones</t>
    <phoneticPr fontId="1" type="noConversion"/>
  </si>
  <si>
    <t>0.08 Toned</t>
    <phoneticPr fontId="1" type="noConversion"/>
  </si>
  <si>
    <t>07:00:00 - 08:00:00</t>
    <phoneticPr fontId="1" type="noConversion"/>
  </si>
  <si>
    <t>Arrivel time</t>
    <phoneticPr fontId="1" type="noConversion"/>
  </si>
  <si>
    <t>Simulation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</si>
</sst>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b/>
      <sz val="14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20" fontId="2" fillId="0" borderId="0" xfId="0" applyNumberFormat="1" applyFont="1" applyAlignment="1">
      <alignment horizontal="left" vertical="center"/>
    </xf>
    <xf numFmtId="21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863C-3429-E647-8840-511FC06A9A4D}">
  <dimension ref="A1:G75"/>
  <sheetViews>
    <sheetView tabSelected="1" zoomScale="107" workbookViewId="0">
      <selection activeCell="A68" sqref="A68"/>
    </sheetView>
  </sheetViews>
  <sheetFormatPr baseColWidth="10" defaultRowHeight="18"/>
  <cols>
    <col min="1" max="1" width="96.5" style="1" customWidth="1"/>
    <col min="2" max="2" width="47" style="1" customWidth="1"/>
    <col min="3" max="5" width="10.83203125" style="1"/>
    <col min="6" max="6" width="31.83203125" style="1" customWidth="1"/>
    <col min="7" max="7" width="21.5" style="1" customWidth="1"/>
    <col min="8" max="16384" width="10.83203125" style="1"/>
  </cols>
  <sheetData>
    <row r="1" spans="1:2">
      <c r="A1" s="1" t="s">
        <v>39</v>
      </c>
      <c r="B1" s="1" t="s">
        <v>63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>
        <v>12</v>
      </c>
    </row>
    <row r="5" spans="1:2">
      <c r="A5" s="1" t="s">
        <v>4</v>
      </c>
      <c r="B5" s="2" t="s">
        <v>17</v>
      </c>
    </row>
    <row r="6" spans="1:2">
      <c r="A6" s="1" t="s">
        <v>21</v>
      </c>
      <c r="B6" s="1" t="s">
        <v>18</v>
      </c>
    </row>
    <row r="7" spans="1:2">
      <c r="A7" s="1" t="s">
        <v>5</v>
      </c>
      <c r="B7" s="1" t="s">
        <v>19</v>
      </c>
    </row>
    <row r="8" spans="1:2">
      <c r="A8" s="1" t="s">
        <v>22</v>
      </c>
    </row>
    <row r="9" spans="1:2">
      <c r="A9" s="1" t="s">
        <v>6</v>
      </c>
      <c r="B9" s="1" t="s">
        <v>61</v>
      </c>
    </row>
    <row r="10" spans="1:2">
      <c r="A10" s="1" t="s">
        <v>7</v>
      </c>
      <c r="B10" s="1" t="s">
        <v>62</v>
      </c>
    </row>
    <row r="11" spans="1:2">
      <c r="A11" s="1" t="s">
        <v>8</v>
      </c>
    </row>
    <row r="12" spans="1:2">
      <c r="A12" s="1" t="s">
        <v>9</v>
      </c>
      <c r="B12" s="3">
        <v>0.29166666666666669</v>
      </c>
    </row>
    <row r="13" spans="1:2">
      <c r="A13" s="1" t="s">
        <v>10</v>
      </c>
      <c r="B13" s="4">
        <v>0.33333333333333331</v>
      </c>
    </row>
    <row r="14" spans="1:2">
      <c r="A14" s="1" t="s">
        <v>11</v>
      </c>
      <c r="B14" s="1" t="s">
        <v>12</v>
      </c>
    </row>
    <row r="15" spans="1:2">
      <c r="A15" s="1" t="s">
        <v>13</v>
      </c>
      <c r="B15" s="1">
        <v>208</v>
      </c>
    </row>
    <row r="16" spans="1:2">
      <c r="A16" s="1" t="s">
        <v>14</v>
      </c>
      <c r="B16" s="1">
        <v>31</v>
      </c>
    </row>
    <row r="17" spans="1:7">
      <c r="A17" s="1" t="s">
        <v>0</v>
      </c>
      <c r="B17" s="1">
        <v>12</v>
      </c>
    </row>
    <row r="18" spans="1:7">
      <c r="A18" s="1" t="s">
        <v>16</v>
      </c>
    </row>
    <row r="19" spans="1:7">
      <c r="A19" s="1" t="s">
        <v>23</v>
      </c>
      <c r="B19" s="1" t="s">
        <v>15</v>
      </c>
    </row>
    <row r="20" spans="1:7">
      <c r="A20" s="1" t="s">
        <v>20</v>
      </c>
    </row>
    <row r="21" spans="1:7">
      <c r="A21" s="5" t="s">
        <v>59</v>
      </c>
      <c r="B21" s="1">
        <v>210</v>
      </c>
    </row>
    <row r="29" spans="1:7">
      <c r="A29" s="1" t="s">
        <v>65</v>
      </c>
    </row>
    <row r="30" spans="1:7">
      <c r="A30" s="1" t="s">
        <v>26</v>
      </c>
      <c r="B30" s="1" t="s">
        <v>38</v>
      </c>
      <c r="C30" s="1" t="s">
        <v>25</v>
      </c>
      <c r="D30" s="1" t="s">
        <v>24</v>
      </c>
      <c r="E30" s="1" t="s">
        <v>42</v>
      </c>
      <c r="F30" s="1" t="s">
        <v>64</v>
      </c>
      <c r="G30" s="1" t="s">
        <v>60</v>
      </c>
    </row>
    <row r="31" spans="1:7">
      <c r="A31" s="1" t="s">
        <v>40</v>
      </c>
    </row>
    <row r="32" spans="1:7">
      <c r="A32" s="1" t="s">
        <v>27</v>
      </c>
      <c r="B32" s="1">
        <v>3460</v>
      </c>
      <c r="C32" s="1">
        <v>219</v>
      </c>
      <c r="D32" s="1">
        <f>B32/C32</f>
        <v>15.799086757990867</v>
      </c>
      <c r="E32" s="1">
        <v>47</v>
      </c>
      <c r="F32" s="1">
        <v>0</v>
      </c>
      <c r="G32" s="1">
        <v>0</v>
      </c>
    </row>
    <row r="33" spans="1:7">
      <c r="A33" s="1" t="s">
        <v>28</v>
      </c>
      <c r="B33" s="1">
        <v>1530</v>
      </c>
      <c r="C33" s="1">
        <v>124</v>
      </c>
      <c r="D33" s="1">
        <f t="shared" ref="D33:D42" si="0">B33/C33</f>
        <v>12.338709677419354</v>
      </c>
      <c r="E33" s="1">
        <v>35</v>
      </c>
      <c r="F33" s="1">
        <f>C32+E32</f>
        <v>266</v>
      </c>
      <c r="G33" s="1">
        <f>F33+E33</f>
        <v>301</v>
      </c>
    </row>
    <row r="34" spans="1:7">
      <c r="A34" s="1" t="s">
        <v>29</v>
      </c>
      <c r="B34" s="1">
        <v>6150</v>
      </c>
      <c r="C34" s="1">
        <v>354</v>
      </c>
      <c r="D34" s="1">
        <f t="shared" si="0"/>
        <v>17.372881355932204</v>
      </c>
      <c r="E34" s="1">
        <v>35</v>
      </c>
      <c r="F34" s="1">
        <f>G33+C34</f>
        <v>655</v>
      </c>
      <c r="G34" s="1">
        <f>F34+E34</f>
        <v>690</v>
      </c>
    </row>
    <row r="35" spans="1:7">
      <c r="A35" s="1" t="s">
        <v>30</v>
      </c>
      <c r="B35" s="1">
        <v>1270</v>
      </c>
      <c r="C35" s="1">
        <v>110</v>
      </c>
      <c r="D35" s="1">
        <f t="shared" si="0"/>
        <v>11.545454545454545</v>
      </c>
      <c r="E35" s="1">
        <v>40</v>
      </c>
      <c r="F35" s="1">
        <f>G34+C35</f>
        <v>800</v>
      </c>
      <c r="G35" s="1">
        <f>F35+E35</f>
        <v>840</v>
      </c>
    </row>
    <row r="36" spans="1:7">
      <c r="A36" s="1" t="s">
        <v>31</v>
      </c>
      <c r="B36" s="1">
        <v>6340</v>
      </c>
      <c r="C36" s="1">
        <v>339</v>
      </c>
      <c r="D36" s="1">
        <f t="shared" si="0"/>
        <v>18.702064896755161</v>
      </c>
      <c r="E36" s="1">
        <v>30</v>
      </c>
      <c r="F36" s="1">
        <f>G35+C36</f>
        <v>1179</v>
      </c>
      <c r="G36" s="1">
        <f>F36+E36</f>
        <v>1209</v>
      </c>
    </row>
    <row r="37" spans="1:7">
      <c r="A37" s="1" t="s">
        <v>32</v>
      </c>
      <c r="B37" s="1">
        <v>2560</v>
      </c>
      <c r="C37" s="1">
        <v>174</v>
      </c>
      <c r="D37" s="1">
        <f t="shared" si="0"/>
        <v>14.712643678160919</v>
      </c>
      <c r="E37" s="1">
        <v>35</v>
      </c>
      <c r="F37" s="1">
        <f>G36+C37</f>
        <v>1383</v>
      </c>
      <c r="G37" s="1">
        <f>F37+E37</f>
        <v>1418</v>
      </c>
    </row>
    <row r="38" spans="1:7">
      <c r="A38" s="1" t="s">
        <v>33</v>
      </c>
      <c r="B38" s="1">
        <v>1860</v>
      </c>
      <c r="C38" s="1">
        <v>151</v>
      </c>
      <c r="D38" s="1">
        <f t="shared" si="0"/>
        <v>12.317880794701987</v>
      </c>
      <c r="E38" s="1">
        <v>40</v>
      </c>
      <c r="F38" s="1">
        <f>G37+C38</f>
        <v>1569</v>
      </c>
      <c r="G38" s="1">
        <f>F38+E38</f>
        <v>1609</v>
      </c>
    </row>
    <row r="39" spans="1:7">
      <c r="A39" s="1" t="s">
        <v>34</v>
      </c>
      <c r="B39" s="1">
        <v>1400</v>
      </c>
      <c r="C39" s="1">
        <v>114</v>
      </c>
      <c r="D39" s="1">
        <f t="shared" si="0"/>
        <v>12.280701754385966</v>
      </c>
      <c r="E39" s="1">
        <v>47</v>
      </c>
      <c r="F39" s="1">
        <f>G38+C39</f>
        <v>1723</v>
      </c>
      <c r="G39" s="1">
        <f>F39+E39</f>
        <v>1770</v>
      </c>
    </row>
    <row r="40" spans="1:7">
      <c r="A40" s="1" t="s">
        <v>35</v>
      </c>
      <c r="B40" s="1">
        <v>4390</v>
      </c>
      <c r="C40" s="1">
        <v>259</v>
      </c>
      <c r="D40" s="1">
        <f t="shared" si="0"/>
        <v>16.949806949806948</v>
      </c>
      <c r="E40" s="1">
        <v>47</v>
      </c>
      <c r="F40" s="1">
        <f>G39+C40</f>
        <v>2029</v>
      </c>
      <c r="G40" s="1">
        <f>F40+E40</f>
        <v>2076</v>
      </c>
    </row>
    <row r="41" spans="1:7">
      <c r="A41" s="1" t="s">
        <v>36</v>
      </c>
      <c r="B41" s="1">
        <v>1790</v>
      </c>
      <c r="C41" s="1">
        <v>162</v>
      </c>
      <c r="D41" s="1">
        <f t="shared" si="0"/>
        <v>11.049382716049383</v>
      </c>
      <c r="E41" s="1">
        <v>37</v>
      </c>
      <c r="F41" s="1">
        <f>G40+C41</f>
        <v>2238</v>
      </c>
      <c r="G41" s="1">
        <f>F41+E41</f>
        <v>2275</v>
      </c>
    </row>
    <row r="42" spans="1:7">
      <c r="A42" s="1" t="s">
        <v>37</v>
      </c>
      <c r="B42" s="1">
        <v>2410</v>
      </c>
      <c r="C42" s="1">
        <v>319</v>
      </c>
      <c r="D42" s="1">
        <f t="shared" si="0"/>
        <v>7.5548589341692791</v>
      </c>
      <c r="E42" s="1" t="s">
        <v>43</v>
      </c>
      <c r="F42" s="1">
        <f>G41+C42</f>
        <v>2594</v>
      </c>
      <c r="G42" s="1">
        <f>F42+E43</f>
        <v>2802</v>
      </c>
    </row>
    <row r="43" spans="1:7">
      <c r="A43" s="1" t="s">
        <v>41</v>
      </c>
      <c r="E43" s="1">
        <v>208</v>
      </c>
    </row>
    <row r="44" spans="1:7">
      <c r="A44" s="1" t="s">
        <v>44</v>
      </c>
      <c r="B44" s="1">
        <v>2410</v>
      </c>
      <c r="C44" s="1">
        <v>303</v>
      </c>
      <c r="D44" s="1">
        <f>B44/C44</f>
        <v>7.9537953795379535</v>
      </c>
      <c r="E44" s="1">
        <v>30</v>
      </c>
      <c r="F44" s="1">
        <f>G42+C44</f>
        <v>3105</v>
      </c>
      <c r="G44" s="1">
        <f>F44+E44</f>
        <v>3135</v>
      </c>
    </row>
    <row r="45" spans="1:7">
      <c r="A45" s="1" t="s">
        <v>45</v>
      </c>
      <c r="B45" s="1">
        <v>1790</v>
      </c>
      <c r="C45" s="1">
        <v>164</v>
      </c>
      <c r="D45" s="1">
        <f t="shared" ref="D45:D54" si="1">B45/C45</f>
        <v>10.914634146341463</v>
      </c>
      <c r="E45" s="1">
        <v>47</v>
      </c>
      <c r="F45" s="1">
        <f>G44+C45</f>
        <v>3299</v>
      </c>
      <c r="G45" s="1">
        <f>F45+E45</f>
        <v>3346</v>
      </c>
    </row>
    <row r="46" spans="1:7">
      <c r="A46" s="1" t="s">
        <v>46</v>
      </c>
      <c r="B46" s="1">
        <v>4390</v>
      </c>
      <c r="C46" s="1">
        <v>261</v>
      </c>
      <c r="D46" s="1">
        <f t="shared" si="1"/>
        <v>16.819923371647509</v>
      </c>
      <c r="E46" s="1">
        <v>30</v>
      </c>
      <c r="F46" s="1">
        <f>G45+C46</f>
        <v>3607</v>
      </c>
      <c r="G46" s="1">
        <f>F46+E46</f>
        <v>3637</v>
      </c>
    </row>
    <row r="47" spans="1:7">
      <c r="A47" s="1" t="s">
        <v>47</v>
      </c>
      <c r="B47" s="1">
        <v>1400</v>
      </c>
      <c r="C47" s="1">
        <v>110</v>
      </c>
      <c r="D47" s="1">
        <f t="shared" si="1"/>
        <v>12.727272727272727</v>
      </c>
      <c r="E47" s="1">
        <v>30</v>
      </c>
      <c r="F47" s="1">
        <f>G46+C47</f>
        <v>3747</v>
      </c>
      <c r="G47" s="1">
        <f>F47+E47</f>
        <v>3777</v>
      </c>
    </row>
    <row r="48" spans="1:7">
      <c r="A48" s="1" t="s">
        <v>48</v>
      </c>
      <c r="B48" s="1">
        <v>1860</v>
      </c>
      <c r="C48" s="1">
        <v>147</v>
      </c>
      <c r="D48" s="1">
        <f t="shared" si="1"/>
        <v>12.653061224489797</v>
      </c>
      <c r="E48" s="1">
        <v>30</v>
      </c>
      <c r="F48" s="1">
        <f>G47+C48</f>
        <v>3924</v>
      </c>
      <c r="G48" s="1">
        <f>F48+E48</f>
        <v>3954</v>
      </c>
    </row>
    <row r="49" spans="1:7">
      <c r="A49" s="1" t="s">
        <v>49</v>
      </c>
      <c r="B49" s="1">
        <v>2560</v>
      </c>
      <c r="C49" s="1">
        <v>192</v>
      </c>
      <c r="D49" s="1">
        <f t="shared" si="1"/>
        <v>13.333333333333334</v>
      </c>
      <c r="E49" s="1">
        <v>30</v>
      </c>
      <c r="F49" s="1">
        <f>G48+C49</f>
        <v>4146</v>
      </c>
      <c r="G49" s="1">
        <f>F49+E49</f>
        <v>4176</v>
      </c>
    </row>
    <row r="50" spans="1:7">
      <c r="A50" s="1" t="s">
        <v>50</v>
      </c>
      <c r="B50" s="1">
        <v>6340</v>
      </c>
      <c r="C50" s="1">
        <v>343</v>
      </c>
      <c r="D50" s="1">
        <f t="shared" si="1"/>
        <v>18.483965014577258</v>
      </c>
      <c r="E50" s="1">
        <v>35</v>
      </c>
      <c r="F50" s="1">
        <f>G49+C50</f>
        <v>4519</v>
      </c>
      <c r="G50" s="1">
        <f>F50+E50</f>
        <v>4554</v>
      </c>
    </row>
    <row r="51" spans="1:7">
      <c r="A51" s="1" t="s">
        <v>51</v>
      </c>
      <c r="B51" s="1">
        <v>1270</v>
      </c>
      <c r="C51" s="1">
        <v>121</v>
      </c>
      <c r="D51" s="1">
        <f t="shared" si="1"/>
        <v>10.495867768595041</v>
      </c>
      <c r="E51" s="1">
        <v>25</v>
      </c>
      <c r="F51" s="1">
        <f>G50+C51</f>
        <v>4675</v>
      </c>
      <c r="G51" s="1">
        <f>F51+E51</f>
        <v>4700</v>
      </c>
    </row>
    <row r="52" spans="1:7">
      <c r="A52" s="1" t="s">
        <v>52</v>
      </c>
      <c r="B52" s="1">
        <v>6150</v>
      </c>
      <c r="C52" s="1">
        <v>322</v>
      </c>
      <c r="D52" s="1">
        <f t="shared" si="1"/>
        <v>19.099378881987576</v>
      </c>
      <c r="E52" s="1">
        <v>30</v>
      </c>
      <c r="F52" s="1">
        <f>G51+C52</f>
        <v>5022</v>
      </c>
      <c r="G52" s="1">
        <f>F52+E52</f>
        <v>5052</v>
      </c>
    </row>
    <row r="53" spans="1:7">
      <c r="A53" s="1" t="s">
        <v>53</v>
      </c>
      <c r="B53" s="1">
        <v>1530</v>
      </c>
      <c r="C53" s="1">
        <v>121</v>
      </c>
      <c r="D53" s="1">
        <f t="shared" si="1"/>
        <v>12.644628099173554</v>
      </c>
      <c r="E53" s="1">
        <v>40</v>
      </c>
      <c r="F53" s="1">
        <f>G52+C53</f>
        <v>5173</v>
      </c>
      <c r="G53" s="1">
        <f>F53+E53</f>
        <v>5213</v>
      </c>
    </row>
    <row r="54" spans="1:7">
      <c r="A54" s="1" t="s">
        <v>54</v>
      </c>
      <c r="B54" s="1">
        <v>3460</v>
      </c>
      <c r="C54" s="1">
        <v>234</v>
      </c>
      <c r="D54" s="1">
        <f t="shared" si="1"/>
        <v>14.786324786324787</v>
      </c>
      <c r="E54" s="1" t="s">
        <v>43</v>
      </c>
      <c r="F54" s="1">
        <f>G53+C54</f>
        <v>5447</v>
      </c>
    </row>
    <row r="61" spans="1:7">
      <c r="A61" s="1" t="s">
        <v>55</v>
      </c>
    </row>
    <row r="62" spans="1:7">
      <c r="A62" s="1" t="s">
        <v>56</v>
      </c>
    </row>
    <row r="63" spans="1:7">
      <c r="A63" s="1" t="s">
        <v>57</v>
      </c>
    </row>
    <row r="64" spans="1:7">
      <c r="A64" s="1" t="s">
        <v>58</v>
      </c>
    </row>
    <row r="75" spans="2:2">
      <c r="B75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 HOU Zhefan</dc:creator>
  <cp:lastModifiedBy>Miss HOU Zhefan</cp:lastModifiedBy>
  <dcterms:created xsi:type="dcterms:W3CDTF">2021-10-21T13:03:19Z</dcterms:created>
  <dcterms:modified xsi:type="dcterms:W3CDTF">2021-11-04T03:53:36Z</dcterms:modified>
</cp:coreProperties>
</file>