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Betagene\"/>
    </mc:Choice>
  </mc:AlternateContent>
  <xr:revisionPtr revIDLastSave="0" documentId="13_ncr:1_{41BC35D0-098B-428C-A8D0-05B959EF18A0}" xr6:coauthVersionLast="47" xr6:coauthVersionMax="47" xr10:uidLastSave="{00000000-0000-0000-0000-000000000000}"/>
  <bookViews>
    <workbookView xWindow="1536" yWindow="1536" windowWidth="17280" windowHeight="9048" xr2:uid="{00000000-000D-0000-FFFF-FFFF00000000}"/>
  </bookViews>
  <sheets>
    <sheet name="MT" sheetId="1" r:id="rId1"/>
    <sheet name="slope" sheetId="2" r:id="rId2"/>
    <sheet name="mean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C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2" i="1"/>
  <c r="C3" i="1"/>
</calcChain>
</file>

<file path=xl/sharedStrings.xml><?xml version="1.0" encoding="utf-8"?>
<sst xmlns="http://schemas.openxmlformats.org/spreadsheetml/2006/main" count="62" uniqueCount="41">
  <si>
    <t>Duration</t>
  </si>
  <si>
    <t>AIRG_1</t>
  </si>
  <si>
    <t>Chol_1</t>
  </si>
  <si>
    <t>DI_1</t>
  </si>
  <si>
    <t>II_1</t>
  </si>
  <si>
    <t>Ins0_1</t>
  </si>
  <si>
    <t>Ins30_1</t>
  </si>
  <si>
    <t>DI30_1</t>
  </si>
  <si>
    <t>SG_1</t>
  </si>
  <si>
    <t>SI_1</t>
  </si>
  <si>
    <t>AIRG_2</t>
  </si>
  <si>
    <t>Chol_2</t>
  </si>
  <si>
    <t>DI_2</t>
  </si>
  <si>
    <t>II_2</t>
  </si>
  <si>
    <t>Ins0_2</t>
  </si>
  <si>
    <t>Ins30_2</t>
  </si>
  <si>
    <t>DI30_2</t>
  </si>
  <si>
    <t>SG_2</t>
  </si>
  <si>
    <t>SI_2</t>
  </si>
  <si>
    <t>AIRG_B_1</t>
  </si>
  <si>
    <t>Chol_B_1</t>
  </si>
  <si>
    <t>DI_B_1</t>
  </si>
  <si>
    <t>insIndex_B_1</t>
  </si>
  <si>
    <t>Ins0_B_1</t>
  </si>
  <si>
    <t>Ins30_B_1</t>
  </si>
  <si>
    <t>DI30_B_1</t>
  </si>
  <si>
    <t>SG_B_1</t>
  </si>
  <si>
    <t>SI_B_1</t>
  </si>
  <si>
    <t>AIRG_B_2</t>
  </si>
  <si>
    <t>Chol_B_2</t>
  </si>
  <si>
    <t>DI_B_2</t>
  </si>
  <si>
    <t>insIndex_B_2</t>
  </si>
  <si>
    <t>Ins0_B_2</t>
  </si>
  <si>
    <t>Ins30_B_2</t>
  </si>
  <si>
    <t>DI30_B_2</t>
  </si>
  <si>
    <t>SG_B_2</t>
  </si>
  <si>
    <t>SI_B_2</t>
  </si>
  <si>
    <t>Time</t>
  </si>
  <si>
    <t>MTNR1B</t>
  </si>
  <si>
    <t>CC</t>
  </si>
  <si>
    <t>CG/GG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</si>
</sst>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G6" sqref="G6"/>
    </sheetView>
  </sheetViews>
  <sheetFormatPr defaultRowHeight="14.4" x14ac:dyDescent="0.3"/>
  <sheetData>
    <row r="1" spans="1:20" x14ac:dyDescent="0.3">
      <c r="A1" t="s">
        <v>38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39</v>
      </c>
      <c r="B2">
        <v>0</v>
      </c>
      <c r="C2">
        <f>mean!B2</f>
        <v>6327.4143944709303</v>
      </c>
      <c r="D2">
        <f>mean!C2</f>
        <v>3.8929320490594002</v>
      </c>
      <c r="E2">
        <f>mean!D2</f>
        <v>27299.591226564</v>
      </c>
      <c r="F2">
        <f>mean!E2</f>
        <v>21.440144033457599</v>
      </c>
      <c r="G2">
        <f>mean!F2</f>
        <v>69.525121510949205</v>
      </c>
      <c r="H2">
        <f>mean!G2</f>
        <v>627.89981560657895</v>
      </c>
      <c r="I2">
        <f>mean!H2</f>
        <v>3754.15850914557</v>
      </c>
      <c r="J2">
        <f>mean!I2</f>
        <v>2.3903324792366499E-2</v>
      </c>
      <c r="K2">
        <f>mean!J2</f>
        <v>7.3910059100720202</v>
      </c>
      <c r="L2">
        <f>mean!K2</f>
        <v>4771.7071217215498</v>
      </c>
      <c r="M2">
        <f>mean!L2</f>
        <v>3.9144167519301201</v>
      </c>
      <c r="N2">
        <f>mean!M2</f>
        <v>30298.7021942879</v>
      </c>
      <c r="O2">
        <f>mean!N2</f>
        <v>17.492193919155898</v>
      </c>
      <c r="P2">
        <f>mean!O2</f>
        <v>28.9493737929484</v>
      </c>
      <c r="Q2">
        <f>mean!P2</f>
        <v>307.52740697732401</v>
      </c>
      <c r="R2">
        <f>mean!Q2</f>
        <v>4028.2579749215301</v>
      </c>
      <c r="S2">
        <f>mean!R2</f>
        <v>2.5878308977270999E-2</v>
      </c>
      <c r="T2">
        <f>mean!S2</f>
        <v>9.6981712467730503</v>
      </c>
    </row>
    <row r="3" spans="1:20" x14ac:dyDescent="0.3">
      <c r="A3" t="s">
        <v>39</v>
      </c>
      <c r="B3">
        <v>5</v>
      </c>
      <c r="C3">
        <f>mean!B2+5*slope!B2</f>
        <v>2740.7968346333305</v>
      </c>
      <c r="D3">
        <f>mean!C2+5*slope!C2</f>
        <v>3.6399676791296445</v>
      </c>
      <c r="E3">
        <f>mean!D2+5*slope!D2</f>
        <v>27740.832852664451</v>
      </c>
      <c r="F3">
        <f>mean!E2+5*slope!E2</f>
        <v>-16.2532833169833</v>
      </c>
      <c r="G3">
        <f>mean!F2+5*slope!F2</f>
        <v>49.509046025163705</v>
      </c>
      <c r="H3">
        <f>mean!G2+5*slope!G2</f>
        <v>337.52070326928344</v>
      </c>
      <c r="I3">
        <f>mean!H2+5*slope!H2</f>
        <v>5093.6811564839245</v>
      </c>
      <c r="J3">
        <f>mean!I2+5*slope!I2</f>
        <v>2.1199626361777128E-2</v>
      </c>
      <c r="K3">
        <f>mean!J2+5*slope!J2</f>
        <v>11.953968435941135</v>
      </c>
      <c r="L3">
        <f>mean!K2+5*slope!K2</f>
        <v>1438.7009088492896</v>
      </c>
      <c r="M3">
        <f>mean!L2+5*slope!L2</f>
        <v>3.6075167085762256</v>
      </c>
      <c r="N3">
        <f>mean!M2+5*slope!M2</f>
        <v>33236.117902127677</v>
      </c>
      <c r="O3">
        <f>mean!N2+5*slope!N2</f>
        <v>0.40928027886159768</v>
      </c>
      <c r="P3">
        <f>mean!O2+5*slope!O2</f>
        <v>8.3756915957940485</v>
      </c>
      <c r="Q3">
        <f>mean!P2+5*slope!P2</f>
        <v>7.2107052748744991</v>
      </c>
      <c r="R3">
        <f>mean!Q2+5*slope!Q2</f>
        <v>5274.1461669417504</v>
      </c>
      <c r="S3">
        <f>mean!R2+5*slope!R2</f>
        <v>2.5587849514742057E-2</v>
      </c>
      <c r="T3">
        <f>mean!S2+5*slope!S2</f>
        <v>15.1358489961685</v>
      </c>
    </row>
    <row r="4" spans="1:20" x14ac:dyDescent="0.3">
      <c r="A4" t="s">
        <v>40</v>
      </c>
      <c r="B4">
        <v>0</v>
      </c>
      <c r="C4">
        <f>mean!B3</f>
        <v>5643.2746866922098</v>
      </c>
      <c r="D4">
        <f>mean!C3</f>
        <v>3.9191134312984599</v>
      </c>
      <c r="E4">
        <f>mean!D3</f>
        <v>19308.662338565198</v>
      </c>
      <c r="F4">
        <f>mean!E3</f>
        <v>28.175216529009901</v>
      </c>
      <c r="G4">
        <f>mean!F3</f>
        <v>44.875727655917402</v>
      </c>
      <c r="H4">
        <f>mean!G3</f>
        <v>846.61634965797396</v>
      </c>
      <c r="I4">
        <f>mean!H3</f>
        <v>3209.40366185118</v>
      </c>
      <c r="J4">
        <f>mean!I3</f>
        <v>2.07929362559784E-2</v>
      </c>
      <c r="K4">
        <f>mean!J3</f>
        <v>4.8671621824300697</v>
      </c>
      <c r="L4">
        <f>mean!K3</f>
        <v>4972.5288482460901</v>
      </c>
      <c r="M4">
        <f>mean!L3</f>
        <v>3.7730010124054298</v>
      </c>
      <c r="N4">
        <f>mean!M3</f>
        <v>20483.610194510999</v>
      </c>
      <c r="O4">
        <f>mean!N3</f>
        <v>23.142541467040601</v>
      </c>
      <c r="P4">
        <f>mean!O3</f>
        <v>25.840027063359798</v>
      </c>
      <c r="Q4">
        <f>mean!P3</f>
        <v>624.70426612433096</v>
      </c>
      <c r="R4">
        <f>mean!Q3</f>
        <v>3245.92545280901</v>
      </c>
      <c r="S4">
        <f>mean!R3</f>
        <v>2.1557176831423702E-2</v>
      </c>
      <c r="T4">
        <f>mean!S3</f>
        <v>6.3108460847324803</v>
      </c>
    </row>
    <row r="5" spans="1:20" x14ac:dyDescent="0.3">
      <c r="A5" t="s">
        <v>40</v>
      </c>
      <c r="B5">
        <v>5</v>
      </c>
      <c r="C5">
        <f>mean!B3+5*slope!B3</f>
        <v>6096.7278130009099</v>
      </c>
      <c r="D5">
        <f>mean!C3+5*slope!C3</f>
        <v>3.9166771701920835</v>
      </c>
      <c r="E5">
        <f>mean!D3+5*slope!D3</f>
        <v>18699.941937985754</v>
      </c>
      <c r="F5">
        <f>mean!E3+5*slope!E3</f>
        <v>26.515523021098637</v>
      </c>
      <c r="G5">
        <f>mean!F3+5*slope!F3</f>
        <v>39.551698166905155</v>
      </c>
      <c r="H5">
        <f>mean!G3+5*slope!G3</f>
        <v>1040.2992659600909</v>
      </c>
      <c r="I5">
        <f>mean!H3+5*slope!H3</f>
        <v>3689.1102946383626</v>
      </c>
      <c r="J5">
        <f>mean!I3+5*slope!I3</f>
        <v>2.1289315079758935E-2</v>
      </c>
      <c r="K5">
        <f>mean!J3+5*slope!J3</f>
        <v>2.85405790879503</v>
      </c>
      <c r="L5">
        <f>mean!K3+5*slope!K3</f>
        <v>6098.3659375065899</v>
      </c>
      <c r="M5">
        <f>mean!L3+5*slope!L3</f>
        <v>3.8058051798575714</v>
      </c>
      <c r="N5">
        <f>mean!M3+5*slope!M3</f>
        <v>20088.9544639374</v>
      </c>
      <c r="O5">
        <f>mean!N3+5*slope!N3</f>
        <v>23.647997809149171</v>
      </c>
      <c r="P5">
        <f>mean!O3+5*slope!O3</f>
        <v>29.826215361761989</v>
      </c>
      <c r="Q5">
        <f>mean!P3+5*slope!P3</f>
        <v>824.62332892125391</v>
      </c>
      <c r="R5">
        <f>mean!Q3+5*slope!Q3</f>
        <v>3403.7714950804066</v>
      </c>
      <c r="S5">
        <f>mean!R3+5*slope!R3</f>
        <v>2.2978920993087383E-2</v>
      </c>
      <c r="T5">
        <f>mean!S3+5*slope!S3</f>
        <v>4.3045510979185302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769B-E4E4-4634-B0BF-758AD598B7FC}">
  <dimension ref="A1:S5"/>
  <sheetViews>
    <sheetView workbookViewId="0">
      <selection activeCell="E17" sqref="E1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4.71458333333333</v>
      </c>
      <c r="B2">
        <v>-717.32351196751995</v>
      </c>
      <c r="C2">
        <v>-5.0592873985951102E-2</v>
      </c>
      <c r="D2">
        <v>88.248325220090194</v>
      </c>
      <c r="E2">
        <v>-7.53868547008818</v>
      </c>
      <c r="F2">
        <v>-4.0032150971571001</v>
      </c>
      <c r="G2">
        <v>-58.075822467459098</v>
      </c>
      <c r="H2">
        <v>267.90452946767101</v>
      </c>
      <c r="I2">
        <v>-5.4073968611787404E-4</v>
      </c>
      <c r="J2">
        <v>0.91259250517382295</v>
      </c>
      <c r="K2">
        <v>-666.60124257445204</v>
      </c>
      <c r="L2">
        <v>-6.1380008670778897E-2</v>
      </c>
      <c r="M2">
        <v>587.48314156795595</v>
      </c>
      <c r="N2">
        <v>-3.4165827280588599</v>
      </c>
      <c r="O2">
        <v>-4.1147364394308701</v>
      </c>
      <c r="P2">
        <v>-60.063340340489901</v>
      </c>
      <c r="Q2">
        <v>249.17763840404399</v>
      </c>
      <c r="R2" s="1">
        <v>-5.8091892505788103E-5</v>
      </c>
      <c r="S2">
        <v>1.08753554987909</v>
      </c>
    </row>
    <row r="3" spans="1:19" x14ac:dyDescent="0.3">
      <c r="A3">
        <v>4.5357333778817202</v>
      </c>
      <c r="B3">
        <v>90.690625261740095</v>
      </c>
      <c r="C3">
        <v>-4.87252221275268E-4</v>
      </c>
      <c r="D3">
        <v>-121.74408011588901</v>
      </c>
      <c r="E3">
        <v>-0.33193870158225303</v>
      </c>
      <c r="F3">
        <v>-1.0648058978024499</v>
      </c>
      <c r="G3">
        <v>38.736583260423401</v>
      </c>
      <c r="H3">
        <v>95.941326557436497</v>
      </c>
      <c r="I3" s="1">
        <v>9.9275764756107197E-5</v>
      </c>
      <c r="J3">
        <v>-0.40262085472700798</v>
      </c>
      <c r="K3">
        <v>225.16741785209999</v>
      </c>
      <c r="L3">
        <v>6.5608334904283302E-3</v>
      </c>
      <c r="M3">
        <v>-78.931146114719496</v>
      </c>
      <c r="N3">
        <v>0.101091268421714</v>
      </c>
      <c r="O3">
        <v>0.79723765968043803</v>
      </c>
      <c r="P3">
        <v>39.983812559384603</v>
      </c>
      <c r="Q3">
        <v>31.569208454279298</v>
      </c>
      <c r="R3">
        <v>2.8434883233273601E-4</v>
      </c>
      <c r="S3">
        <v>-0.40125899736279003</v>
      </c>
    </row>
    <row r="4" spans="1:19" x14ac:dyDescent="0.3">
      <c r="A4">
        <v>4.6402397260274002</v>
      </c>
      <c r="B4">
        <v>59.6937175018492</v>
      </c>
      <c r="C4">
        <v>2.46672914640409E-2</v>
      </c>
      <c r="D4">
        <v>-554.783656602051</v>
      </c>
      <c r="E4">
        <v>-1.32941862341564</v>
      </c>
      <c r="F4">
        <v>1.0266871286879899</v>
      </c>
      <c r="G4">
        <v>135.74599414101101</v>
      </c>
      <c r="H4">
        <v>400.12883171907703</v>
      </c>
      <c r="I4">
        <v>1.92438751913336E-4</v>
      </c>
      <c r="J4">
        <v>-0.296370529209873</v>
      </c>
      <c r="K4">
        <v>-138.48544067015601</v>
      </c>
      <c r="L4">
        <v>0.124413172680511</v>
      </c>
      <c r="M4">
        <v>-965.73615193783405</v>
      </c>
      <c r="N4">
        <v>-0.84831092159265198</v>
      </c>
      <c r="O4">
        <v>-1.3528941625639901</v>
      </c>
      <c r="P4">
        <v>126.114771997646</v>
      </c>
      <c r="Q4">
        <v>392.40295649095401</v>
      </c>
      <c r="R4" s="1">
        <v>9.7516482056887795E-5</v>
      </c>
      <c r="S4">
        <v>-0.34574365884688701</v>
      </c>
    </row>
    <row r="5" spans="1:19" x14ac:dyDescent="0.3">
      <c r="A5">
        <v>4.6466496121472201</v>
      </c>
      <c r="B5">
        <v>-146.30471589722899</v>
      </c>
      <c r="C5">
        <v>-1.20140956949851E-2</v>
      </c>
      <c r="D5">
        <v>54.656839848889</v>
      </c>
      <c r="E5">
        <v>-2.1372063627111202</v>
      </c>
      <c r="F5">
        <v>-0.85657281349846104</v>
      </c>
      <c r="G5">
        <v>-16.634716093977602</v>
      </c>
      <c r="H5">
        <v>22.748168479082299</v>
      </c>
      <c r="I5">
        <v>-1.5056311795069599E-4</v>
      </c>
      <c r="J5">
        <v>0.14208626581525799</v>
      </c>
      <c r="K5">
        <v>-103.598446218478</v>
      </c>
      <c r="L5">
        <v>-1.4619525081540999E-2</v>
      </c>
      <c r="M5">
        <v>158.02037418673399</v>
      </c>
      <c r="N5">
        <v>-1.2563808144797199</v>
      </c>
      <c r="O5">
        <v>-0.52864278900986605</v>
      </c>
      <c r="P5">
        <v>-14.506645667074499</v>
      </c>
      <c r="Q5">
        <v>14.508356422220601</v>
      </c>
      <c r="R5" s="1">
        <v>-5.8883478088817299E-5</v>
      </c>
      <c r="S5">
        <v>0.167555416875454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F45F-4AC4-4881-9D5C-9A7ECBEE28D3}">
  <dimension ref="A1:S5"/>
  <sheetViews>
    <sheetView workbookViewId="0">
      <selection activeCell="E17" sqref="E17"/>
    </sheetView>
  </sheetViews>
  <sheetFormatPr defaultRowHeight="14.4" x14ac:dyDescent="0.3"/>
  <sheetData>
    <row r="1" spans="1:19" x14ac:dyDescent="0.3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</row>
    <row r="2" spans="1:19" x14ac:dyDescent="0.3">
      <c r="A2">
        <v>4.71458333333333</v>
      </c>
      <c r="B2">
        <v>6327.4143944709303</v>
      </c>
      <c r="C2">
        <v>3.8929320490594002</v>
      </c>
      <c r="D2">
        <v>27299.591226564</v>
      </c>
      <c r="E2">
        <v>21.440144033457599</v>
      </c>
      <c r="F2">
        <v>69.525121510949205</v>
      </c>
      <c r="G2">
        <v>627.89981560657895</v>
      </c>
      <c r="H2">
        <v>3754.15850914557</v>
      </c>
      <c r="I2">
        <v>2.3903324792366499E-2</v>
      </c>
      <c r="J2">
        <v>7.3910059100720202</v>
      </c>
      <c r="K2">
        <v>4771.7071217215498</v>
      </c>
      <c r="L2">
        <v>3.9144167519301201</v>
      </c>
      <c r="M2">
        <v>30298.7021942879</v>
      </c>
      <c r="N2">
        <v>17.492193919155898</v>
      </c>
      <c r="O2">
        <v>28.9493737929484</v>
      </c>
      <c r="P2">
        <v>307.52740697732401</v>
      </c>
      <c r="Q2">
        <v>4028.2579749215301</v>
      </c>
      <c r="R2">
        <v>2.5878308977270999E-2</v>
      </c>
      <c r="S2">
        <v>9.6981712467730503</v>
      </c>
    </row>
    <row r="3" spans="1:19" x14ac:dyDescent="0.3">
      <c r="A3">
        <v>4.5357333778817202</v>
      </c>
      <c r="B3">
        <v>5643.2746866922098</v>
      </c>
      <c r="C3">
        <v>3.9191134312984599</v>
      </c>
      <c r="D3">
        <v>19308.662338565198</v>
      </c>
      <c r="E3">
        <v>28.175216529009901</v>
      </c>
      <c r="F3">
        <v>44.875727655917402</v>
      </c>
      <c r="G3">
        <v>846.61634965797396</v>
      </c>
      <c r="H3">
        <v>3209.40366185118</v>
      </c>
      <c r="I3">
        <v>2.07929362559784E-2</v>
      </c>
      <c r="J3">
        <v>4.8671621824300697</v>
      </c>
      <c r="K3">
        <v>4972.5288482460901</v>
      </c>
      <c r="L3">
        <v>3.7730010124054298</v>
      </c>
      <c r="M3">
        <v>20483.610194510999</v>
      </c>
      <c r="N3">
        <v>23.142541467040601</v>
      </c>
      <c r="O3">
        <v>25.840027063359798</v>
      </c>
      <c r="P3">
        <v>624.70426612433096</v>
      </c>
      <c r="Q3">
        <v>3245.92545280901</v>
      </c>
      <c r="R3">
        <v>2.1557176831423702E-2</v>
      </c>
      <c r="S3">
        <v>6.3108460847324803</v>
      </c>
    </row>
    <row r="4" spans="1:19" x14ac:dyDescent="0.3">
      <c r="A4">
        <v>4.6402397260274002</v>
      </c>
      <c r="B4">
        <v>4388.0737615254902</v>
      </c>
      <c r="C4">
        <v>4.0939145452840799</v>
      </c>
      <c r="D4">
        <v>9087.2883254163607</v>
      </c>
      <c r="E4">
        <v>0.99070476134890695</v>
      </c>
      <c r="F4">
        <v>94.6717642423542</v>
      </c>
      <c r="G4">
        <v>1599.74021878043</v>
      </c>
      <c r="H4">
        <v>6350.6027479909299</v>
      </c>
      <c r="I4">
        <v>1.2375617685586499E-2</v>
      </c>
      <c r="J4">
        <v>7.4758490902366397</v>
      </c>
      <c r="K4">
        <v>-478.79288476692</v>
      </c>
      <c r="L4">
        <v>4.7515550826973501</v>
      </c>
      <c r="M4">
        <v>3755.1265682588601</v>
      </c>
      <c r="N4">
        <v>-9.5623196543411701</v>
      </c>
      <c r="O4">
        <v>-2.4094616893201102</v>
      </c>
      <c r="P4">
        <v>1154.3938217166999</v>
      </c>
      <c r="Q4">
        <v>6978.6938139106496</v>
      </c>
      <c r="R4">
        <v>1.1508619032010999E-2</v>
      </c>
      <c r="S4">
        <v>8.8394296389974407</v>
      </c>
    </row>
    <row r="5" spans="1:19" x14ac:dyDescent="0.3">
      <c r="A5">
        <v>4.6466496121472201</v>
      </c>
      <c r="B5">
        <v>6336.44977425045</v>
      </c>
      <c r="C5">
        <v>3.92437554125845</v>
      </c>
      <c r="D5">
        <v>25718.171122512998</v>
      </c>
      <c r="E5">
        <v>26.2966833252128</v>
      </c>
      <c r="F5">
        <v>52.692175531085098</v>
      </c>
      <c r="G5">
        <v>660.55159173853804</v>
      </c>
      <c r="H5">
        <v>3275.1863873768598</v>
      </c>
      <c r="I5">
        <v>2.37300240118309E-2</v>
      </c>
      <c r="J5">
        <v>6.2725691382972304</v>
      </c>
      <c r="K5">
        <v>5481.4371588257</v>
      </c>
      <c r="L5">
        <v>3.84245186335448</v>
      </c>
      <c r="M5">
        <v>27560.729729440802</v>
      </c>
      <c r="N5">
        <v>22.325654259190799</v>
      </c>
      <c r="O5">
        <v>30.7137717141125</v>
      </c>
      <c r="P5">
        <v>443.93484707986698</v>
      </c>
      <c r="Q5">
        <v>3429.2679748222699</v>
      </c>
      <c r="R5">
        <v>2.4664114179881399E-2</v>
      </c>
      <c r="S5">
        <v>7.9049716862116899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4C4F-DB56-4DB9-9B9A-32559747F272}">
  <dimension ref="A1"/>
  <sheetViews>
    <sheetView workbookViewId="0">
      <selection activeCell="G24" sqref="G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MT</vt:lpstr>
      <vt:lpstr>slope</vt:lpstr>
      <vt:lpstr>mean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 Zhang</dc:creator>
  <cp:lastModifiedBy>Haoran Zhang</cp:lastModifiedBy>
  <dcterms:created xsi:type="dcterms:W3CDTF">2015-06-05T18:17:20Z</dcterms:created>
  <dcterms:modified xsi:type="dcterms:W3CDTF">2022-10-04T18:37:06Z</dcterms:modified>
</cp:coreProperties>
</file>