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Q:\Billy\"/>
    </mc:Choice>
  </mc:AlternateContent>
  <xr:revisionPtr revIDLastSave="0" documentId="13_ncr:1_{E4519D7A-706B-44B3-B3BB-DC99D22CB7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10" i="1"/>
  <c r="C4" i="1"/>
  <c r="B11" i="1"/>
  <c r="B12" i="1"/>
  <c r="I12" i="1" s="1"/>
  <c r="B13" i="1"/>
  <c r="I13" i="1" s="1"/>
  <c r="B14" i="1"/>
  <c r="B15" i="1"/>
  <c r="B16" i="1"/>
  <c r="I16" i="1" s="1"/>
  <c r="B17" i="1"/>
  <c r="I17" i="1" s="1"/>
  <c r="B18" i="1"/>
  <c r="B19" i="1"/>
  <c r="B20" i="1"/>
  <c r="I20" i="1" s="1"/>
  <c r="B21" i="1"/>
  <c r="I21" i="1" s="1"/>
  <c r="B22" i="1"/>
  <c r="B10" i="1"/>
  <c r="G10" i="1" l="1"/>
  <c r="I19" i="1"/>
  <c r="I15" i="1"/>
  <c r="I11" i="1"/>
  <c r="G22" i="1"/>
  <c r="I18" i="1"/>
  <c r="G14" i="1"/>
  <c r="G18" i="1"/>
  <c r="I22" i="1"/>
  <c r="I14" i="1"/>
  <c r="G17" i="1"/>
  <c r="G13" i="1"/>
  <c r="I10" i="1"/>
  <c r="G20" i="1"/>
  <c r="G16" i="1"/>
  <c r="G12" i="1"/>
  <c r="G21" i="1"/>
  <c r="G19" i="1"/>
  <c r="G15" i="1"/>
  <c r="G11" i="1"/>
</calcChain>
</file>

<file path=xl/sharedStrings.xml><?xml version="1.0" encoding="utf-8"?>
<sst xmlns="http://schemas.openxmlformats.org/spreadsheetml/2006/main" count="46" uniqueCount="16">
  <si>
    <t>pointer</t>
  </si>
  <si>
    <t>time angle</t>
  </si>
  <si>
    <t>t</t>
  </si>
  <si>
    <t>latitude</t>
  </si>
  <si>
    <t>phi</t>
  </si>
  <si>
    <t>deta</t>
  </si>
  <si>
    <t>beam angle</t>
  </si>
  <si>
    <t>L(mm)</t>
  </si>
  <si>
    <t>x</t>
  </si>
  <si>
    <t>y</t>
  </si>
  <si>
    <t>sun timer maoyou II</t>
  </si>
  <si>
    <t>L*SIN(t)/
(COS(phi)*(TAN(deta)+TAN(phi)*COS(t)))</t>
  </si>
  <si>
    <t>L*COS(t)/
(COS(phi)*COS(phi)*(TAN(deta)+TAN(phi)*COS(t)))
-L*TAN(phi)</t>
  </si>
  <si>
    <t>COMMAND</t>
  </si>
  <si>
    <t>PO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</si>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</sst>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G26" sqref="G26"/>
    </sheetView>
  </sheetViews>
  <sheetFormatPr defaultRowHeight="15" x14ac:dyDescent="0.25"/>
  <cols>
    <col min="1" max="1" width="10.42578125" style="1" bestFit="1" customWidth="1"/>
    <col min="2" max="3" width="12" style="1" bestFit="1" customWidth="1"/>
    <col min="4" max="4" width="11.28515625" style="1" bestFit="1" customWidth="1"/>
    <col min="5" max="6" width="11.28515625" style="1" customWidth="1"/>
    <col min="7" max="7" width="38.5703125" style="1" bestFit="1" customWidth="1"/>
    <col min="8" max="8" width="38.5703125" style="1" customWidth="1"/>
    <col min="9" max="9" width="47.7109375" style="1" bestFit="1" customWidth="1"/>
    <col min="10" max="16384" width="9.140625" style="1"/>
  </cols>
  <sheetData>
    <row r="1" spans="1:9" x14ac:dyDescent="0.25">
      <c r="A1" s="5" t="s">
        <v>10</v>
      </c>
      <c r="B1" s="5"/>
      <c r="C1" s="5"/>
    </row>
    <row r="2" spans="1:9" x14ac:dyDescent="0.25">
      <c r="A2" s="3" t="s">
        <v>0</v>
      </c>
      <c r="B2" s="3" t="s">
        <v>3</v>
      </c>
      <c r="C2" s="3" t="s">
        <v>3</v>
      </c>
    </row>
    <row r="3" spans="1:9" x14ac:dyDescent="0.25">
      <c r="A3" s="3" t="s">
        <v>7</v>
      </c>
      <c r="B3" s="3" t="s">
        <v>4</v>
      </c>
      <c r="C3" s="3" t="s">
        <v>4</v>
      </c>
    </row>
    <row r="4" spans="1:9" x14ac:dyDescent="0.25">
      <c r="A4" s="2">
        <v>10</v>
      </c>
      <c r="B4" s="1">
        <v>35.5187797404717</v>
      </c>
      <c r="C4" s="1">
        <f>B4/180*PI()</f>
        <v>0.61991965276188821</v>
      </c>
    </row>
    <row r="8" spans="1:9" x14ac:dyDescent="0.25">
      <c r="A8" s="2" t="s">
        <v>1</v>
      </c>
      <c r="B8" s="2" t="s">
        <v>1</v>
      </c>
      <c r="C8" s="2" t="s">
        <v>6</v>
      </c>
      <c r="D8" s="2" t="s">
        <v>6</v>
      </c>
      <c r="E8" s="2"/>
      <c r="F8" s="2" t="s">
        <v>13</v>
      </c>
      <c r="G8" s="2" t="s">
        <v>8</v>
      </c>
      <c r="H8" s="2"/>
      <c r="I8" s="2" t="s">
        <v>9</v>
      </c>
    </row>
    <row r="9" spans="1:9" ht="69.75" customHeight="1" x14ac:dyDescent="0.25">
      <c r="A9" s="3" t="s">
        <v>2</v>
      </c>
      <c r="B9" s="3" t="s">
        <v>2</v>
      </c>
      <c r="C9" s="3" t="s">
        <v>5</v>
      </c>
      <c r="D9" s="3" t="s">
        <v>5</v>
      </c>
      <c r="E9" s="3"/>
      <c r="F9" s="3"/>
      <c r="G9" s="4" t="s">
        <v>11</v>
      </c>
      <c r="H9" s="4"/>
      <c r="I9" s="4" t="s">
        <v>12</v>
      </c>
    </row>
    <row r="10" spans="1:9" x14ac:dyDescent="0.25">
      <c r="A10" s="1">
        <v>0</v>
      </c>
      <c r="B10" s="1">
        <f>A10/180*PI()</f>
        <v>0</v>
      </c>
      <c r="C10" s="1">
        <v>45</v>
      </c>
      <c r="D10" s="1">
        <f>C10/180*PI()</f>
        <v>0.78539816339744828</v>
      </c>
      <c r="F10" s="1" t="s">
        <v>14</v>
      </c>
      <c r="G10" s="1">
        <f>$A$4*SIN(B10)/(COS($C$4)*(TAN(D10)+TAN($C$4)*COS(B10)))</f>
        <v>0</v>
      </c>
      <c r="H10" s="1" t="s">
        <v>15</v>
      </c>
      <c r="I10" s="1">
        <f>$A$4*COS(B10)/(COS($C$4)*COS($C$4)*(TAN(D10)+TAN($C$4)*COS(B10)))-$A$4*TAN($C$4)</f>
        <v>1.6700568057014991</v>
      </c>
    </row>
    <row r="11" spans="1:9" x14ac:dyDescent="0.25">
      <c r="A11" s="1">
        <v>15</v>
      </c>
      <c r="B11" s="1">
        <f t="shared" ref="B11:B22" si="0">A11/180*PI()</f>
        <v>0.26179938779914941</v>
      </c>
      <c r="C11" s="1">
        <v>45</v>
      </c>
      <c r="D11" s="1">
        <f t="shared" ref="D11:D22" si="1">C11/180*PI()</f>
        <v>0.78539816339744828</v>
      </c>
      <c r="F11" s="1" t="s">
        <v>14</v>
      </c>
      <c r="G11" s="1">
        <f t="shared" ref="G11:G22" si="2">$A$4*SIN(B11)/(COS($C$4)*(TAN(D11)+TAN($C$4)*COS(B11)))</f>
        <v>1.8821850301771352</v>
      </c>
      <c r="H11" s="1" t="s">
        <v>15</v>
      </c>
      <c r="I11" s="1">
        <f t="shared" ref="I11:I22" si="3">$A$4*COS(B11)/(COS($C$4)*COS($C$4)*(TAN(D11)+TAN($C$4)*COS(B11)))-$A$4*TAN($C$4)</f>
        <v>1.4924130567953462</v>
      </c>
    </row>
    <row r="12" spans="1:9" x14ac:dyDescent="0.25">
      <c r="A12" s="1">
        <v>30</v>
      </c>
      <c r="B12" s="1">
        <f t="shared" si="0"/>
        <v>0.52359877559829882</v>
      </c>
      <c r="C12" s="1">
        <v>45</v>
      </c>
      <c r="D12" s="1">
        <f t="shared" si="1"/>
        <v>0.78539816339744828</v>
      </c>
      <c r="F12" s="1" t="s">
        <v>14</v>
      </c>
      <c r="G12" s="1">
        <f t="shared" si="2"/>
        <v>3.7963350822897319</v>
      </c>
      <c r="H12" s="1" t="s">
        <v>15</v>
      </c>
      <c r="I12" s="1">
        <f t="shared" si="3"/>
        <v>0.94080837537012485</v>
      </c>
    </row>
    <row r="13" spans="1:9" x14ac:dyDescent="0.25">
      <c r="A13" s="1">
        <v>45</v>
      </c>
      <c r="B13" s="1">
        <f t="shared" si="0"/>
        <v>0.78539816339744828</v>
      </c>
      <c r="C13" s="1">
        <v>45</v>
      </c>
      <c r="D13" s="1">
        <f t="shared" si="1"/>
        <v>0.78539816339744828</v>
      </c>
      <c r="F13" s="1" t="s">
        <v>14</v>
      </c>
      <c r="G13" s="1">
        <f t="shared" si="2"/>
        <v>5.7735595991918469</v>
      </c>
      <c r="H13" s="1" t="s">
        <v>15</v>
      </c>
      <c r="I13" s="1">
        <f t="shared" si="3"/>
        <v>-4.4399732667566916E-2</v>
      </c>
    </row>
    <row r="14" spans="1:9" x14ac:dyDescent="0.25">
      <c r="A14" s="1">
        <v>60</v>
      </c>
      <c r="B14" s="1">
        <f t="shared" si="0"/>
        <v>1.0471975511965976</v>
      </c>
      <c r="C14" s="1">
        <v>45</v>
      </c>
      <c r="D14" s="1">
        <f t="shared" si="1"/>
        <v>0.78539816339744828</v>
      </c>
      <c r="F14" s="1" t="s">
        <v>14</v>
      </c>
      <c r="G14" s="1">
        <f t="shared" si="2"/>
        <v>7.8415206936746928</v>
      </c>
      <c r="H14" s="1" t="s">
        <v>15</v>
      </c>
      <c r="I14" s="1">
        <f t="shared" si="3"/>
        <v>-1.5755669822471532</v>
      </c>
    </row>
    <row r="15" spans="1:9" x14ac:dyDescent="0.25">
      <c r="A15" s="1">
        <v>75</v>
      </c>
      <c r="B15" s="1">
        <f t="shared" si="0"/>
        <v>1.3089969389957472</v>
      </c>
      <c r="C15" s="1">
        <v>45</v>
      </c>
      <c r="D15" s="1">
        <f t="shared" si="1"/>
        <v>0.78539816339744828</v>
      </c>
      <c r="F15" s="1" t="s">
        <v>14</v>
      </c>
      <c r="G15" s="1">
        <f t="shared" si="2"/>
        <v>10.016951805720046</v>
      </c>
      <c r="H15" s="1" t="s">
        <v>15</v>
      </c>
      <c r="I15" s="1">
        <f t="shared" si="3"/>
        <v>-3.8402346389585809</v>
      </c>
    </row>
    <row r="16" spans="1:9" x14ac:dyDescent="0.25">
      <c r="A16" s="1">
        <v>90</v>
      </c>
      <c r="B16" s="1">
        <f t="shared" si="0"/>
        <v>1.5707963267948966</v>
      </c>
      <c r="C16" s="1">
        <v>45</v>
      </c>
      <c r="D16" s="1">
        <f t="shared" si="1"/>
        <v>0.78539816339744828</v>
      </c>
      <c r="F16" s="1" t="s">
        <v>14</v>
      </c>
      <c r="G16" s="1">
        <f t="shared" si="2"/>
        <v>12.286142208519594</v>
      </c>
      <c r="H16" s="1" t="s">
        <v>15</v>
      </c>
      <c r="I16" s="1">
        <f t="shared" si="3"/>
        <v>-7.1378771611710077</v>
      </c>
    </row>
    <row r="17" spans="1:9" x14ac:dyDescent="0.25">
      <c r="A17" s="1">
        <v>105</v>
      </c>
      <c r="B17" s="1">
        <f t="shared" si="0"/>
        <v>1.8325957145940461</v>
      </c>
      <c r="C17" s="1">
        <v>45</v>
      </c>
      <c r="D17" s="1">
        <f t="shared" si="1"/>
        <v>0.78539816339744828</v>
      </c>
      <c r="F17" s="1" t="s">
        <v>14</v>
      </c>
      <c r="G17" s="1">
        <f t="shared" si="2"/>
        <v>14.556741491983328</v>
      </c>
      <c r="H17" s="1" t="s">
        <v>15</v>
      </c>
      <c r="I17" s="1">
        <f t="shared" si="3"/>
        <v>-11.930046541621335</v>
      </c>
    </row>
    <row r="18" spans="1:9" x14ac:dyDescent="0.25">
      <c r="A18" s="1">
        <v>120</v>
      </c>
      <c r="B18" s="1">
        <f t="shared" si="0"/>
        <v>2.0943951023931953</v>
      </c>
      <c r="C18" s="1">
        <v>45</v>
      </c>
      <c r="D18" s="1">
        <f t="shared" si="1"/>
        <v>0.78539816339744828</v>
      </c>
      <c r="F18" s="1" t="s">
        <v>14</v>
      </c>
      <c r="G18" s="1">
        <f t="shared" si="2"/>
        <v>16.544875834905216</v>
      </c>
      <c r="H18" s="1" t="s">
        <v>15</v>
      </c>
      <c r="I18" s="1">
        <f t="shared" si="3"/>
        <v>-18.873831813405502</v>
      </c>
    </row>
    <row r="19" spans="1:9" x14ac:dyDescent="0.25">
      <c r="A19" s="1">
        <v>135</v>
      </c>
      <c r="B19" s="1">
        <f t="shared" si="0"/>
        <v>2.3561944901923448</v>
      </c>
      <c r="C19" s="1">
        <v>45</v>
      </c>
      <c r="D19" s="1">
        <f t="shared" si="1"/>
        <v>0.78539816339744828</v>
      </c>
      <c r="F19" s="1" t="s">
        <v>14</v>
      </c>
      <c r="G19" s="1">
        <f t="shared" si="2"/>
        <v>17.540960651570831</v>
      </c>
      <c r="H19" s="1" t="s">
        <v>15</v>
      </c>
      <c r="I19" s="1">
        <f t="shared" si="3"/>
        <v>-28.688950865095578</v>
      </c>
    </row>
    <row r="20" spans="1:9" x14ac:dyDescent="0.25">
      <c r="A20" s="1">
        <v>150</v>
      </c>
      <c r="B20" s="1">
        <f t="shared" si="0"/>
        <v>2.6179938779914944</v>
      </c>
      <c r="C20" s="1">
        <v>45</v>
      </c>
      <c r="D20" s="1">
        <f t="shared" si="1"/>
        <v>0.78539816339744828</v>
      </c>
      <c r="F20" s="1" t="s">
        <v>14</v>
      </c>
      <c r="G20" s="1">
        <f t="shared" si="2"/>
        <v>16.088004596911748</v>
      </c>
      <c r="H20" s="1" t="s">
        <v>15</v>
      </c>
      <c r="I20" s="1">
        <f t="shared" si="3"/>
        <v>-41.373508956478119</v>
      </c>
    </row>
    <row r="21" spans="1:9" x14ac:dyDescent="0.25">
      <c r="A21" s="1">
        <v>165</v>
      </c>
      <c r="B21" s="1">
        <f t="shared" si="0"/>
        <v>2.8797932657906435</v>
      </c>
      <c r="C21" s="1">
        <v>45</v>
      </c>
      <c r="D21" s="1">
        <f t="shared" si="1"/>
        <v>0.78539816339744828</v>
      </c>
      <c r="F21" s="1" t="s">
        <v>14</v>
      </c>
      <c r="G21" s="1">
        <f t="shared" si="2"/>
        <v>10.24006223709042</v>
      </c>
      <c r="H21" s="1" t="s">
        <v>15</v>
      </c>
      <c r="I21" s="1">
        <f t="shared" si="3"/>
        <v>-54.091129651873757</v>
      </c>
    </row>
    <row r="22" spans="1:9" x14ac:dyDescent="0.25">
      <c r="A22" s="1">
        <v>180</v>
      </c>
      <c r="B22" s="1">
        <f t="shared" si="0"/>
        <v>3.1415926535897931</v>
      </c>
      <c r="C22" s="1">
        <v>45</v>
      </c>
      <c r="D22" s="1">
        <f t="shared" si="1"/>
        <v>0.78539816339744828</v>
      </c>
      <c r="F22" s="1" t="s">
        <v>14</v>
      </c>
      <c r="G22" s="1">
        <f t="shared" si="2"/>
        <v>5.2591551764821814E-15</v>
      </c>
      <c r="H22" s="1" t="s">
        <v>15</v>
      </c>
      <c r="I22" s="1">
        <f t="shared" si="3"/>
        <v>-59.878202740532288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2015-06-05T18:17:20Z</dcterms:created>
  <dcterms:modified xsi:type="dcterms:W3CDTF">2021-10-01T23:28:54Z</dcterms:modified>
</cp:coreProperties>
</file>