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show" sheetId="1" r:id="rId1"/>
    <sheet name="Sheet1" sheetId="2" r:id="rId2"/>
  </sheets>
  <definedNames>
    <definedName name="_xlnm._FilterDatabase" localSheetId="0" hidden="1">avatar_show!$Q$1:$Q$97</definedName>
  </definedNames>
  <calcPr calcId="152511"/>
</workbook>
</file>

<file path=xl/calcChain.xml><?xml version="1.0" encoding="utf-8"?>
<calcChain xmlns="http://schemas.openxmlformats.org/spreadsheetml/2006/main">
  <c r="U97" i="1" l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S129" i="2" l="1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U34" i="1" l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F14" i="2" l="1"/>
  <c r="F13" i="2"/>
  <c r="F12" i="2"/>
  <c r="F11" i="2"/>
  <c r="F10" i="2"/>
  <c r="F9" i="2"/>
  <c r="F8" i="2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6" i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1=白
2=绿
3=蓝
4=紫
5=橙
6=红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1.自己
2.上阵武将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
46pvp增伤
47pvp减伤</t>
        </r>
      </text>
    </comment>
  </commentList>
</comments>
</file>

<file path=xl/sharedStrings.xml><?xml version="1.0" encoding="utf-8"?>
<sst xmlns="http://schemas.openxmlformats.org/spreadsheetml/2006/main" count="803" uniqueCount="529">
  <si>
    <t>int</t>
    <phoneticPr fontId="15" type="noConversion"/>
  </si>
  <si>
    <t>string</t>
    <phoneticPr fontId="15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</si>
  <si>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4" type="noConversion"/>
  </si>
  <si>
    <t>int</t>
    <phoneticPr fontId="14" type="noConversion"/>
  </si>
  <si>
    <t>图鉴id</t>
    <phoneticPr fontId="15" type="noConversion"/>
  </si>
  <si>
    <t>图鉴名称</t>
    <phoneticPr fontId="15" type="noConversion"/>
  </si>
  <si>
    <t>变身卡1</t>
    <phoneticPr fontId="15" type="noConversion"/>
  </si>
  <si>
    <t>变身卡2</t>
  </si>
  <si>
    <t>Both</t>
    <phoneticPr fontId="15" type="noConversion"/>
  </si>
  <si>
    <t>Client</t>
    <phoneticPr fontId="15" type="noConversion"/>
  </si>
  <si>
    <t>id</t>
    <phoneticPr fontId="15" type="noConversion"/>
  </si>
  <si>
    <t>name</t>
    <phoneticPr fontId="15" type="noConversion"/>
  </si>
  <si>
    <r>
      <t>t</t>
    </r>
    <r>
      <rPr>
        <sz val="10"/>
        <color theme="1"/>
        <rFont val="微软雅黑"/>
        <family val="2"/>
        <charset val="134"/>
      </rPr>
      <t>alent_target</t>
    </r>
    <phoneticPr fontId="14" type="noConversion"/>
  </si>
  <si>
    <t>talent_attr_1</t>
    <phoneticPr fontId="14" type="noConversion"/>
  </si>
  <si>
    <t>talent_value_1</t>
    <phoneticPr fontId="14" type="noConversion"/>
  </si>
  <si>
    <t>talent_attr_2</t>
    <phoneticPr fontId="14" type="noConversion"/>
  </si>
  <si>
    <t>talent_value_2</t>
    <phoneticPr fontId="14" type="noConversion"/>
  </si>
  <si>
    <t>avatar_id1</t>
    <phoneticPr fontId="15" type="noConversion"/>
  </si>
  <si>
    <t>avatar_id2</t>
  </si>
  <si>
    <t>图鉴品质</t>
    <phoneticPr fontId="15" type="noConversion"/>
  </si>
  <si>
    <r>
      <t>c</t>
    </r>
    <r>
      <rPr>
        <sz val="10"/>
        <color theme="1"/>
        <rFont val="微软雅黑"/>
        <family val="2"/>
        <charset val="134"/>
      </rPr>
      <t>olor</t>
    </r>
    <phoneticPr fontId="15" type="noConversion"/>
  </si>
  <si>
    <t>talent_attr_3</t>
  </si>
  <si>
    <t>talent_value_3</t>
  </si>
  <si>
    <t>talent_attr_4</t>
  </si>
  <si>
    <t>talent_value_4</t>
  </si>
  <si>
    <t>巧变骁果</t>
    <phoneticPr fontId="14" type="noConversion"/>
  </si>
  <si>
    <t>勇猛刚毅</t>
    <phoneticPr fontId="14" type="noConversion"/>
  </si>
  <si>
    <t>从征四方</t>
    <phoneticPr fontId="14" type="noConversion"/>
  </si>
  <si>
    <t>万夫不当</t>
    <phoneticPr fontId="14" type="noConversion"/>
  </si>
  <si>
    <t>大智若愚</t>
    <phoneticPr fontId="14" type="noConversion"/>
  </si>
  <si>
    <t>丞相助我</t>
    <phoneticPr fontId="14" type="noConversion"/>
  </si>
  <si>
    <t>骁勇虎将</t>
    <phoneticPr fontId="14" type="noConversion"/>
  </si>
  <si>
    <t>轻身为国</t>
    <phoneticPr fontId="14" type="noConversion"/>
  </si>
  <si>
    <t>勇往无前</t>
    <phoneticPr fontId="14" type="noConversion"/>
  </si>
  <si>
    <t>刚直壮烈</t>
    <phoneticPr fontId="14" type="noConversion"/>
  </si>
  <si>
    <t>明珠护戟</t>
    <phoneticPr fontId="14" type="noConversion"/>
  </si>
  <si>
    <t>排阵御敌</t>
    <phoneticPr fontId="14" type="noConversion"/>
  </si>
  <si>
    <r>
      <t>f</t>
    </r>
    <r>
      <rPr>
        <sz val="10"/>
        <color theme="1"/>
        <rFont val="微软雅黑"/>
        <family val="2"/>
        <charset val="134"/>
      </rPr>
      <t>ake</t>
    </r>
    <phoneticPr fontId="14" type="noConversion"/>
  </si>
  <si>
    <t>图鉴排序</t>
    <phoneticPr fontId="15" type="noConversion"/>
  </si>
  <si>
    <t>sort</t>
    <phoneticPr fontId="14" type="noConversion"/>
  </si>
  <si>
    <t>兄弟齐心</t>
  </si>
  <si>
    <t>炼狱武神</t>
  </si>
  <si>
    <t>匡扶汉室</t>
  </si>
  <si>
    <t>夫妻同心</t>
  </si>
  <si>
    <t>Excluded</t>
    <phoneticPr fontId="15" type="noConversion"/>
  </si>
  <si>
    <t>魏</t>
    <phoneticPr fontId="14" type="noConversion"/>
  </si>
  <si>
    <t>蜀</t>
    <phoneticPr fontId="14" type="noConversion"/>
  </si>
  <si>
    <t>吴</t>
    <phoneticPr fontId="14" type="noConversion"/>
  </si>
  <si>
    <t>群</t>
    <phoneticPr fontId="14" type="noConversion"/>
  </si>
  <si>
    <t>阵营</t>
    <phoneticPr fontId="15" type="noConversion"/>
  </si>
  <si>
    <t>司马懿</t>
  </si>
  <si>
    <t>荀彧</t>
  </si>
  <si>
    <t>曹操</t>
  </si>
  <si>
    <t>郭嘉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</si>
  <si>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</si>
  <si>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</si>
  <si>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</si>
  <si>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</si>
  <si>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</si>
  <si>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</si>
  <si>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</si>
  <si>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</si>
  <si>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乐进</t>
  </si>
  <si>
    <t>徐晃</t>
  </si>
  <si>
    <t>曹冲</t>
  </si>
  <si>
    <t>曹植</t>
  </si>
  <si>
    <t>夏侯渊</t>
  </si>
  <si>
    <t>于禁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</si>
  <si>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</si>
  <si>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</si>
  <si>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</si>
  <si>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</si>
  <si>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</si>
  <si>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</si>
  <si>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</si>
  <si>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</si>
  <si>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</si>
  <si>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</si>
  <si>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</si>
  <si>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</si>
  <si>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</si>
  <si>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</si>
  <si>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</si>
  <si>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</si>
  <si>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</si>
  <si>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关平</t>
  </si>
  <si>
    <t>法正</t>
  </si>
  <si>
    <t>孙策</t>
  </si>
  <si>
    <t>大乔</t>
  </si>
  <si>
    <t>周瑜</t>
  </si>
  <si>
    <t>小乔</t>
  </si>
  <si>
    <t>太史慈</t>
  </si>
  <si>
    <t>孙权</t>
  </si>
  <si>
    <t>吕蒙</t>
  </si>
  <si>
    <t>甘宁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</si>
  <si>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</si>
  <si>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</si>
  <si>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</si>
  <si>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</si>
  <si>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</si>
  <si>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</si>
  <si>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</si>
  <si>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</si>
  <si>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</si>
  <si>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</si>
  <si>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</si>
  <si>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</si>
  <si>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</si>
  <si>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</si>
  <si>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</si>
  <si>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</si>
  <si>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</si>
  <si>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</si>
  <si>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</si>
  <si>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</si>
  <si>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</si>
  <si>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</si>
  <si>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</si>
  <si>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颜良</t>
  </si>
  <si>
    <t>文丑</t>
  </si>
  <si>
    <t>蔡文姬</t>
  </si>
  <si>
    <t>陈宫</t>
  </si>
  <si>
    <t>孔融</t>
  </si>
  <si>
    <t>吕灵雎</t>
  </si>
  <si>
    <t>张让</t>
  </si>
  <si>
    <t>张春华</t>
    <phoneticPr fontId="14" type="noConversion"/>
  </si>
  <si>
    <t>攻击</t>
    <phoneticPr fontId="15" type="noConversion"/>
  </si>
  <si>
    <t>抗魏</t>
    <phoneticPr fontId="15" type="noConversion"/>
  </si>
  <si>
    <t>物攻</t>
    <phoneticPr fontId="15" type="noConversion"/>
  </si>
  <si>
    <t>抗蜀</t>
    <phoneticPr fontId="15" type="noConversion"/>
  </si>
  <si>
    <t>法攻</t>
    <phoneticPr fontId="15" type="noConversion"/>
  </si>
  <si>
    <t>抗吴</t>
    <phoneticPr fontId="15" type="noConversion"/>
  </si>
  <si>
    <t>防御</t>
    <phoneticPr fontId="15" type="noConversion"/>
  </si>
  <si>
    <t>抗群</t>
    <phoneticPr fontId="15" type="noConversion"/>
  </si>
  <si>
    <t>物防</t>
    <phoneticPr fontId="15" type="noConversion"/>
  </si>
  <si>
    <t>破魏</t>
    <phoneticPr fontId="15" type="noConversion"/>
  </si>
  <si>
    <t>法防</t>
    <phoneticPr fontId="15" type="noConversion"/>
  </si>
  <si>
    <t>破蜀</t>
    <phoneticPr fontId="15" type="noConversion"/>
  </si>
  <si>
    <t>生命</t>
    <phoneticPr fontId="15" type="noConversion"/>
  </si>
  <si>
    <t>破吴</t>
    <phoneticPr fontId="15" type="noConversion"/>
  </si>
  <si>
    <t>破群</t>
    <phoneticPr fontId="15" type="noConversion"/>
  </si>
  <si>
    <t>格挡几率</t>
    <phoneticPr fontId="15" type="noConversion"/>
  </si>
  <si>
    <t>抗格几率</t>
    <phoneticPr fontId="15" type="noConversion"/>
  </si>
  <si>
    <t>自愈</t>
    <phoneticPr fontId="15" type="noConversion"/>
  </si>
  <si>
    <t>吸血</t>
    <phoneticPr fontId="15" type="noConversion"/>
  </si>
  <si>
    <t>吸血抗性</t>
    <phoneticPr fontId="15" type="noConversion"/>
  </si>
  <si>
    <t>中毒增伤</t>
    <phoneticPr fontId="15" type="noConversion"/>
  </si>
  <si>
    <t>暴击几率</t>
    <phoneticPr fontId="15" type="noConversion"/>
  </si>
  <si>
    <t>中毒减伤</t>
    <phoneticPr fontId="15" type="noConversion"/>
  </si>
  <si>
    <t>抗暴几率</t>
    <phoneticPr fontId="15" type="noConversion"/>
  </si>
  <si>
    <t>灼烧增伤</t>
    <phoneticPr fontId="15" type="noConversion"/>
  </si>
  <si>
    <t>命中几率</t>
    <phoneticPr fontId="15" type="noConversion"/>
  </si>
  <si>
    <t>灼烧减伤</t>
    <phoneticPr fontId="15" type="noConversion"/>
  </si>
  <si>
    <t>闪避几率</t>
    <phoneticPr fontId="15" type="noConversion"/>
  </si>
  <si>
    <t>治疗几率</t>
    <phoneticPr fontId="15" type="noConversion"/>
  </si>
  <si>
    <t>伤害加成</t>
    <phoneticPr fontId="15" type="noConversion"/>
  </si>
  <si>
    <t>被治疗率</t>
    <phoneticPr fontId="15" type="noConversion"/>
  </si>
  <si>
    <t>伤害减免</t>
    <phoneticPr fontId="15" type="noConversion"/>
  </si>
  <si>
    <t>治疗总量</t>
    <phoneticPr fontId="15" type="noConversion"/>
  </si>
  <si>
    <t>暴击伤害</t>
    <phoneticPr fontId="15" type="noConversion"/>
  </si>
  <si>
    <t>被治疗量</t>
    <phoneticPr fontId="15" type="noConversion"/>
  </si>
  <si>
    <t>暴伤减免</t>
    <phoneticPr fontId="15" type="noConversion"/>
  </si>
  <si>
    <t>pvp增伤</t>
    <phoneticPr fontId="15" type="noConversion"/>
  </si>
  <si>
    <t>初始怒气</t>
    <phoneticPr fontId="15" type="noConversion"/>
  </si>
  <si>
    <t>pvp减伤</t>
    <phoneticPr fontId="15" type="noConversion"/>
  </si>
  <si>
    <t>怒气回复</t>
    <phoneticPr fontId="15" type="noConversion"/>
  </si>
  <si>
    <t>将1</t>
    <phoneticPr fontId="15" type="noConversion"/>
  </si>
  <si>
    <t>将2</t>
    <phoneticPr fontId="15" type="noConversion"/>
  </si>
  <si>
    <t>Excluded</t>
    <phoneticPr fontId="15" type="noConversion"/>
  </si>
  <si>
    <t>Excluded</t>
    <phoneticPr fontId="15" type="noConversion"/>
  </si>
  <si>
    <t>忠孝奇志</t>
    <phoneticPr fontId="14" type="noConversion"/>
  </si>
  <si>
    <t>志勇侠义</t>
    <phoneticPr fontId="14" type="noConversion"/>
  </si>
  <si>
    <t>翠雨烈火</t>
    <phoneticPr fontId="14" type="noConversion"/>
  </si>
  <si>
    <t>清俭遗计</t>
    <phoneticPr fontId="14" type="noConversion"/>
  </si>
  <si>
    <t>八斗之才</t>
    <phoneticPr fontId="14" type="noConversion"/>
  </si>
  <si>
    <t>风驰电掣</t>
    <phoneticPr fontId="14" type="noConversion"/>
  </si>
  <si>
    <t>绝尘妙才</t>
    <phoneticPr fontId="14" type="noConversion"/>
  </si>
  <si>
    <t>一骑当千</t>
    <phoneticPr fontId="14" type="noConversion"/>
  </si>
  <si>
    <t>乱世之星</t>
    <phoneticPr fontId="14" type="noConversion"/>
  </si>
  <si>
    <t>蜀汉辅翼</t>
    <phoneticPr fontId="14" type="noConversion"/>
  </si>
  <si>
    <t>睹事知机</t>
    <phoneticPr fontId="14" type="noConversion"/>
  </si>
  <si>
    <t>克己制衡</t>
    <phoneticPr fontId="14" type="noConversion"/>
  </si>
  <si>
    <t>明哲缓释</t>
    <phoneticPr fontId="14" type="noConversion"/>
  </si>
  <si>
    <t>带刺美人</t>
    <phoneticPr fontId="14" type="noConversion"/>
  </si>
  <si>
    <t>有勇有谋</t>
    <phoneticPr fontId="14" type="noConversion"/>
  </si>
  <si>
    <t>攻守同盟</t>
    <phoneticPr fontId="14" type="noConversion"/>
  </si>
  <si>
    <t>冷酷魔将</t>
    <phoneticPr fontId="14" type="noConversion"/>
  </si>
  <si>
    <t>恃勇悲歌</t>
    <phoneticPr fontId="14" type="noConversion"/>
  </si>
  <si>
    <t>骁勇双雄</t>
    <phoneticPr fontId="14" type="noConversion"/>
  </si>
  <si>
    <t>悲途愁音</t>
    <phoneticPr fontId="14" type="noConversion"/>
  </si>
  <si>
    <t>一夫当关</t>
    <phoneticPr fontId="14" type="noConversion"/>
  </si>
  <si>
    <t>绝情强袭</t>
    <phoneticPr fontId="14" type="noConversion"/>
  </si>
  <si>
    <t>勇力绝人</t>
    <phoneticPr fontId="14" type="noConversion"/>
  </si>
  <si>
    <t>无来无去</t>
    <phoneticPr fontId="14" type="noConversion"/>
  </si>
  <si>
    <t>才兼文武</t>
    <phoneticPr fontId="14" type="noConversion"/>
  </si>
  <si>
    <t>龙的衣钵</t>
    <phoneticPr fontId="14" type="noConversion"/>
  </si>
  <si>
    <t>武圣之后</t>
    <phoneticPr fontId="14" type="noConversion"/>
  </si>
  <si>
    <t>涅槃凰舞</t>
    <phoneticPr fontId="14" type="noConversion"/>
  </si>
  <si>
    <t>缔盟结姻</t>
    <phoneticPr fontId="14" type="noConversion"/>
  </si>
  <si>
    <t>豪情烈胆</t>
    <phoneticPr fontId="14" type="noConversion"/>
  </si>
  <si>
    <t>忠心辅吴</t>
    <phoneticPr fontId="14" type="noConversion"/>
  </si>
  <si>
    <t>国士之风</t>
    <phoneticPr fontId="14" type="noConversion"/>
  </si>
  <si>
    <t>傲视群雄</t>
    <phoneticPr fontId="14" type="noConversion"/>
  </si>
  <si>
    <t>虎狼暴虐</t>
    <phoneticPr fontId="14" type="noConversion"/>
  </si>
  <si>
    <t>凛然重义</t>
    <phoneticPr fontId="14" type="noConversion"/>
  </si>
  <si>
    <t>高贵名门</t>
    <phoneticPr fontId="14" type="noConversion"/>
  </si>
  <si>
    <t>王佐行殇</t>
    <phoneticPr fontId="14" type="noConversion"/>
  </si>
  <si>
    <t>节命酒诗</t>
    <phoneticPr fontId="14" type="noConversion"/>
  </si>
  <si>
    <t>纠结之心</t>
    <phoneticPr fontId="14" type="noConversion"/>
  </si>
  <si>
    <t>仁德甚贤</t>
    <phoneticPr fontId="14" type="noConversion"/>
  </si>
  <si>
    <t>国色英魂</t>
    <phoneticPr fontId="14" type="noConversion"/>
  </si>
  <si>
    <t>明哲矜持</t>
    <phoneticPr fontId="14" type="noConversion"/>
  </si>
  <si>
    <t>青囊闭月</t>
    <phoneticPr fontId="14" type="noConversion"/>
  </si>
  <si>
    <t>乱世悲歌</t>
    <phoneticPr fontId="14" type="noConversion"/>
  </si>
  <si>
    <t>冷血霸业</t>
    <phoneticPr fontId="14" type="noConversion"/>
  </si>
  <si>
    <t>春风灼华</t>
    <phoneticPr fontId="14" type="noConversion"/>
  </si>
  <si>
    <t>龙吟嗜血</t>
    <phoneticPr fontId="14" type="noConversion"/>
  </si>
  <si>
    <t>将门之后</t>
    <phoneticPr fontId="14" type="noConversion"/>
  </si>
  <si>
    <t>所向披靡</t>
    <phoneticPr fontId="14" type="noConversion"/>
  </si>
  <si>
    <t>一心为国</t>
    <phoneticPr fontId="14" type="noConversion"/>
  </si>
  <si>
    <t>双雄断肠</t>
    <phoneticPr fontId="14" type="noConversion"/>
  </si>
  <si>
    <t>倾城绝世</t>
    <phoneticPr fontId="14" type="noConversion"/>
  </si>
  <si>
    <t>神勇撼敌</t>
    <phoneticPr fontId="14" type="noConversion"/>
  </si>
  <si>
    <t>魏</t>
    <phoneticPr fontId="14" type="noConversion"/>
  </si>
  <si>
    <t>朝气蓬勃</t>
    <phoneticPr fontId="14" type="noConversion"/>
  </si>
  <si>
    <t>自强不息</t>
    <phoneticPr fontId="14" type="noConversion"/>
  </si>
  <si>
    <t>守执节义</t>
    <phoneticPr fontId="14" type="noConversion"/>
  </si>
  <si>
    <t>锦帆天香</t>
    <phoneticPr fontId="14" type="noConversion"/>
  </si>
  <si>
    <t>吴</t>
    <phoneticPr fontId="14" type="noConversion"/>
  </si>
  <si>
    <t>凤仪之姿</t>
    <phoneticPr fontId="14" type="noConversion"/>
  </si>
  <si>
    <t>忠心护花</t>
    <phoneticPr fontId="14" type="noConversion"/>
  </si>
  <si>
    <t>安恤解烦</t>
    <phoneticPr fontId="14" type="noConversion"/>
  </si>
  <si>
    <t>白灵千幻</t>
    <phoneticPr fontId="14" type="noConversion"/>
  </si>
  <si>
    <t>群</t>
    <phoneticPr fontId="14" type="noConversion"/>
  </si>
  <si>
    <t>滔乱蛊惑</t>
    <phoneticPr fontId="14" type="noConversion"/>
  </si>
  <si>
    <t>千幻明珠</t>
    <phoneticPr fontId="14" type="noConversion"/>
  </si>
  <si>
    <t>竭缘焚心</t>
    <phoneticPr fontId="14" type="noConversion"/>
  </si>
  <si>
    <t>凌波微步</t>
    <phoneticPr fontId="14" type="noConversion"/>
  </si>
  <si>
    <t>先锋睿智</t>
    <phoneticPr fontId="14" type="noConversion"/>
  </si>
  <si>
    <t>粮尽援绝</t>
    <phoneticPr fontId="14" type="noConversion"/>
  </si>
  <si>
    <t>妙法仁心</t>
    <phoneticPr fontId="14" type="noConversion"/>
  </si>
  <si>
    <t>蜀</t>
    <phoneticPr fontId="14" type="noConversion"/>
  </si>
  <si>
    <t>烈火焚天</t>
    <phoneticPr fontId="14" type="noConversion"/>
  </si>
  <si>
    <t>笃烈雅志</t>
    <phoneticPr fontId="14" type="noConversion"/>
  </si>
  <si>
    <t>经天纬地</t>
    <phoneticPr fontId="14" type="noConversion"/>
  </si>
  <si>
    <t>直谏凤仪</t>
    <phoneticPr fontId="14" type="noConversion"/>
  </si>
  <si>
    <t>乱世之始</t>
    <phoneticPr fontId="14" type="noConversion"/>
  </si>
  <si>
    <t>鬼道祸乱</t>
    <phoneticPr fontId="14" type="noConversion"/>
  </si>
  <si>
    <t>名门之后</t>
    <phoneticPr fontId="14" type="noConversion"/>
  </si>
  <si>
    <t>国家承平</t>
    <phoneticPr fontId="14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</si>
  <si>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4" type="noConversion"/>
  </si>
  <si>
    <t>阵营</t>
    <phoneticPr fontId="14" type="noConversion"/>
  </si>
  <si>
    <t>country</t>
    <phoneticPr fontId="14" type="noConversion"/>
  </si>
  <si>
    <t>期数</t>
    <phoneticPr fontId="14" type="noConversion"/>
  </si>
  <si>
    <t>Client</t>
    <phoneticPr fontId="15" type="noConversion"/>
  </si>
  <si>
    <r>
      <t>b</t>
    </r>
    <r>
      <rPr>
        <sz val="10"/>
        <color theme="1"/>
        <rFont val="微软雅黑"/>
        <family val="2"/>
        <charset val="134"/>
      </rPr>
      <t>atch</t>
    </r>
    <phoneticPr fontId="14" type="noConversion"/>
  </si>
  <si>
    <t>清俭遗计</t>
    <phoneticPr fontId="14" type="noConversion"/>
  </si>
  <si>
    <t>风驰电掣</t>
    <phoneticPr fontId="14" type="noConversion"/>
  </si>
  <si>
    <t>绝尘妙才</t>
    <phoneticPr fontId="14" type="noConversion"/>
  </si>
  <si>
    <t>魏</t>
    <phoneticPr fontId="14" type="noConversion"/>
  </si>
  <si>
    <t>一骑当千</t>
    <phoneticPr fontId="14" type="noConversion"/>
  </si>
  <si>
    <t>乱世之星</t>
    <phoneticPr fontId="14" type="noConversion"/>
  </si>
  <si>
    <t>蜀汉辅翼</t>
    <phoneticPr fontId="14" type="noConversion"/>
  </si>
  <si>
    <t>睹事知机</t>
    <phoneticPr fontId="14" type="noConversion"/>
  </si>
  <si>
    <t>蜀</t>
    <phoneticPr fontId="14" type="noConversion"/>
  </si>
  <si>
    <t>克己制衡</t>
    <phoneticPr fontId="14" type="noConversion"/>
  </si>
  <si>
    <t>吴</t>
    <phoneticPr fontId="14" type="noConversion"/>
  </si>
  <si>
    <t>明哲缓释</t>
    <phoneticPr fontId="14" type="noConversion"/>
  </si>
  <si>
    <t>有勇有谋</t>
    <phoneticPr fontId="14" type="noConversion"/>
  </si>
  <si>
    <t>攻守同盟</t>
    <phoneticPr fontId="14" type="noConversion"/>
  </si>
  <si>
    <t>冷酷魔将</t>
    <phoneticPr fontId="14" type="noConversion"/>
  </si>
  <si>
    <t>群</t>
    <phoneticPr fontId="14" type="noConversion"/>
  </si>
  <si>
    <t>恃勇悲歌</t>
    <phoneticPr fontId="14" type="noConversion"/>
  </si>
  <si>
    <t>群</t>
    <phoneticPr fontId="14" type="noConversion"/>
  </si>
  <si>
    <t>骁勇双雄</t>
    <phoneticPr fontId="14" type="noConversion"/>
  </si>
  <si>
    <t>悲途愁音</t>
    <phoneticPr fontId="14" type="noConversion"/>
  </si>
  <si>
    <t>一夫当关</t>
    <phoneticPr fontId="14" type="noConversion"/>
  </si>
  <si>
    <t>魏</t>
    <phoneticPr fontId="14" type="noConversion"/>
  </si>
  <si>
    <t>绝情强袭</t>
    <phoneticPr fontId="14" type="noConversion"/>
  </si>
  <si>
    <t>勇力绝人</t>
    <phoneticPr fontId="14" type="noConversion"/>
  </si>
  <si>
    <t>无来无去</t>
    <phoneticPr fontId="14" type="noConversion"/>
  </si>
  <si>
    <t>才兼文武</t>
    <phoneticPr fontId="14" type="noConversion"/>
  </si>
  <si>
    <t>蜀</t>
    <phoneticPr fontId="14" type="noConversion"/>
  </si>
  <si>
    <t>龙的衣钵</t>
    <phoneticPr fontId="14" type="noConversion"/>
  </si>
  <si>
    <t>涅槃凰舞</t>
    <phoneticPr fontId="14" type="noConversion"/>
  </si>
  <si>
    <t>武圣之后</t>
    <phoneticPr fontId="14" type="noConversion"/>
  </si>
  <si>
    <t>缔盟结姻</t>
    <phoneticPr fontId="14" type="noConversion"/>
  </si>
  <si>
    <t>吴</t>
    <phoneticPr fontId="14" type="noConversion"/>
  </si>
  <si>
    <t>豪情烈胆</t>
    <phoneticPr fontId="14" type="noConversion"/>
  </si>
  <si>
    <t>忠心辅吴</t>
    <phoneticPr fontId="14" type="noConversion"/>
  </si>
  <si>
    <t>国士之风</t>
    <phoneticPr fontId="14" type="noConversion"/>
  </si>
  <si>
    <t>傲视群雄</t>
    <phoneticPr fontId="14" type="noConversion"/>
  </si>
  <si>
    <t>虎狼暴虐</t>
    <phoneticPr fontId="14" type="noConversion"/>
  </si>
  <si>
    <t>高贵名门</t>
    <phoneticPr fontId="14" type="noConversion"/>
  </si>
  <si>
    <t>凛然重义</t>
    <phoneticPr fontId="14" type="noConversion"/>
  </si>
  <si>
    <t>王佐行殇</t>
    <phoneticPr fontId="14" type="noConversion"/>
  </si>
  <si>
    <t>节命酒诗</t>
    <phoneticPr fontId="14" type="noConversion"/>
  </si>
  <si>
    <t>冷血霸业</t>
    <phoneticPr fontId="14" type="noConversion"/>
  </si>
  <si>
    <t>春风灼华</t>
    <phoneticPr fontId="14" type="noConversion"/>
  </si>
  <si>
    <t>纠结之心</t>
    <phoneticPr fontId="14" type="noConversion"/>
  </si>
  <si>
    <t>仁德甚贤</t>
    <phoneticPr fontId="14" type="noConversion"/>
  </si>
  <si>
    <t>龙吟嗜血</t>
    <phoneticPr fontId="14" type="noConversion"/>
  </si>
  <si>
    <t>将门之后</t>
    <phoneticPr fontId="14" type="noConversion"/>
  </si>
  <si>
    <t>国色英魂</t>
    <phoneticPr fontId="14" type="noConversion"/>
  </si>
  <si>
    <t>明哲矜持</t>
    <phoneticPr fontId="14" type="noConversion"/>
  </si>
  <si>
    <t>所向披靡</t>
    <phoneticPr fontId="14" type="noConversion"/>
  </si>
  <si>
    <t>一心为国</t>
    <phoneticPr fontId="14" type="noConversion"/>
  </si>
  <si>
    <t>青囊闭月</t>
    <phoneticPr fontId="14" type="noConversion"/>
  </si>
  <si>
    <t>乱世悲歌</t>
    <phoneticPr fontId="14" type="noConversion"/>
  </si>
  <si>
    <t>倾城绝世</t>
    <phoneticPr fontId="14" type="noConversion"/>
  </si>
  <si>
    <t>双雄断肠</t>
    <phoneticPr fontId="14" type="noConversion"/>
  </si>
  <si>
    <t>激活属性目标</t>
    <phoneticPr fontId="15" type="noConversion"/>
  </si>
  <si>
    <t>激活属性类型1</t>
    <phoneticPr fontId="15" type="noConversion"/>
  </si>
  <si>
    <t>激活属性值1</t>
    <phoneticPr fontId="15" type="noConversion"/>
  </si>
  <si>
    <t>激活属性类型2</t>
    <phoneticPr fontId="15" type="noConversion"/>
  </si>
  <si>
    <t>激活属性值2</t>
    <phoneticPr fontId="15" type="noConversion"/>
  </si>
  <si>
    <t>激活属性类型3</t>
    <phoneticPr fontId="15" type="noConversion"/>
  </si>
  <si>
    <t>激活属性值3</t>
    <phoneticPr fontId="15" type="noConversion"/>
  </si>
  <si>
    <t>激活属性类型4</t>
    <phoneticPr fontId="15" type="noConversion"/>
  </si>
  <si>
    <t>激活属性值4</t>
    <phoneticPr fontId="15" type="noConversion"/>
  </si>
  <si>
    <t>假战力</t>
    <phoneticPr fontId="15" type="noConversion"/>
  </si>
  <si>
    <t>Both</t>
    <phoneticPr fontId="15" type="noConversion"/>
  </si>
  <si>
    <t>魏</t>
    <phoneticPr fontId="14" type="noConversion"/>
  </si>
  <si>
    <t>群</t>
    <phoneticPr fontId="14" type="noConversion"/>
  </si>
  <si>
    <t>甄姬</t>
    <phoneticPr fontId="14" type="noConversion"/>
  </si>
  <si>
    <t>典韦</t>
    <phoneticPr fontId="14" type="noConversion"/>
  </si>
  <si>
    <t>张合</t>
    <phoneticPr fontId="14" type="noConversion"/>
  </si>
  <si>
    <t>曹丕（红）</t>
    <phoneticPr fontId="14" type="noConversion"/>
  </si>
  <si>
    <t>夏侯惇（红）</t>
    <phoneticPr fontId="14" type="noConversion"/>
  </si>
  <si>
    <t>许褚（红）</t>
    <phoneticPr fontId="14" type="noConversion"/>
  </si>
  <si>
    <t>关羽（红）</t>
    <phoneticPr fontId="14" type="noConversion"/>
  </si>
  <si>
    <t>张飞</t>
    <phoneticPr fontId="14" type="noConversion"/>
  </si>
  <si>
    <t>马超（红）</t>
    <phoneticPr fontId="14" type="noConversion"/>
  </si>
  <si>
    <t>庞统</t>
    <phoneticPr fontId="14" type="noConversion"/>
  </si>
  <si>
    <t>黄忠（红）</t>
    <phoneticPr fontId="14" type="noConversion"/>
  </si>
  <si>
    <t>魏延</t>
    <phoneticPr fontId="14" type="noConversion"/>
  </si>
  <si>
    <t>陆逊</t>
    <phoneticPr fontId="14" type="noConversion"/>
  </si>
  <si>
    <t>甘宁（红）</t>
    <phoneticPr fontId="14" type="noConversion"/>
  </si>
  <si>
    <t>太史慈</t>
    <phoneticPr fontId="14" type="noConversion"/>
  </si>
  <si>
    <t>孙尚香（红）</t>
    <phoneticPr fontId="14" type="noConversion"/>
  </si>
  <si>
    <t>大乔</t>
    <phoneticPr fontId="14" type="noConversion"/>
  </si>
  <si>
    <t>貂蝉</t>
    <phoneticPr fontId="14" type="noConversion"/>
  </si>
  <si>
    <t>公孙瓒</t>
    <phoneticPr fontId="14" type="noConversion"/>
  </si>
  <si>
    <t>贾诩（红）</t>
    <phoneticPr fontId="14" type="noConversion"/>
  </si>
  <si>
    <t>于吉</t>
    <phoneticPr fontId="14" type="noConversion"/>
  </si>
  <si>
    <t>倾城绝恋</t>
    <phoneticPr fontId="14" type="noConversion"/>
  </si>
  <si>
    <t>嗜血烈弓</t>
    <phoneticPr fontId="14" type="noConversion"/>
  </si>
  <si>
    <t>国色枭姬</t>
    <phoneticPr fontId="14" type="noConversion"/>
  </si>
  <si>
    <t>鬼神难测</t>
    <phoneticPr fontId="14" type="noConversion"/>
  </si>
  <si>
    <t>颜值陪衬</t>
    <phoneticPr fontId="14" type="noConversion"/>
  </si>
  <si>
    <t>忠心护主</t>
    <phoneticPr fontId="14" type="noConversion"/>
  </si>
  <si>
    <t>吕蒙（红）</t>
    <phoneticPr fontId="14" type="noConversion"/>
  </si>
  <si>
    <t>袁绍（红）</t>
    <phoneticPr fontId="14" type="noConversion"/>
  </si>
  <si>
    <t>董卓（红）</t>
    <phoneticPr fontId="14" type="noConversion"/>
  </si>
  <si>
    <t>其利断金</t>
    <phoneticPr fontId="14" type="noConversion"/>
  </si>
  <si>
    <t>水火相济</t>
    <phoneticPr fontId="14" type="noConversion"/>
  </si>
  <si>
    <t>文武双全</t>
    <phoneticPr fontId="14" type="noConversion"/>
  </si>
  <si>
    <t>身残志坚</t>
    <phoneticPr fontId="14" type="noConversion"/>
  </si>
  <si>
    <t>江山美人</t>
    <phoneticPr fontId="14" type="noConversion"/>
  </si>
  <si>
    <t>西凉铁骑</t>
    <phoneticPr fontId="14" type="noConversion"/>
  </si>
  <si>
    <t>曹丕（红）</t>
  </si>
  <si>
    <t>夏侯惇（红）</t>
  </si>
  <si>
    <t>关羽（红）</t>
  </si>
  <si>
    <t>马超（红）</t>
  </si>
  <si>
    <t>甘宁（红）</t>
  </si>
  <si>
    <t>吕蒙（红）</t>
  </si>
  <si>
    <t>袁绍（红）</t>
  </si>
  <si>
    <t>董卓（红）</t>
  </si>
  <si>
    <t>魏</t>
  </si>
  <si>
    <t>蜀</t>
  </si>
  <si>
    <t>吴</t>
  </si>
  <si>
    <t>群</t>
  </si>
  <si>
    <t>英雄相惜</t>
    <phoneticPr fontId="14" type="noConversion"/>
  </si>
  <si>
    <t>诸侯联军</t>
    <phoneticPr fontId="14" type="noConversion"/>
  </si>
  <si>
    <t>刚烈行殇</t>
    <phoneticPr fontId="14" type="noConversion"/>
  </si>
  <si>
    <t>百骑渡江</t>
    <phoneticPr fontId="14" type="noConversion"/>
  </si>
  <si>
    <t>许褚（红）</t>
    <phoneticPr fontId="14" type="noConversion"/>
  </si>
  <si>
    <t>荀彧（红）</t>
    <phoneticPr fontId="14" type="noConversion"/>
  </si>
  <si>
    <t>黄忠（红）</t>
    <phoneticPr fontId="14" type="noConversion"/>
  </si>
  <si>
    <t>刘备（红）</t>
    <phoneticPr fontId="14" type="noConversion"/>
  </si>
  <si>
    <t>孙尚香（红）</t>
    <phoneticPr fontId="14" type="noConversion"/>
  </si>
  <si>
    <t>大乔（红）</t>
    <phoneticPr fontId="14" type="noConversion"/>
  </si>
  <si>
    <t>贾诩（红）</t>
    <phoneticPr fontId="14" type="noConversion"/>
  </si>
  <si>
    <t>华佗（红）</t>
    <phoneticPr fontId="14" type="noConversion"/>
  </si>
  <si>
    <t>裸衣节命</t>
    <phoneticPr fontId="14" type="noConversion"/>
  </si>
  <si>
    <t>烈弓仁德</t>
    <phoneticPr fontId="14" type="noConversion"/>
  </si>
  <si>
    <t>枭姬流离</t>
    <phoneticPr fontId="14" type="noConversion"/>
  </si>
  <si>
    <t>乱武青囊</t>
    <phoneticPr fontId="14" type="noConversion"/>
  </si>
  <si>
    <t>荀彧（红）</t>
    <phoneticPr fontId="14" type="noConversion"/>
  </si>
  <si>
    <t>郭嘉</t>
    <phoneticPr fontId="14" type="noConversion"/>
  </si>
  <si>
    <t>徐庶</t>
    <phoneticPr fontId="14" type="noConversion"/>
  </si>
  <si>
    <t>鲁肃</t>
    <phoneticPr fontId="14" type="noConversion"/>
  </si>
  <si>
    <t>华雄</t>
    <phoneticPr fontId="14" type="noConversion"/>
  </si>
  <si>
    <t>天妒英才</t>
    <phoneticPr fontId="14" type="noConversion"/>
  </si>
  <si>
    <t>金风玉露</t>
    <phoneticPr fontId="14" type="noConversion"/>
  </si>
  <si>
    <t>正人君子</t>
    <phoneticPr fontId="14" type="noConversion"/>
  </si>
  <si>
    <t>沛国本家</t>
    <phoneticPr fontId="14" type="noConversion"/>
  </si>
  <si>
    <t>能攻善守</t>
    <phoneticPr fontId="14" type="noConversion"/>
  </si>
  <si>
    <t>典韦（红）</t>
    <phoneticPr fontId="14" type="noConversion"/>
  </si>
  <si>
    <t>曹仁</t>
    <phoneticPr fontId="14" type="noConversion"/>
  </si>
  <si>
    <t>姜维（红）</t>
    <phoneticPr fontId="14" type="noConversion"/>
  </si>
  <si>
    <t>老少皆宜</t>
    <phoneticPr fontId="14" type="noConversion"/>
  </si>
  <si>
    <t>黄忠</t>
    <phoneticPr fontId="14" type="noConversion"/>
  </si>
  <si>
    <t>孙权（红）</t>
    <phoneticPr fontId="14" type="noConversion"/>
  </si>
  <si>
    <t>吕蒙</t>
    <phoneticPr fontId="14" type="noConversion"/>
  </si>
  <si>
    <t>士别三日</t>
    <phoneticPr fontId="14" type="noConversion"/>
  </si>
  <si>
    <t>华雄（红）</t>
    <phoneticPr fontId="14" type="noConversion"/>
  </si>
  <si>
    <t>虎狼毒士</t>
    <phoneticPr fontId="14" type="noConversion"/>
  </si>
  <si>
    <t>贾诩</t>
    <phoneticPr fontId="14" type="noConversion"/>
  </si>
  <si>
    <t>张郃（红）</t>
    <phoneticPr fontId="14" type="noConversion"/>
  </si>
  <si>
    <t>庞统（红）</t>
    <phoneticPr fontId="14" type="noConversion"/>
  </si>
  <si>
    <t>小乔（红）</t>
    <phoneticPr fontId="14" type="noConversion"/>
  </si>
  <si>
    <t>袁术（红）</t>
    <phoneticPr fontId="14" type="noConversion"/>
  </si>
  <si>
    <t>曹丕</t>
    <phoneticPr fontId="14" type="noConversion"/>
  </si>
  <si>
    <t>黄月英</t>
    <phoneticPr fontId="14" type="noConversion"/>
  </si>
  <si>
    <t>孙尚香</t>
    <phoneticPr fontId="14" type="noConversion"/>
  </si>
  <si>
    <t>张角</t>
    <phoneticPr fontId="14" type="noConversion"/>
  </si>
  <si>
    <t>吾主英明</t>
    <phoneticPr fontId="14" type="noConversion"/>
  </si>
  <si>
    <t>连环集智</t>
    <phoneticPr fontId="14" type="noConversion"/>
  </si>
  <si>
    <t>红颜枭姬</t>
    <phoneticPr fontId="14" type="noConversion"/>
  </si>
  <si>
    <t>妄称天命</t>
    <phoneticPr fontId="14" type="noConversion"/>
  </si>
  <si>
    <t>刚柔并济</t>
    <phoneticPr fontId="14" type="noConversion"/>
  </si>
  <si>
    <t>制衡红颜</t>
    <phoneticPr fontId="14" type="noConversion"/>
  </si>
  <si>
    <t>伪帝耀武</t>
    <phoneticPr fontId="14" type="noConversion"/>
  </si>
  <si>
    <t>连环志继</t>
    <phoneticPr fontId="14" type="noConversion"/>
  </si>
  <si>
    <t>郭嘉（红）</t>
    <phoneticPr fontId="14" type="noConversion"/>
  </si>
  <si>
    <t>徐庶（红）</t>
    <phoneticPr fontId="14" type="noConversion"/>
  </si>
  <si>
    <t>鲁肃（红）</t>
    <phoneticPr fontId="14" type="noConversion"/>
  </si>
  <si>
    <t>张角（红）</t>
    <phoneticPr fontId="14" type="noConversion"/>
  </si>
  <si>
    <t>荀彧</t>
    <phoneticPr fontId="14" type="noConversion"/>
  </si>
  <si>
    <t>关羽</t>
    <phoneticPr fontId="14" type="noConversion"/>
  </si>
  <si>
    <t>小乔</t>
    <phoneticPr fontId="14" type="noConversion"/>
  </si>
  <si>
    <t>华佗</t>
    <phoneticPr fontId="14" type="noConversion"/>
  </si>
  <si>
    <t>鬼才王佐</t>
    <phoneticPr fontId="14" type="noConversion"/>
  </si>
  <si>
    <t>心服口服</t>
    <phoneticPr fontId="14" type="noConversion"/>
  </si>
  <si>
    <t>好施红颜</t>
    <phoneticPr fontId="14" type="noConversion"/>
  </si>
  <si>
    <t>鬼道青囊</t>
    <phoneticPr fontId="14" type="noConversion"/>
  </si>
  <si>
    <t>张辽（红）</t>
  </si>
  <si>
    <t>张辽（红）</t>
    <phoneticPr fontId="14" type="noConversion"/>
  </si>
  <si>
    <t>黄月英（红）</t>
  </si>
  <si>
    <t>黄月英（红）</t>
    <phoneticPr fontId="14" type="noConversion"/>
  </si>
  <si>
    <t>太史慈（红）</t>
  </si>
  <si>
    <t>太史慈（红）</t>
    <phoneticPr fontId="14" type="noConversion"/>
  </si>
  <si>
    <t>貂蝉（红）</t>
  </si>
  <si>
    <t>貂蝉（红）</t>
    <phoneticPr fontId="14" type="noConversion"/>
  </si>
  <si>
    <t>夏侯惇</t>
    <phoneticPr fontId="14" type="noConversion"/>
  </si>
  <si>
    <t>刘备</t>
    <phoneticPr fontId="14" type="noConversion"/>
  </si>
  <si>
    <t>孙权</t>
    <phoneticPr fontId="14" type="noConversion"/>
  </si>
  <si>
    <t>董卓</t>
    <phoneticPr fontId="14" type="noConversion"/>
  </si>
  <si>
    <t>凤仪垂泪</t>
    <phoneticPr fontId="14" type="noConversion"/>
  </si>
  <si>
    <t>亲疏有别</t>
    <phoneticPr fontId="14" type="noConversion"/>
  </si>
  <si>
    <t>集智仁德</t>
    <phoneticPr fontId="14" type="noConversion"/>
  </si>
  <si>
    <t>神亭酣战</t>
    <phoneticPr fontId="14" type="noConversion"/>
  </si>
  <si>
    <t>郭嘉（红）</t>
  </si>
  <si>
    <t>徐庶（红）</t>
  </si>
  <si>
    <t>鲁肃（红）</t>
  </si>
  <si>
    <t>张角（红）</t>
  </si>
  <si>
    <t>突袭遗计</t>
    <phoneticPr fontId="14" type="noConversion"/>
  </si>
  <si>
    <t>有缘无份</t>
    <phoneticPr fontId="14" type="noConversion"/>
  </si>
  <si>
    <t>闭月黄天</t>
    <phoneticPr fontId="14" type="noConversion"/>
  </si>
  <si>
    <t>难兄难弟</t>
    <phoneticPr fontId="14" type="noConversion"/>
  </si>
  <si>
    <t>曹仁（红）</t>
    <phoneticPr fontId="14" type="noConversion"/>
  </si>
  <si>
    <t>张飞（红）</t>
    <phoneticPr fontId="14" type="noConversion"/>
  </si>
  <si>
    <t>孙坚（红）</t>
    <phoneticPr fontId="14" type="noConversion"/>
  </si>
  <si>
    <t>公孙瓒（红）</t>
    <phoneticPr fontId="14" type="noConversion"/>
  </si>
  <si>
    <t>张合</t>
  </si>
  <si>
    <t>许褚</t>
    <phoneticPr fontId="14" type="noConversion"/>
  </si>
  <si>
    <t>张辽</t>
    <phoneticPr fontId="14" type="noConversion"/>
  </si>
  <si>
    <t>马超</t>
    <phoneticPr fontId="14" type="noConversion"/>
  </si>
  <si>
    <t>姜维</t>
    <phoneticPr fontId="14" type="noConversion"/>
  </si>
  <si>
    <t>甘宁</t>
    <phoneticPr fontId="14" type="noConversion"/>
  </si>
  <si>
    <t>孙坚</t>
    <phoneticPr fontId="14" type="noConversion"/>
  </si>
  <si>
    <t>袁绍</t>
    <phoneticPr fontId="14" type="noConversion"/>
  </si>
  <si>
    <t>袁术</t>
    <phoneticPr fontId="14" type="noConversion"/>
  </si>
  <si>
    <t>马超</t>
    <phoneticPr fontId="14" type="noConversion"/>
  </si>
  <si>
    <t>袁绍</t>
    <phoneticPr fontId="14" type="noConversion"/>
  </si>
  <si>
    <t>攻守兼备</t>
    <phoneticPr fontId="14" type="noConversion"/>
  </si>
  <si>
    <t>五虎上将</t>
    <phoneticPr fontId="14" type="noConversion"/>
  </si>
  <si>
    <t>锦帆英魂</t>
    <phoneticPr fontId="14" type="noConversion"/>
  </si>
  <si>
    <t>北方双雄</t>
    <phoneticPr fontId="14" type="noConversion"/>
  </si>
  <si>
    <t>甄姬（红）</t>
  </si>
  <si>
    <t>甄姬（红）</t>
    <phoneticPr fontId="14" type="noConversion"/>
  </si>
  <si>
    <t>魏延（红）</t>
  </si>
  <si>
    <t>魏延（红）</t>
    <phoneticPr fontId="14" type="noConversion"/>
  </si>
  <si>
    <t>陆逊（红）</t>
  </si>
  <si>
    <t>陆逊（红）</t>
    <phoneticPr fontId="14" type="noConversion"/>
  </si>
  <si>
    <t>于吉（红）</t>
  </si>
  <si>
    <t>于吉（红）</t>
    <phoneticPr fontId="14" type="noConversion"/>
  </si>
  <si>
    <t>姜维</t>
    <phoneticPr fontId="14" type="noConversion"/>
  </si>
  <si>
    <t>能进能退</t>
    <phoneticPr fontId="14" type="noConversion"/>
  </si>
  <si>
    <t>魂佑江东</t>
    <phoneticPr fontId="14" type="noConversion"/>
  </si>
  <si>
    <t>蜀地英杰</t>
    <phoneticPr fontId="14" type="noConversion"/>
  </si>
  <si>
    <t>千幻庸肆</t>
    <phoneticPr fontId="14" type="noConversion"/>
  </si>
  <si>
    <t>曹仁（红）</t>
  </si>
  <si>
    <t>张飞（红）</t>
  </si>
  <si>
    <t>孙坚（红）</t>
  </si>
  <si>
    <t>公孙瓒（红）</t>
  </si>
  <si>
    <t>洛神固守</t>
    <phoneticPr fontId="14" type="noConversion"/>
  </si>
  <si>
    <t>勇冠三军</t>
    <phoneticPr fontId="14" type="noConversion"/>
  </si>
  <si>
    <t>鼎足三分</t>
    <phoneticPr fontId="14" type="noConversion"/>
  </si>
  <si>
    <t>天人永隔</t>
    <phoneticPr fontId="14" type="noConversion"/>
  </si>
  <si>
    <t>司马懿</t>
    <phoneticPr fontId="14" type="noConversion"/>
  </si>
  <si>
    <t>赵云</t>
    <phoneticPr fontId="14" type="noConversion"/>
  </si>
  <si>
    <t>孙策</t>
    <phoneticPr fontId="14" type="noConversion"/>
  </si>
  <si>
    <t>左慈</t>
    <phoneticPr fontId="14" type="noConversion"/>
  </si>
  <si>
    <t>郭嘉（红）</t>
    <phoneticPr fontId="14" type="noConversion"/>
  </si>
  <si>
    <t>刘备（红）</t>
    <phoneticPr fontId="14" type="noConversion"/>
  </si>
  <si>
    <t>孙权（红）</t>
    <phoneticPr fontId="14" type="noConversion"/>
  </si>
  <si>
    <t>于吉（红）</t>
    <phoneticPr fontId="14" type="noConversion"/>
  </si>
  <si>
    <t>曹操</t>
    <phoneticPr fontId="14" type="noConversion"/>
  </si>
  <si>
    <t>诸葛亮</t>
    <phoneticPr fontId="14" type="noConversion"/>
  </si>
  <si>
    <t>周瑜</t>
    <phoneticPr fontId="14" type="noConversion"/>
  </si>
  <si>
    <t>吕布</t>
    <phoneticPr fontId="14" type="noConversion"/>
  </si>
  <si>
    <t>曹丕（红）</t>
    <phoneticPr fontId="14" type="noConversion"/>
  </si>
  <si>
    <t>徐庶（红）</t>
    <phoneticPr fontId="14" type="noConversion"/>
  </si>
  <si>
    <t>小乔（红）</t>
    <phoneticPr fontId="14" type="noConversion"/>
  </si>
  <si>
    <t>华雄（红）</t>
    <phoneticPr fontId="14" type="noConversion"/>
  </si>
  <si>
    <t>智冠天下</t>
    <phoneticPr fontId="14" type="noConversion"/>
  </si>
  <si>
    <t>贴身侍卫</t>
    <phoneticPr fontId="14" type="noConversion"/>
  </si>
  <si>
    <t>兄弟同心</t>
    <phoneticPr fontId="14" type="noConversion"/>
  </si>
  <si>
    <t>神仙妖道</t>
    <phoneticPr fontId="14" type="noConversion"/>
  </si>
  <si>
    <t>改朝换代</t>
    <phoneticPr fontId="14" type="noConversion"/>
  </si>
  <si>
    <t>智勇无双</t>
    <phoneticPr fontId="14" type="noConversion"/>
  </si>
  <si>
    <t>结拜兄弟</t>
    <phoneticPr fontId="14" type="noConversion"/>
  </si>
  <si>
    <t>文武神通</t>
    <phoneticPr fontId="14" type="noConversion"/>
  </si>
  <si>
    <t>承继大业</t>
    <phoneticPr fontId="14" type="noConversion"/>
  </si>
  <si>
    <t>汉之复兴</t>
    <phoneticPr fontId="14" type="noConversion"/>
  </si>
  <si>
    <t>郎才女貌</t>
    <phoneticPr fontId="14" type="noConversion"/>
  </si>
  <si>
    <t>万人敌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</si>
</sst>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rgb="FFBC8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Fill="0">
      <alignment vertical="center"/>
    </xf>
    <xf numFmtId="0" fontId="8" fillId="0" borderId="1" applyFill="0">
      <alignment horizontal="center" vertical="center"/>
    </xf>
    <xf numFmtId="0" fontId="8" fillId="6" borderId="1">
      <alignment horizontal="center" vertical="center"/>
    </xf>
    <xf numFmtId="0" fontId="17" fillId="5" borderId="1">
      <alignment horizontal="center" vertical="center"/>
    </xf>
  </cellStyleXfs>
  <cellXfs count="78">
    <xf numFmtId="0" fontId="0" fillId="0" borderId="0" xfId="0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5">
    <cellStyle name="常规" xfId="0" builtinId="0"/>
    <cellStyle name="居中-红色" xfId="4"/>
    <cellStyle name="居中-紫色" xfId="3"/>
    <cellStyle name="无框加粗" xfId="1"/>
    <cellStyle name="有框居中" xfId="2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CC"/>
      <color rgb="FFCCFFFF"/>
      <color rgb="FF9999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9"/>
  <sheetViews>
    <sheetView tabSelected="1" topLeftCell="A142" workbookViewId="0">
      <selection activeCell="O174" sqref="O174"/>
    </sheetView>
  </sheetViews>
  <sheetFormatPr defaultRowHeight="16.5" x14ac:dyDescent="0.15"/>
  <cols>
    <col min="1" max="4" width="8.625" style="1" customWidth="1"/>
    <col min="5" max="6" width="9.375" style="1" bestFit="1" customWidth="1"/>
    <col min="7" max="7" width="11.375" style="1" bestFit="1" customWidth="1"/>
    <col min="8" max="8" width="12.5" style="1" bestFit="1" customWidth="1"/>
    <col min="9" max="9" width="12.625" style="1" customWidth="1"/>
    <col min="10" max="10" width="12.5" style="1" bestFit="1" customWidth="1"/>
    <col min="11" max="11" width="12.625" style="1" customWidth="1"/>
    <col min="12" max="12" width="12.5" style="1" bestFit="1" customWidth="1"/>
    <col min="13" max="13" width="12.625" style="1" customWidth="1"/>
    <col min="14" max="14" width="12.5" style="1" bestFit="1" customWidth="1"/>
    <col min="15" max="15" width="12.625" style="1" customWidth="1"/>
    <col min="16" max="16" width="8.5" style="1" bestFit="1" customWidth="1"/>
    <col min="17" max="18" width="7.5" style="1" customWidth="1"/>
    <col min="19" max="19" width="8.375" style="22" bestFit="1" customWidth="1"/>
    <col min="20" max="21" width="11.375" style="22" bestFit="1" customWidth="1"/>
    <col min="22" max="16384" width="9" style="1"/>
  </cols>
  <sheetData>
    <row r="1" spans="1:22" x14ac:dyDescent="0.1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2" ht="16.5" customHeight="1" x14ac:dyDescent="0.35">
      <c r="A2" s="3" t="s">
        <v>0</v>
      </c>
      <c r="B2" s="4" t="s">
        <v>1</v>
      </c>
      <c r="C2" s="3" t="s">
        <v>0</v>
      </c>
      <c r="D2" s="3" t="s">
        <v>0</v>
      </c>
      <c r="E2" s="3" t="s">
        <v>0</v>
      </c>
      <c r="F2" s="3" t="s">
        <v>0</v>
      </c>
      <c r="G2" s="5" t="s">
        <v>2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49" t="s">
        <v>250</v>
      </c>
      <c r="R2" s="49" t="s">
        <v>2</v>
      </c>
      <c r="S2" s="23"/>
      <c r="T2" s="23"/>
      <c r="U2" s="23"/>
    </row>
    <row r="3" spans="1:22" x14ac:dyDescent="0.15">
      <c r="A3" s="6" t="s">
        <v>4</v>
      </c>
      <c r="B3" s="6" t="s">
        <v>5</v>
      </c>
      <c r="C3" s="11" t="s">
        <v>19</v>
      </c>
      <c r="D3" s="20" t="s">
        <v>38</v>
      </c>
      <c r="E3" s="6" t="s">
        <v>6</v>
      </c>
      <c r="F3" s="6" t="s">
        <v>7</v>
      </c>
      <c r="G3" s="6" t="s">
        <v>311</v>
      </c>
      <c r="H3" s="6" t="s">
        <v>312</v>
      </c>
      <c r="I3" s="6" t="s">
        <v>313</v>
      </c>
      <c r="J3" s="6" t="s">
        <v>314</v>
      </c>
      <c r="K3" s="6" t="s">
        <v>315</v>
      </c>
      <c r="L3" s="6" t="s">
        <v>316</v>
      </c>
      <c r="M3" s="6" t="s">
        <v>317</v>
      </c>
      <c r="N3" s="6" t="s">
        <v>318</v>
      </c>
      <c r="O3" s="6" t="s">
        <v>319</v>
      </c>
      <c r="P3" s="18" t="s">
        <v>320</v>
      </c>
      <c r="Q3" s="50" t="s">
        <v>251</v>
      </c>
      <c r="R3" s="50" t="s">
        <v>253</v>
      </c>
      <c r="S3" s="23" t="s">
        <v>49</v>
      </c>
      <c r="T3" s="29" t="s">
        <v>166</v>
      </c>
      <c r="U3" s="29" t="s">
        <v>167</v>
      </c>
    </row>
    <row r="4" spans="1:22" ht="16.5" customHeight="1" x14ac:dyDescent="0.15">
      <c r="A4" s="7" t="s">
        <v>8</v>
      </c>
      <c r="B4" s="41" t="s">
        <v>9</v>
      </c>
      <c r="C4" s="41" t="s">
        <v>9</v>
      </c>
      <c r="D4" s="41" t="s">
        <v>9</v>
      </c>
      <c r="E4" s="7" t="s">
        <v>8</v>
      </c>
      <c r="F4" s="7" t="s">
        <v>8</v>
      </c>
      <c r="G4" s="7" t="s">
        <v>321</v>
      </c>
      <c r="H4" s="7" t="s">
        <v>321</v>
      </c>
      <c r="I4" s="7" t="s">
        <v>321</v>
      </c>
      <c r="J4" s="7" t="s">
        <v>321</v>
      </c>
      <c r="K4" s="7" t="s">
        <v>321</v>
      </c>
      <c r="L4" s="7" t="s">
        <v>321</v>
      </c>
      <c r="M4" s="7" t="s">
        <v>321</v>
      </c>
      <c r="N4" s="7" t="s">
        <v>321</v>
      </c>
      <c r="O4" s="7" t="s">
        <v>321</v>
      </c>
      <c r="P4" s="7" t="s">
        <v>321</v>
      </c>
      <c r="Q4" s="41" t="s">
        <v>9</v>
      </c>
      <c r="R4" s="41" t="s">
        <v>254</v>
      </c>
      <c r="S4" s="23" t="s">
        <v>44</v>
      </c>
      <c r="T4" s="23" t="s">
        <v>168</v>
      </c>
      <c r="U4" s="23" t="s">
        <v>169</v>
      </c>
    </row>
    <row r="5" spans="1:22" x14ac:dyDescent="0.15">
      <c r="A5" s="4" t="s">
        <v>10</v>
      </c>
      <c r="B5" s="4" t="s">
        <v>11</v>
      </c>
      <c r="C5" s="12" t="s">
        <v>20</v>
      </c>
      <c r="D5" s="21" t="s">
        <v>39</v>
      </c>
      <c r="E5" s="8" t="s">
        <v>17</v>
      </c>
      <c r="F5" s="8" t="s">
        <v>18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21</v>
      </c>
      <c r="M5" s="4" t="s">
        <v>22</v>
      </c>
      <c r="N5" s="4" t="s">
        <v>23</v>
      </c>
      <c r="O5" s="4" t="s">
        <v>24</v>
      </c>
      <c r="P5" s="19" t="s">
        <v>37</v>
      </c>
      <c r="Q5" s="51" t="s">
        <v>252</v>
      </c>
      <c r="R5" s="51" t="s">
        <v>255</v>
      </c>
      <c r="S5" s="23"/>
      <c r="T5" s="23"/>
      <c r="U5" s="23"/>
    </row>
    <row r="6" spans="1:22" ht="16.5" customHeight="1" x14ac:dyDescent="0.15">
      <c r="A6" s="36">
        <v>1</v>
      </c>
      <c r="B6" s="37" t="s">
        <v>25</v>
      </c>
      <c r="C6" s="38">
        <v>4</v>
      </c>
      <c r="D6" s="38">
        <v>10</v>
      </c>
      <c r="E6" s="36">
        <v>1110</v>
      </c>
      <c r="F6" s="36">
        <v>1113</v>
      </c>
      <c r="G6" s="36">
        <v>2</v>
      </c>
      <c r="H6" s="36">
        <v>1</v>
      </c>
      <c r="I6" s="36">
        <v>1000</v>
      </c>
      <c r="J6" s="36">
        <v>7</v>
      </c>
      <c r="K6" s="36">
        <v>7500</v>
      </c>
      <c r="L6" s="36">
        <v>46</v>
      </c>
      <c r="M6" s="36">
        <v>50</v>
      </c>
      <c r="N6" s="36"/>
      <c r="O6" s="36"/>
      <c r="P6" s="36">
        <v>480000</v>
      </c>
      <c r="Q6" s="39">
        <v>1</v>
      </c>
      <c r="R6" s="39">
        <v>1</v>
      </c>
      <c r="S6" s="39" t="s">
        <v>45</v>
      </c>
      <c r="T6" s="39" t="str">
        <f>VLOOKUP(E6,Sheet1!$A$1:$B$76,2,0)</f>
        <v>张郃</v>
      </c>
      <c r="U6" s="39" t="str">
        <f>VLOOKUP(F6,Sheet1!$A$1:$B$76,2,0)</f>
        <v>乐进</v>
      </c>
    </row>
    <row r="7" spans="1:22" x14ac:dyDescent="0.15">
      <c r="A7" s="40">
        <v>2</v>
      </c>
      <c r="B7" s="37" t="s">
        <v>27</v>
      </c>
      <c r="C7" s="38">
        <v>4</v>
      </c>
      <c r="D7" s="38">
        <v>11</v>
      </c>
      <c r="E7" s="40">
        <v>1110</v>
      </c>
      <c r="F7" s="40">
        <v>1119</v>
      </c>
      <c r="G7" s="36">
        <v>2</v>
      </c>
      <c r="H7" s="36">
        <v>1</v>
      </c>
      <c r="I7" s="36">
        <v>1000</v>
      </c>
      <c r="J7" s="36">
        <v>7</v>
      </c>
      <c r="K7" s="36">
        <v>7500</v>
      </c>
      <c r="L7" s="36">
        <v>47</v>
      </c>
      <c r="M7" s="36">
        <v>50</v>
      </c>
      <c r="N7" s="36"/>
      <c r="O7" s="36"/>
      <c r="P7" s="36">
        <v>480000</v>
      </c>
      <c r="Q7" s="39">
        <v>1</v>
      </c>
      <c r="R7" s="39">
        <v>1</v>
      </c>
      <c r="S7" s="39" t="s">
        <v>45</v>
      </c>
      <c r="T7" s="39" t="str">
        <f>VLOOKUP(E7,Sheet1!$A$1:$B$76,2,0)</f>
        <v>张郃</v>
      </c>
      <c r="U7" s="39" t="str">
        <f>VLOOKUP(F7,Sheet1!$A$1:$B$76,2,0)</f>
        <v>于禁</v>
      </c>
    </row>
    <row r="8" spans="1:22" ht="16.5" customHeight="1" x14ac:dyDescent="0.15">
      <c r="A8" s="40">
        <v>3</v>
      </c>
      <c r="B8" s="37" t="s">
        <v>26</v>
      </c>
      <c r="C8" s="38">
        <v>3</v>
      </c>
      <c r="D8" s="38">
        <v>22</v>
      </c>
      <c r="E8" s="40">
        <v>1113</v>
      </c>
      <c r="F8" s="40">
        <v>1119</v>
      </c>
      <c r="G8" s="36">
        <v>2</v>
      </c>
      <c r="H8" s="36">
        <v>1</v>
      </c>
      <c r="I8" s="36">
        <v>800</v>
      </c>
      <c r="J8" s="36">
        <v>7</v>
      </c>
      <c r="K8" s="36">
        <v>6000</v>
      </c>
      <c r="L8" s="36"/>
      <c r="M8" s="36"/>
      <c r="N8" s="36"/>
      <c r="O8" s="36"/>
      <c r="P8" s="36">
        <v>240000</v>
      </c>
      <c r="Q8" s="39">
        <v>1</v>
      </c>
      <c r="R8" s="39">
        <v>1</v>
      </c>
      <c r="S8" s="39" t="s">
        <v>45</v>
      </c>
      <c r="T8" s="39" t="str">
        <f>VLOOKUP(E8,Sheet1!$A$1:$B$76,2,0)</f>
        <v>乐进</v>
      </c>
      <c r="U8" s="39" t="str">
        <f>VLOOKUP(F8,Sheet1!$A$1:$B$76,2,0)</f>
        <v>于禁</v>
      </c>
    </row>
    <row r="9" spans="1:22" x14ac:dyDescent="0.15">
      <c r="A9" s="13">
        <v>4</v>
      </c>
      <c r="B9" s="17" t="s">
        <v>28</v>
      </c>
      <c r="C9" s="14">
        <v>4</v>
      </c>
      <c r="D9" s="14">
        <v>10</v>
      </c>
      <c r="E9" s="13">
        <v>1206</v>
      </c>
      <c r="F9" s="13">
        <v>1213</v>
      </c>
      <c r="G9" s="15">
        <v>2</v>
      </c>
      <c r="H9" s="15">
        <v>1</v>
      </c>
      <c r="I9" s="15">
        <v>1000</v>
      </c>
      <c r="J9" s="15">
        <v>7</v>
      </c>
      <c r="K9" s="15">
        <v>7500</v>
      </c>
      <c r="L9" s="15">
        <v>46</v>
      </c>
      <c r="M9" s="15">
        <v>50</v>
      </c>
      <c r="N9" s="15"/>
      <c r="O9" s="15"/>
      <c r="P9" s="15">
        <v>480000</v>
      </c>
      <c r="Q9" s="15">
        <v>2</v>
      </c>
      <c r="R9" s="15">
        <v>1</v>
      </c>
      <c r="S9" s="15" t="s">
        <v>46</v>
      </c>
      <c r="T9" s="15" t="str">
        <f>VLOOKUP(E9,Sheet1!$A$1:$B$76,2,0)</f>
        <v>张飞</v>
      </c>
      <c r="U9" s="15" t="str">
        <f>VLOOKUP(F9,Sheet1!$A$1:$B$76,2,0)</f>
        <v>孟获</v>
      </c>
    </row>
    <row r="10" spans="1:22" x14ac:dyDescent="0.15">
      <c r="A10" s="13">
        <v>5</v>
      </c>
      <c r="B10" s="17" t="s">
        <v>29</v>
      </c>
      <c r="C10" s="14">
        <v>4</v>
      </c>
      <c r="D10" s="14">
        <v>11</v>
      </c>
      <c r="E10" s="13">
        <v>1206</v>
      </c>
      <c r="F10" s="13">
        <v>1215</v>
      </c>
      <c r="G10" s="15">
        <v>2</v>
      </c>
      <c r="H10" s="15">
        <v>1</v>
      </c>
      <c r="I10" s="15">
        <v>1000</v>
      </c>
      <c r="J10" s="15">
        <v>7</v>
      </c>
      <c r="K10" s="15">
        <v>7500</v>
      </c>
      <c r="L10" s="15">
        <v>47</v>
      </c>
      <c r="M10" s="15">
        <v>50</v>
      </c>
      <c r="N10" s="15"/>
      <c r="O10" s="15"/>
      <c r="P10" s="15">
        <v>480000</v>
      </c>
      <c r="Q10" s="15">
        <v>2</v>
      </c>
      <c r="R10" s="15">
        <v>1</v>
      </c>
      <c r="S10" s="15" t="s">
        <v>46</v>
      </c>
      <c r="T10" s="15" t="str">
        <f>VLOOKUP(E10,Sheet1!$A$1:$B$76,2,0)</f>
        <v>张飞</v>
      </c>
      <c r="U10" s="15" t="str">
        <f>VLOOKUP(F10,Sheet1!$A$1:$B$76,2,0)</f>
        <v>阿斗</v>
      </c>
    </row>
    <row r="11" spans="1:22" x14ac:dyDescent="0.15">
      <c r="A11" s="15">
        <v>6</v>
      </c>
      <c r="B11" s="17" t="s">
        <v>30</v>
      </c>
      <c r="C11" s="14">
        <v>3</v>
      </c>
      <c r="D11" s="14">
        <v>22</v>
      </c>
      <c r="E11" s="13">
        <v>1213</v>
      </c>
      <c r="F11" s="13">
        <v>1215</v>
      </c>
      <c r="G11" s="15">
        <v>2</v>
      </c>
      <c r="H11" s="15">
        <v>1</v>
      </c>
      <c r="I11" s="15">
        <v>800</v>
      </c>
      <c r="J11" s="15">
        <v>7</v>
      </c>
      <c r="K11" s="15">
        <v>6000</v>
      </c>
      <c r="L11" s="15"/>
      <c r="M11" s="15"/>
      <c r="N11" s="15"/>
      <c r="O11" s="15"/>
      <c r="P11" s="15">
        <v>240000</v>
      </c>
      <c r="Q11" s="15">
        <v>2</v>
      </c>
      <c r="R11" s="15">
        <v>1</v>
      </c>
      <c r="S11" s="15" t="s">
        <v>46</v>
      </c>
      <c r="T11" s="15" t="str">
        <f>VLOOKUP(E11,Sheet1!$A$1:$B$76,2,0)</f>
        <v>孟获</v>
      </c>
      <c r="U11" s="15" t="str">
        <f>VLOOKUP(F11,Sheet1!$A$1:$B$76,2,0)</f>
        <v>阿斗</v>
      </c>
    </row>
    <row r="12" spans="1:22" x14ac:dyDescent="0.15">
      <c r="A12" s="44">
        <v>7</v>
      </c>
      <c r="B12" s="42" t="s">
        <v>31</v>
      </c>
      <c r="C12" s="43">
        <v>4</v>
      </c>
      <c r="D12" s="43">
        <v>10</v>
      </c>
      <c r="E12" s="44">
        <v>1308</v>
      </c>
      <c r="F12" s="44">
        <v>1314</v>
      </c>
      <c r="G12" s="41">
        <v>2</v>
      </c>
      <c r="H12" s="41">
        <v>1</v>
      </c>
      <c r="I12" s="41">
        <v>1000</v>
      </c>
      <c r="J12" s="41">
        <v>7</v>
      </c>
      <c r="K12" s="41">
        <v>7500</v>
      </c>
      <c r="L12" s="41">
        <v>46</v>
      </c>
      <c r="M12" s="41">
        <v>50</v>
      </c>
      <c r="N12" s="41"/>
      <c r="O12" s="41"/>
      <c r="P12" s="41">
        <v>480000</v>
      </c>
      <c r="Q12" s="41">
        <v>3</v>
      </c>
      <c r="R12" s="41">
        <v>1</v>
      </c>
      <c r="S12" s="41" t="s">
        <v>47</v>
      </c>
      <c r="T12" s="41" t="str">
        <f>VLOOKUP(E12,Sheet1!$A$1:$B$76,2,0)</f>
        <v>甘宁</v>
      </c>
      <c r="U12" s="41" t="str">
        <f>VLOOKUP(F12,Sheet1!$A$1:$B$76,2,0)</f>
        <v>黄盖</v>
      </c>
    </row>
    <row r="13" spans="1:22" x14ac:dyDescent="0.15">
      <c r="A13" s="44">
        <v>8</v>
      </c>
      <c r="B13" s="42" t="s">
        <v>33</v>
      </c>
      <c r="C13" s="43">
        <v>4</v>
      </c>
      <c r="D13" s="43">
        <v>11</v>
      </c>
      <c r="E13" s="44">
        <v>1308</v>
      </c>
      <c r="F13" s="44">
        <v>1318</v>
      </c>
      <c r="G13" s="41">
        <v>2</v>
      </c>
      <c r="H13" s="41">
        <v>1</v>
      </c>
      <c r="I13" s="41">
        <v>1000</v>
      </c>
      <c r="J13" s="41">
        <v>7</v>
      </c>
      <c r="K13" s="41">
        <v>7500</v>
      </c>
      <c r="L13" s="41">
        <v>47</v>
      </c>
      <c r="M13" s="41">
        <v>50</v>
      </c>
      <c r="N13" s="41"/>
      <c r="O13" s="41"/>
      <c r="P13" s="41">
        <v>480000</v>
      </c>
      <c r="Q13" s="41">
        <v>3</v>
      </c>
      <c r="R13" s="41">
        <v>1</v>
      </c>
      <c r="S13" s="41" t="s">
        <v>47</v>
      </c>
      <c r="T13" s="41" t="str">
        <f>VLOOKUP(E13,Sheet1!$A$1:$B$76,2,0)</f>
        <v>甘宁</v>
      </c>
      <c r="U13" s="41" t="str">
        <f>VLOOKUP(F13,Sheet1!$A$1:$B$76,2,0)</f>
        <v>韩当</v>
      </c>
    </row>
    <row r="14" spans="1:22" x14ac:dyDescent="0.15">
      <c r="A14" s="44">
        <v>9</v>
      </c>
      <c r="B14" s="42" t="s">
        <v>32</v>
      </c>
      <c r="C14" s="43">
        <v>3</v>
      </c>
      <c r="D14" s="43">
        <v>22</v>
      </c>
      <c r="E14" s="44">
        <v>1314</v>
      </c>
      <c r="F14" s="44">
        <v>1318</v>
      </c>
      <c r="G14" s="41">
        <v>2</v>
      </c>
      <c r="H14" s="41">
        <v>1</v>
      </c>
      <c r="I14" s="41">
        <v>800</v>
      </c>
      <c r="J14" s="41">
        <v>7</v>
      </c>
      <c r="K14" s="41">
        <v>6000</v>
      </c>
      <c r="L14" s="41"/>
      <c r="M14" s="41"/>
      <c r="N14" s="41"/>
      <c r="O14" s="41"/>
      <c r="P14" s="41">
        <v>240000</v>
      </c>
      <c r="Q14" s="41">
        <v>3</v>
      </c>
      <c r="R14" s="41">
        <v>1</v>
      </c>
      <c r="S14" s="41" t="s">
        <v>47</v>
      </c>
      <c r="T14" s="41" t="str">
        <f>VLOOKUP(E14,Sheet1!$A$1:$B$76,2,0)</f>
        <v>黄盖</v>
      </c>
      <c r="U14" s="41" t="str">
        <f>VLOOKUP(F14,Sheet1!$A$1:$B$76,2,0)</f>
        <v>韩当</v>
      </c>
    </row>
    <row r="15" spans="1:22" x14ac:dyDescent="0.15">
      <c r="A15" s="45">
        <v>10</v>
      </c>
      <c r="B15" s="46" t="s">
        <v>34</v>
      </c>
      <c r="C15" s="47">
        <v>4</v>
      </c>
      <c r="D15" s="47">
        <v>10</v>
      </c>
      <c r="E15" s="45">
        <v>1408</v>
      </c>
      <c r="F15" s="45">
        <v>1416</v>
      </c>
      <c r="G15" s="48">
        <v>2</v>
      </c>
      <c r="H15" s="48">
        <v>1</v>
      </c>
      <c r="I15" s="48">
        <v>1000</v>
      </c>
      <c r="J15" s="48">
        <v>7</v>
      </c>
      <c r="K15" s="48">
        <v>7500</v>
      </c>
      <c r="L15" s="48">
        <v>46</v>
      </c>
      <c r="M15" s="48">
        <v>50</v>
      </c>
      <c r="N15" s="48"/>
      <c r="O15" s="48"/>
      <c r="P15" s="48">
        <v>480000</v>
      </c>
      <c r="Q15" s="48">
        <v>4</v>
      </c>
      <c r="R15" s="48">
        <v>1</v>
      </c>
      <c r="S15" s="48" t="s">
        <v>48</v>
      </c>
      <c r="T15" s="48" t="str">
        <f>VLOOKUP(E15,Sheet1!$A$1:$B$76,2,0)</f>
        <v>公孙瓒</v>
      </c>
      <c r="U15" s="48" t="str">
        <f>VLOOKUP(F15,Sheet1!$A$1:$B$76,2,0)</f>
        <v>陈宫</v>
      </c>
    </row>
    <row r="16" spans="1:22" x14ac:dyDescent="0.15">
      <c r="A16" s="48">
        <v>11</v>
      </c>
      <c r="B16" s="46" t="s">
        <v>36</v>
      </c>
      <c r="C16" s="47">
        <v>4</v>
      </c>
      <c r="D16" s="47">
        <v>11</v>
      </c>
      <c r="E16" s="45">
        <v>1408</v>
      </c>
      <c r="F16" s="45">
        <v>1418</v>
      </c>
      <c r="G16" s="48">
        <v>2</v>
      </c>
      <c r="H16" s="48">
        <v>1</v>
      </c>
      <c r="I16" s="48">
        <v>1000</v>
      </c>
      <c r="J16" s="48">
        <v>7</v>
      </c>
      <c r="K16" s="48">
        <v>7500</v>
      </c>
      <c r="L16" s="48">
        <v>47</v>
      </c>
      <c r="M16" s="48">
        <v>50</v>
      </c>
      <c r="N16" s="48"/>
      <c r="O16" s="48"/>
      <c r="P16" s="48">
        <v>480000</v>
      </c>
      <c r="Q16" s="48">
        <v>4</v>
      </c>
      <c r="R16" s="48">
        <v>1</v>
      </c>
      <c r="S16" s="48" t="s">
        <v>48</v>
      </c>
      <c r="T16" s="48" t="str">
        <f>VLOOKUP(E16,Sheet1!$A$1:$B$76,2,0)</f>
        <v>公孙瓒</v>
      </c>
      <c r="U16" s="48" t="str">
        <f>VLOOKUP(F16,Sheet1!$A$1:$B$76,2,0)</f>
        <v>吕灵雎</v>
      </c>
      <c r="V16" s="22"/>
    </row>
    <row r="17" spans="1:21" x14ac:dyDescent="0.15">
      <c r="A17" s="45">
        <v>12</v>
      </c>
      <c r="B17" s="46" t="s">
        <v>35</v>
      </c>
      <c r="C17" s="47">
        <v>3</v>
      </c>
      <c r="D17" s="47">
        <v>22</v>
      </c>
      <c r="E17" s="45">
        <v>1416</v>
      </c>
      <c r="F17" s="45">
        <v>1418</v>
      </c>
      <c r="G17" s="48">
        <v>2</v>
      </c>
      <c r="H17" s="48">
        <v>1</v>
      </c>
      <c r="I17" s="48">
        <v>800</v>
      </c>
      <c r="J17" s="48">
        <v>7</v>
      </c>
      <c r="K17" s="48">
        <v>6000</v>
      </c>
      <c r="L17" s="48"/>
      <c r="M17" s="48"/>
      <c r="N17" s="48"/>
      <c r="O17" s="48"/>
      <c r="P17" s="48">
        <v>240000</v>
      </c>
      <c r="Q17" s="48">
        <v>4</v>
      </c>
      <c r="R17" s="48">
        <v>1</v>
      </c>
      <c r="S17" s="48" t="s">
        <v>48</v>
      </c>
      <c r="T17" s="48" t="str">
        <f>VLOOKUP(E17,Sheet1!$A$1:$B$76,2,0)</f>
        <v>陈宫</v>
      </c>
      <c r="U17" s="48" t="str">
        <f>VLOOKUP(F17,Sheet1!$A$1:$B$76,2,0)</f>
        <v>吕灵雎</v>
      </c>
    </row>
    <row r="18" spans="1:21" x14ac:dyDescent="0.15">
      <c r="A18" s="40">
        <v>13</v>
      </c>
      <c r="B18" s="37" t="s">
        <v>222</v>
      </c>
      <c r="C18" s="38">
        <v>5</v>
      </c>
      <c r="D18" s="38">
        <v>5</v>
      </c>
      <c r="E18" s="40">
        <v>1106</v>
      </c>
      <c r="F18" s="40">
        <v>1110</v>
      </c>
      <c r="G18" s="36">
        <v>2</v>
      </c>
      <c r="H18" s="36">
        <v>1</v>
      </c>
      <c r="I18" s="36">
        <v>1200</v>
      </c>
      <c r="J18" s="36">
        <v>7</v>
      </c>
      <c r="K18" s="36">
        <v>9000</v>
      </c>
      <c r="L18" s="36">
        <v>46</v>
      </c>
      <c r="M18" s="36">
        <v>80</v>
      </c>
      <c r="N18" s="36">
        <v>47</v>
      </c>
      <c r="O18" s="36">
        <v>80</v>
      </c>
      <c r="P18" s="36">
        <v>960000</v>
      </c>
      <c r="Q18" s="39">
        <v>1</v>
      </c>
      <c r="R18" s="39">
        <v>1</v>
      </c>
      <c r="S18" s="39" t="s">
        <v>223</v>
      </c>
      <c r="T18" s="39" t="str">
        <f>VLOOKUP(E18,Sheet1!$A$1:$B$76,2,0)</f>
        <v>曹仁</v>
      </c>
      <c r="U18" s="39" t="str">
        <f>VLOOKUP(F18,Sheet1!$A$1:$B$76,2,0)</f>
        <v>张郃</v>
      </c>
    </row>
    <row r="19" spans="1:21" x14ac:dyDescent="0.15">
      <c r="A19" s="40">
        <v>14</v>
      </c>
      <c r="B19" s="37" t="s">
        <v>224</v>
      </c>
      <c r="C19" s="38">
        <v>4</v>
      </c>
      <c r="D19" s="38">
        <v>12</v>
      </c>
      <c r="E19" s="40">
        <v>1106</v>
      </c>
      <c r="F19" s="40">
        <v>1115</v>
      </c>
      <c r="G19" s="36">
        <v>2</v>
      </c>
      <c r="H19" s="36">
        <v>1</v>
      </c>
      <c r="I19" s="36">
        <v>1000</v>
      </c>
      <c r="J19" s="36">
        <v>7</v>
      </c>
      <c r="K19" s="36">
        <v>7500</v>
      </c>
      <c r="L19" s="36">
        <v>46</v>
      </c>
      <c r="M19" s="36">
        <v>50</v>
      </c>
      <c r="N19" s="36"/>
      <c r="O19" s="36"/>
      <c r="P19" s="36">
        <v>480000</v>
      </c>
      <c r="Q19" s="39">
        <v>1</v>
      </c>
      <c r="R19" s="39">
        <v>1</v>
      </c>
      <c r="S19" s="39" t="s">
        <v>223</v>
      </c>
      <c r="T19" s="39" t="str">
        <f>VLOOKUP(E19,Sheet1!$A$1:$B$76,2,0)</f>
        <v>曹仁</v>
      </c>
      <c r="U19" s="39" t="str">
        <f>VLOOKUP(F19,Sheet1!$A$1:$B$76,2,0)</f>
        <v>曹冲</v>
      </c>
    </row>
    <row r="20" spans="1:21" x14ac:dyDescent="0.15">
      <c r="A20" s="40">
        <v>15</v>
      </c>
      <c r="B20" s="37" t="s">
        <v>225</v>
      </c>
      <c r="C20" s="38">
        <v>4</v>
      </c>
      <c r="D20" s="38">
        <v>13</v>
      </c>
      <c r="E20" s="40">
        <v>1106</v>
      </c>
      <c r="F20" s="40">
        <v>1113</v>
      </c>
      <c r="G20" s="36">
        <v>2</v>
      </c>
      <c r="H20" s="36">
        <v>1</v>
      </c>
      <c r="I20" s="36">
        <v>1000</v>
      </c>
      <c r="J20" s="36">
        <v>7</v>
      </c>
      <c r="K20" s="36">
        <v>7500</v>
      </c>
      <c r="L20" s="36">
        <v>47</v>
      </c>
      <c r="M20" s="36">
        <v>50</v>
      </c>
      <c r="N20" s="36"/>
      <c r="O20" s="36"/>
      <c r="P20" s="36">
        <v>480000</v>
      </c>
      <c r="Q20" s="39">
        <v>1</v>
      </c>
      <c r="R20" s="39">
        <v>1</v>
      </c>
      <c r="S20" s="39" t="s">
        <v>223</v>
      </c>
      <c r="T20" s="39" t="str">
        <f>VLOOKUP(E20,Sheet1!$A$1:$B$76,2,0)</f>
        <v>曹仁</v>
      </c>
      <c r="U20" s="39" t="str">
        <f>VLOOKUP(F20,Sheet1!$A$1:$B$76,2,0)</f>
        <v>乐进</v>
      </c>
    </row>
    <row r="21" spans="1:21" x14ac:dyDescent="0.15">
      <c r="A21" s="40">
        <v>16</v>
      </c>
      <c r="B21" s="37" t="s">
        <v>226</v>
      </c>
      <c r="C21" s="38">
        <v>3</v>
      </c>
      <c r="D21" s="38">
        <v>23</v>
      </c>
      <c r="E21" s="40">
        <v>1119</v>
      </c>
      <c r="F21" s="40">
        <v>1115</v>
      </c>
      <c r="G21" s="36">
        <v>2</v>
      </c>
      <c r="H21" s="36">
        <v>1</v>
      </c>
      <c r="I21" s="36">
        <v>800</v>
      </c>
      <c r="J21" s="36">
        <v>7</v>
      </c>
      <c r="K21" s="36">
        <v>6000</v>
      </c>
      <c r="L21" s="36"/>
      <c r="M21" s="36"/>
      <c r="N21" s="36"/>
      <c r="O21" s="36"/>
      <c r="P21" s="36">
        <v>240000</v>
      </c>
      <c r="Q21" s="39">
        <v>1</v>
      </c>
      <c r="R21" s="39">
        <v>1</v>
      </c>
      <c r="S21" s="39" t="s">
        <v>223</v>
      </c>
      <c r="T21" s="39" t="str">
        <f>VLOOKUP(E21,Sheet1!$A$1:$B$76,2,0)</f>
        <v>于禁</v>
      </c>
      <c r="U21" s="39" t="str">
        <f>VLOOKUP(F21,Sheet1!$A$1:$B$76,2,0)</f>
        <v>曹冲</v>
      </c>
    </row>
    <row r="22" spans="1:21" x14ac:dyDescent="0.15">
      <c r="A22" s="13">
        <v>17</v>
      </c>
      <c r="B22" s="17" t="s">
        <v>40</v>
      </c>
      <c r="C22" s="14">
        <v>5</v>
      </c>
      <c r="D22" s="14">
        <v>5</v>
      </c>
      <c r="E22" s="13">
        <v>1205</v>
      </c>
      <c r="F22" s="13">
        <v>1206</v>
      </c>
      <c r="G22" s="15">
        <v>2</v>
      </c>
      <c r="H22" s="15">
        <v>1</v>
      </c>
      <c r="I22" s="15">
        <v>1200</v>
      </c>
      <c r="J22" s="15">
        <v>7</v>
      </c>
      <c r="K22" s="15">
        <v>9000</v>
      </c>
      <c r="L22" s="15">
        <v>46</v>
      </c>
      <c r="M22" s="15">
        <v>80</v>
      </c>
      <c r="N22" s="15">
        <v>47</v>
      </c>
      <c r="O22" s="15">
        <v>80</v>
      </c>
      <c r="P22" s="15">
        <v>960000</v>
      </c>
      <c r="Q22" s="15">
        <v>2</v>
      </c>
      <c r="R22" s="15">
        <v>1</v>
      </c>
      <c r="S22" s="15" t="s">
        <v>46</v>
      </c>
      <c r="T22" s="15" t="str">
        <f>VLOOKUP(E22,Sheet1!$A$1:$B$76,2,0)</f>
        <v>关羽</v>
      </c>
      <c r="U22" s="15" t="str">
        <f>VLOOKUP(F22,Sheet1!$A$1:$B$76,2,0)</f>
        <v>张飞</v>
      </c>
    </row>
    <row r="23" spans="1:21" x14ac:dyDescent="0.15">
      <c r="A23" s="13">
        <v>18</v>
      </c>
      <c r="B23" s="17" t="s">
        <v>41</v>
      </c>
      <c r="C23" s="14">
        <v>4</v>
      </c>
      <c r="D23" s="14">
        <v>12</v>
      </c>
      <c r="E23" s="13">
        <v>1205</v>
      </c>
      <c r="F23" s="13">
        <v>1214</v>
      </c>
      <c r="G23" s="15">
        <v>2</v>
      </c>
      <c r="H23" s="15">
        <v>1</v>
      </c>
      <c r="I23" s="15">
        <v>1000</v>
      </c>
      <c r="J23" s="15">
        <v>7</v>
      </c>
      <c r="K23" s="15">
        <v>7500</v>
      </c>
      <c r="L23" s="15">
        <v>46</v>
      </c>
      <c r="M23" s="15">
        <v>50</v>
      </c>
      <c r="N23" s="15"/>
      <c r="O23" s="15"/>
      <c r="P23" s="15">
        <v>480000</v>
      </c>
      <c r="Q23" s="15">
        <v>2</v>
      </c>
      <c r="R23" s="15">
        <v>1</v>
      </c>
      <c r="S23" s="15" t="s">
        <v>46</v>
      </c>
      <c r="T23" s="15" t="str">
        <f>VLOOKUP(E23,Sheet1!$A$1:$B$76,2,0)</f>
        <v>关羽</v>
      </c>
      <c r="U23" s="15" t="str">
        <f>VLOOKUP(F23,Sheet1!$A$1:$B$76,2,0)</f>
        <v>祝融</v>
      </c>
    </row>
    <row r="24" spans="1:21" x14ac:dyDescent="0.15">
      <c r="A24" s="13">
        <v>19</v>
      </c>
      <c r="B24" s="17" t="s">
        <v>42</v>
      </c>
      <c r="C24" s="14">
        <v>4</v>
      </c>
      <c r="D24" s="14">
        <v>13</v>
      </c>
      <c r="E24" s="13">
        <v>1205</v>
      </c>
      <c r="F24" s="13">
        <v>1215</v>
      </c>
      <c r="G24" s="15">
        <v>2</v>
      </c>
      <c r="H24" s="15">
        <v>1</v>
      </c>
      <c r="I24" s="15">
        <v>1000</v>
      </c>
      <c r="J24" s="15">
        <v>7</v>
      </c>
      <c r="K24" s="15">
        <v>7500</v>
      </c>
      <c r="L24" s="15">
        <v>47</v>
      </c>
      <c r="M24" s="15">
        <v>50</v>
      </c>
      <c r="N24" s="15"/>
      <c r="O24" s="15"/>
      <c r="P24" s="15">
        <v>480000</v>
      </c>
      <c r="Q24" s="15">
        <v>2</v>
      </c>
      <c r="R24" s="15">
        <v>1</v>
      </c>
      <c r="S24" s="15" t="s">
        <v>46</v>
      </c>
      <c r="T24" s="15" t="str">
        <f>VLOOKUP(E24,Sheet1!$A$1:$B$76,2,0)</f>
        <v>关羽</v>
      </c>
      <c r="U24" s="15" t="str">
        <f>VLOOKUP(F24,Sheet1!$A$1:$B$76,2,0)</f>
        <v>阿斗</v>
      </c>
    </row>
    <row r="25" spans="1:21" x14ac:dyDescent="0.15">
      <c r="A25" s="13">
        <v>20</v>
      </c>
      <c r="B25" s="17" t="s">
        <v>43</v>
      </c>
      <c r="C25" s="14">
        <v>3</v>
      </c>
      <c r="D25" s="14">
        <v>23</v>
      </c>
      <c r="E25" s="13">
        <v>1213</v>
      </c>
      <c r="F25" s="13">
        <v>1214</v>
      </c>
      <c r="G25" s="15">
        <v>2</v>
      </c>
      <c r="H25" s="15">
        <v>1</v>
      </c>
      <c r="I25" s="15">
        <v>800</v>
      </c>
      <c r="J25" s="15">
        <v>7</v>
      </c>
      <c r="K25" s="15">
        <v>6000</v>
      </c>
      <c r="L25" s="15"/>
      <c r="M25" s="15"/>
      <c r="N25" s="15"/>
      <c r="O25" s="15"/>
      <c r="P25" s="15">
        <v>240000</v>
      </c>
      <c r="Q25" s="15">
        <v>2</v>
      </c>
      <c r="R25" s="15">
        <v>1</v>
      </c>
      <c r="S25" s="15" t="s">
        <v>46</v>
      </c>
      <c r="T25" s="15" t="str">
        <f>VLOOKUP(E25,Sheet1!$A$1:$B$76,2,0)</f>
        <v>孟获</v>
      </c>
      <c r="U25" s="15" t="str">
        <f>VLOOKUP(F25,Sheet1!$A$1:$B$76,2,0)</f>
        <v>祝融</v>
      </c>
    </row>
    <row r="26" spans="1:21" x14ac:dyDescent="0.15">
      <c r="A26" s="44">
        <v>21</v>
      </c>
      <c r="B26" s="42" t="s">
        <v>227</v>
      </c>
      <c r="C26" s="43">
        <v>5</v>
      </c>
      <c r="D26" s="43">
        <v>5</v>
      </c>
      <c r="E26" s="44">
        <v>1304</v>
      </c>
      <c r="F26" s="44">
        <v>1308</v>
      </c>
      <c r="G26" s="41">
        <v>2</v>
      </c>
      <c r="H26" s="41">
        <v>1</v>
      </c>
      <c r="I26" s="41">
        <v>1200</v>
      </c>
      <c r="J26" s="41">
        <v>7</v>
      </c>
      <c r="K26" s="41">
        <v>9000</v>
      </c>
      <c r="L26" s="41">
        <v>46</v>
      </c>
      <c r="M26" s="41">
        <v>80</v>
      </c>
      <c r="N26" s="41">
        <v>47</v>
      </c>
      <c r="O26" s="41">
        <v>80</v>
      </c>
      <c r="P26" s="41">
        <v>960000</v>
      </c>
      <c r="Q26" s="41">
        <v>3</v>
      </c>
      <c r="R26" s="41">
        <v>1</v>
      </c>
      <c r="S26" s="41" t="s">
        <v>228</v>
      </c>
      <c r="T26" s="41" t="str">
        <f>VLOOKUP(E26,Sheet1!$A$1:$B$76,2,0)</f>
        <v>小乔</v>
      </c>
      <c r="U26" s="41" t="str">
        <f>VLOOKUP(F26,Sheet1!$A$1:$B$76,2,0)</f>
        <v>甘宁</v>
      </c>
    </row>
    <row r="27" spans="1:21" x14ac:dyDescent="0.15">
      <c r="A27" s="44">
        <v>22</v>
      </c>
      <c r="B27" s="42" t="s">
        <v>229</v>
      </c>
      <c r="C27" s="43">
        <v>4</v>
      </c>
      <c r="D27" s="43">
        <v>12</v>
      </c>
      <c r="E27" s="44">
        <v>1304</v>
      </c>
      <c r="F27" s="44">
        <v>1317</v>
      </c>
      <c r="G27" s="41">
        <v>2</v>
      </c>
      <c r="H27" s="41">
        <v>1</v>
      </c>
      <c r="I27" s="41">
        <v>1000</v>
      </c>
      <c r="J27" s="41">
        <v>7</v>
      </c>
      <c r="K27" s="41">
        <v>7500</v>
      </c>
      <c r="L27" s="41">
        <v>46</v>
      </c>
      <c r="M27" s="41">
        <v>50</v>
      </c>
      <c r="N27" s="41"/>
      <c r="O27" s="41"/>
      <c r="P27" s="41">
        <v>480000</v>
      </c>
      <c r="Q27" s="41">
        <v>3</v>
      </c>
      <c r="R27" s="41">
        <v>1</v>
      </c>
      <c r="S27" s="41" t="s">
        <v>228</v>
      </c>
      <c r="T27" s="41" t="str">
        <f>VLOOKUP(E27,Sheet1!$A$1:$B$76,2,0)</f>
        <v>小乔</v>
      </c>
      <c r="U27" s="41" t="str">
        <f>VLOOKUP(F27,Sheet1!$A$1:$B$76,2,0)</f>
        <v>步练师</v>
      </c>
    </row>
    <row r="28" spans="1:21" x14ac:dyDescent="0.15">
      <c r="A28" s="44">
        <v>23</v>
      </c>
      <c r="B28" s="42" t="s">
        <v>230</v>
      </c>
      <c r="C28" s="43">
        <v>4</v>
      </c>
      <c r="D28" s="43">
        <v>13</v>
      </c>
      <c r="E28" s="44">
        <v>1304</v>
      </c>
      <c r="F28" s="44">
        <v>1314</v>
      </c>
      <c r="G28" s="41">
        <v>2</v>
      </c>
      <c r="H28" s="41">
        <v>1</v>
      </c>
      <c r="I28" s="41">
        <v>1000</v>
      </c>
      <c r="J28" s="41">
        <v>7</v>
      </c>
      <c r="K28" s="41">
        <v>7500</v>
      </c>
      <c r="L28" s="41">
        <v>47</v>
      </c>
      <c r="M28" s="41">
        <v>50</v>
      </c>
      <c r="N28" s="41"/>
      <c r="O28" s="41"/>
      <c r="P28" s="41">
        <v>480000</v>
      </c>
      <c r="Q28" s="41">
        <v>3</v>
      </c>
      <c r="R28" s="41">
        <v>1</v>
      </c>
      <c r="S28" s="41" t="s">
        <v>228</v>
      </c>
      <c r="T28" s="41" t="str">
        <f>VLOOKUP(E28,Sheet1!$A$1:$B$76,2,0)</f>
        <v>小乔</v>
      </c>
      <c r="U28" s="41" t="str">
        <f>VLOOKUP(F28,Sheet1!$A$1:$B$76,2,0)</f>
        <v>黄盖</v>
      </c>
    </row>
    <row r="29" spans="1:21" x14ac:dyDescent="0.15">
      <c r="A29" s="44">
        <v>24</v>
      </c>
      <c r="B29" s="42" t="s">
        <v>231</v>
      </c>
      <c r="C29" s="43">
        <v>3</v>
      </c>
      <c r="D29" s="43">
        <v>23</v>
      </c>
      <c r="E29" s="44">
        <v>1317</v>
      </c>
      <c r="F29" s="44">
        <v>1318</v>
      </c>
      <c r="G29" s="41">
        <v>2</v>
      </c>
      <c r="H29" s="41">
        <v>1</v>
      </c>
      <c r="I29" s="41">
        <v>800</v>
      </c>
      <c r="J29" s="41">
        <v>7</v>
      </c>
      <c r="K29" s="41">
        <v>6000</v>
      </c>
      <c r="L29" s="41"/>
      <c r="M29" s="41"/>
      <c r="N29" s="41"/>
      <c r="O29" s="41"/>
      <c r="P29" s="41">
        <v>240000</v>
      </c>
      <c r="Q29" s="41">
        <v>3</v>
      </c>
      <c r="R29" s="41">
        <v>1</v>
      </c>
      <c r="S29" s="41" t="s">
        <v>228</v>
      </c>
      <c r="T29" s="41" t="str">
        <f>VLOOKUP(E29,Sheet1!$A$1:$B$76,2,0)</f>
        <v>步练师</v>
      </c>
      <c r="U29" s="41" t="str">
        <f>VLOOKUP(F29,Sheet1!$A$1:$B$76,2,0)</f>
        <v>韩当</v>
      </c>
    </row>
    <row r="30" spans="1:21" x14ac:dyDescent="0.15">
      <c r="A30" s="45">
        <v>25</v>
      </c>
      <c r="B30" s="46" t="s">
        <v>232</v>
      </c>
      <c r="C30" s="47">
        <v>5</v>
      </c>
      <c r="D30" s="47">
        <v>5</v>
      </c>
      <c r="E30" s="45">
        <v>1408</v>
      </c>
      <c r="F30" s="45">
        <v>1410</v>
      </c>
      <c r="G30" s="48">
        <v>2</v>
      </c>
      <c r="H30" s="48">
        <v>1</v>
      </c>
      <c r="I30" s="48">
        <v>1200</v>
      </c>
      <c r="J30" s="48">
        <v>7</v>
      </c>
      <c r="K30" s="48">
        <v>9000</v>
      </c>
      <c r="L30" s="48">
        <v>46</v>
      </c>
      <c r="M30" s="48">
        <v>80</v>
      </c>
      <c r="N30" s="48">
        <v>47</v>
      </c>
      <c r="O30" s="48">
        <v>80</v>
      </c>
      <c r="P30" s="48">
        <v>960000</v>
      </c>
      <c r="Q30" s="48">
        <v>4</v>
      </c>
      <c r="R30" s="48">
        <v>1</v>
      </c>
      <c r="S30" s="48" t="s">
        <v>233</v>
      </c>
      <c r="T30" s="48" t="str">
        <f>VLOOKUP(E30,Sheet1!$A$1:$B$76,2,0)</f>
        <v>公孙瓒</v>
      </c>
      <c r="U30" s="48" t="str">
        <f>VLOOKUP(F30,Sheet1!$A$1:$B$76,2,0)</f>
        <v>于吉</v>
      </c>
    </row>
    <row r="31" spans="1:21" x14ac:dyDescent="0.15">
      <c r="A31" s="45">
        <v>26</v>
      </c>
      <c r="B31" s="46" t="s">
        <v>234</v>
      </c>
      <c r="C31" s="47">
        <v>4</v>
      </c>
      <c r="D31" s="47">
        <v>12</v>
      </c>
      <c r="E31" s="45">
        <v>1410</v>
      </c>
      <c r="F31" s="45">
        <v>1419</v>
      </c>
      <c r="G31" s="48">
        <v>2</v>
      </c>
      <c r="H31" s="48">
        <v>1</v>
      </c>
      <c r="I31" s="48">
        <v>1000</v>
      </c>
      <c r="J31" s="48">
        <v>7</v>
      </c>
      <c r="K31" s="48">
        <v>7500</v>
      </c>
      <c r="L31" s="48">
        <v>46</v>
      </c>
      <c r="M31" s="48">
        <v>50</v>
      </c>
      <c r="N31" s="48"/>
      <c r="O31" s="48"/>
      <c r="P31" s="48">
        <v>480000</v>
      </c>
      <c r="Q31" s="48">
        <v>4</v>
      </c>
      <c r="R31" s="48">
        <v>1</v>
      </c>
      <c r="S31" s="48" t="s">
        <v>233</v>
      </c>
      <c r="T31" s="48" t="str">
        <f>VLOOKUP(E31,Sheet1!$A$1:$B$76,2,0)</f>
        <v>于吉</v>
      </c>
      <c r="U31" s="48" t="str">
        <f>VLOOKUP(F31,Sheet1!$A$1:$B$76,2,0)</f>
        <v>张让</v>
      </c>
    </row>
    <row r="32" spans="1:21" x14ac:dyDescent="0.15">
      <c r="A32" s="45">
        <v>27</v>
      </c>
      <c r="B32" s="46" t="s">
        <v>235</v>
      </c>
      <c r="C32" s="47">
        <v>4</v>
      </c>
      <c r="D32" s="47">
        <v>13</v>
      </c>
      <c r="E32" s="45">
        <v>1410</v>
      </c>
      <c r="F32" s="45">
        <v>1416</v>
      </c>
      <c r="G32" s="48">
        <v>2</v>
      </c>
      <c r="H32" s="48">
        <v>1</v>
      </c>
      <c r="I32" s="48">
        <v>1000</v>
      </c>
      <c r="J32" s="48">
        <v>7</v>
      </c>
      <c r="K32" s="48">
        <v>7500</v>
      </c>
      <c r="L32" s="48">
        <v>47</v>
      </c>
      <c r="M32" s="48">
        <v>50</v>
      </c>
      <c r="N32" s="48"/>
      <c r="O32" s="48"/>
      <c r="P32" s="48">
        <v>480000</v>
      </c>
      <c r="Q32" s="48">
        <v>4</v>
      </c>
      <c r="R32" s="48">
        <v>1</v>
      </c>
      <c r="S32" s="48" t="s">
        <v>233</v>
      </c>
      <c r="T32" s="48" t="str">
        <f>VLOOKUP(E32,Sheet1!$A$1:$B$76,2,0)</f>
        <v>于吉</v>
      </c>
      <c r="U32" s="48" t="str">
        <f>VLOOKUP(F32,Sheet1!$A$1:$B$76,2,0)</f>
        <v>陈宫</v>
      </c>
    </row>
    <row r="33" spans="1:22" x14ac:dyDescent="0.15">
      <c r="A33" s="45">
        <v>28</v>
      </c>
      <c r="B33" s="46" t="s">
        <v>236</v>
      </c>
      <c r="C33" s="47">
        <v>3</v>
      </c>
      <c r="D33" s="47">
        <v>23</v>
      </c>
      <c r="E33" s="45">
        <v>1419</v>
      </c>
      <c r="F33" s="45">
        <v>1418</v>
      </c>
      <c r="G33" s="48">
        <v>2</v>
      </c>
      <c r="H33" s="48">
        <v>1</v>
      </c>
      <c r="I33" s="48">
        <v>800</v>
      </c>
      <c r="J33" s="48">
        <v>7</v>
      </c>
      <c r="K33" s="48">
        <v>6000</v>
      </c>
      <c r="L33" s="48"/>
      <c r="M33" s="48"/>
      <c r="N33" s="48"/>
      <c r="O33" s="48"/>
      <c r="P33" s="48">
        <v>240000</v>
      </c>
      <c r="Q33" s="48">
        <v>4</v>
      </c>
      <c r="R33" s="48">
        <v>1</v>
      </c>
      <c r="S33" s="48" t="s">
        <v>233</v>
      </c>
      <c r="T33" s="48" t="str">
        <f>VLOOKUP(E33,Sheet1!$A$1:$B$76,2,0)</f>
        <v>张让</v>
      </c>
      <c r="U33" s="48" t="str">
        <f>VLOOKUP(F33,Sheet1!$A$1:$B$76,2,0)</f>
        <v>吕灵雎</v>
      </c>
    </row>
    <row r="34" spans="1:22" x14ac:dyDescent="0.15">
      <c r="A34" s="40">
        <v>29</v>
      </c>
      <c r="B34" s="37" t="s">
        <v>237</v>
      </c>
      <c r="C34" s="38">
        <v>5</v>
      </c>
      <c r="D34" s="38">
        <v>6</v>
      </c>
      <c r="E34" s="40">
        <v>1109</v>
      </c>
      <c r="F34" s="40">
        <v>1112</v>
      </c>
      <c r="G34" s="36">
        <v>2</v>
      </c>
      <c r="H34" s="36">
        <v>1</v>
      </c>
      <c r="I34" s="36">
        <v>1200</v>
      </c>
      <c r="J34" s="36">
        <v>7</v>
      </c>
      <c r="K34" s="36">
        <v>9000</v>
      </c>
      <c r="L34" s="36">
        <v>46</v>
      </c>
      <c r="M34" s="36">
        <v>80</v>
      </c>
      <c r="N34" s="36">
        <v>47</v>
      </c>
      <c r="O34" s="36">
        <v>80</v>
      </c>
      <c r="P34" s="36">
        <v>960000</v>
      </c>
      <c r="Q34" s="39">
        <v>1</v>
      </c>
      <c r="R34" s="39">
        <v>1</v>
      </c>
      <c r="S34" s="39" t="s">
        <v>223</v>
      </c>
      <c r="T34" s="39" t="str">
        <f>VLOOKUP(E34,Sheet1!$A$1:$B$76,2,0)</f>
        <v>张辽</v>
      </c>
      <c r="U34" s="39" t="str">
        <f>VLOOKUP(F34,Sheet1!$A$1:$B$76,2,0)</f>
        <v>甄姬</v>
      </c>
    </row>
    <row r="35" spans="1:22" x14ac:dyDescent="0.15">
      <c r="A35" s="40">
        <v>30</v>
      </c>
      <c r="B35" s="37" t="s">
        <v>238</v>
      </c>
      <c r="C35" s="38">
        <v>4</v>
      </c>
      <c r="D35" s="38">
        <v>14</v>
      </c>
      <c r="E35" s="40">
        <v>1109</v>
      </c>
      <c r="F35" s="40">
        <v>1115</v>
      </c>
      <c r="G35" s="36">
        <v>2</v>
      </c>
      <c r="H35" s="36">
        <v>1</v>
      </c>
      <c r="I35" s="36">
        <v>1000</v>
      </c>
      <c r="J35" s="36">
        <v>7</v>
      </c>
      <c r="K35" s="36">
        <v>7500</v>
      </c>
      <c r="L35" s="36">
        <v>46</v>
      </c>
      <c r="M35" s="36">
        <v>50</v>
      </c>
      <c r="N35" s="36"/>
      <c r="O35" s="36"/>
      <c r="P35" s="36">
        <v>480000</v>
      </c>
      <c r="Q35" s="39">
        <v>1</v>
      </c>
      <c r="R35" s="39">
        <v>1</v>
      </c>
      <c r="S35" s="39" t="s">
        <v>223</v>
      </c>
      <c r="T35" s="39" t="str">
        <f>VLOOKUP(E35,Sheet1!$A$1:$B$76,2,0)</f>
        <v>张辽</v>
      </c>
      <c r="U35" s="39" t="str">
        <f>VLOOKUP(F35,Sheet1!$A$1:$B$76,2,0)</f>
        <v>曹冲</v>
      </c>
    </row>
    <row r="36" spans="1:22" x14ac:dyDescent="0.15">
      <c r="A36" s="40">
        <v>31</v>
      </c>
      <c r="B36" s="37" t="s">
        <v>239</v>
      </c>
      <c r="C36" s="38">
        <v>4</v>
      </c>
      <c r="D36" s="38">
        <v>15</v>
      </c>
      <c r="E36" s="40">
        <v>1112</v>
      </c>
      <c r="F36" s="40">
        <v>1114</v>
      </c>
      <c r="G36" s="36">
        <v>2</v>
      </c>
      <c r="H36" s="36">
        <v>1</v>
      </c>
      <c r="I36" s="36">
        <v>1000</v>
      </c>
      <c r="J36" s="36">
        <v>7</v>
      </c>
      <c r="K36" s="36">
        <v>7500</v>
      </c>
      <c r="L36" s="36">
        <v>47</v>
      </c>
      <c r="M36" s="36">
        <v>50</v>
      </c>
      <c r="N36" s="36"/>
      <c r="O36" s="36"/>
      <c r="P36" s="36">
        <v>480000</v>
      </c>
      <c r="Q36" s="39">
        <v>1</v>
      </c>
      <c r="R36" s="39">
        <v>1</v>
      </c>
      <c r="S36" s="39" t="s">
        <v>223</v>
      </c>
      <c r="T36" s="39" t="str">
        <f>VLOOKUP(E36,Sheet1!$A$1:$B$76,2,0)</f>
        <v>甄姬</v>
      </c>
      <c r="U36" s="39" t="str">
        <f>VLOOKUP(F36,Sheet1!$A$1:$B$76,2,0)</f>
        <v>徐晃</v>
      </c>
    </row>
    <row r="37" spans="1:22" x14ac:dyDescent="0.15">
      <c r="A37" s="40">
        <v>32</v>
      </c>
      <c r="B37" s="37" t="s">
        <v>240</v>
      </c>
      <c r="C37" s="38">
        <v>3</v>
      </c>
      <c r="D37" s="38">
        <v>24</v>
      </c>
      <c r="E37" s="40">
        <v>1115</v>
      </c>
      <c r="F37" s="40">
        <v>1114</v>
      </c>
      <c r="G37" s="36">
        <v>2</v>
      </c>
      <c r="H37" s="36">
        <v>1</v>
      </c>
      <c r="I37" s="36">
        <v>800</v>
      </c>
      <c r="J37" s="36">
        <v>7</v>
      </c>
      <c r="K37" s="36">
        <v>6000</v>
      </c>
      <c r="L37" s="36"/>
      <c r="M37" s="36"/>
      <c r="N37" s="36"/>
      <c r="O37" s="36"/>
      <c r="P37" s="36">
        <v>240000</v>
      </c>
      <c r="Q37" s="39">
        <v>1</v>
      </c>
      <c r="R37" s="39">
        <v>1</v>
      </c>
      <c r="S37" s="39" t="s">
        <v>223</v>
      </c>
      <c r="T37" s="39" t="str">
        <f>VLOOKUP(E37,Sheet1!$A$1:$B$76,2,0)</f>
        <v>曹冲</v>
      </c>
      <c r="U37" s="39" t="str">
        <f>VLOOKUP(F37,Sheet1!$A$1:$B$76,2,0)</f>
        <v>徐晃</v>
      </c>
    </row>
    <row r="38" spans="1:22" x14ac:dyDescent="0.15">
      <c r="A38" s="13">
        <v>33</v>
      </c>
      <c r="B38" s="17" t="s">
        <v>170</v>
      </c>
      <c r="C38" s="14">
        <v>5</v>
      </c>
      <c r="D38" s="14">
        <v>6</v>
      </c>
      <c r="E38" s="13">
        <v>1204</v>
      </c>
      <c r="F38" s="13">
        <v>1212</v>
      </c>
      <c r="G38" s="15">
        <v>2</v>
      </c>
      <c r="H38" s="15">
        <v>1</v>
      </c>
      <c r="I38" s="15">
        <v>1200</v>
      </c>
      <c r="J38" s="15">
        <v>7</v>
      </c>
      <c r="K38" s="15">
        <v>9000</v>
      </c>
      <c r="L38" s="15">
        <v>46</v>
      </c>
      <c r="M38" s="15">
        <v>80</v>
      </c>
      <c r="N38" s="15">
        <v>47</v>
      </c>
      <c r="O38" s="15">
        <v>80</v>
      </c>
      <c r="P38" s="15">
        <v>960000</v>
      </c>
      <c r="Q38" s="15">
        <v>2</v>
      </c>
      <c r="R38" s="15">
        <v>1</v>
      </c>
      <c r="S38" s="15" t="s">
        <v>241</v>
      </c>
      <c r="T38" s="15" t="str">
        <f>VLOOKUP(E38,Sheet1!$A$1:$B$76,2,0)</f>
        <v>黄月英</v>
      </c>
      <c r="U38" s="15" t="str">
        <f>VLOOKUP(F38,Sheet1!$A$1:$B$76,2,0)</f>
        <v>徐庶</v>
      </c>
    </row>
    <row r="39" spans="1:22" x14ac:dyDescent="0.15">
      <c r="A39" s="13">
        <v>34</v>
      </c>
      <c r="B39" s="17" t="s">
        <v>183</v>
      </c>
      <c r="C39" s="14">
        <v>4</v>
      </c>
      <c r="D39" s="14">
        <v>14</v>
      </c>
      <c r="E39" s="13">
        <v>1204</v>
      </c>
      <c r="F39" s="13">
        <v>1214</v>
      </c>
      <c r="G39" s="15">
        <v>2</v>
      </c>
      <c r="H39" s="15">
        <v>1</v>
      </c>
      <c r="I39" s="15">
        <v>1000</v>
      </c>
      <c r="J39" s="15">
        <v>7</v>
      </c>
      <c r="K39" s="15">
        <v>7500</v>
      </c>
      <c r="L39" s="15">
        <v>46</v>
      </c>
      <c r="M39" s="15">
        <v>50</v>
      </c>
      <c r="N39" s="15"/>
      <c r="O39" s="15"/>
      <c r="P39" s="15">
        <v>480000</v>
      </c>
      <c r="Q39" s="15">
        <v>2</v>
      </c>
      <c r="R39" s="15">
        <v>1</v>
      </c>
      <c r="S39" s="15" t="s">
        <v>241</v>
      </c>
      <c r="T39" s="15" t="str">
        <f>VLOOKUP(E39,Sheet1!$A$1:$B$76,2,0)</f>
        <v>黄月英</v>
      </c>
      <c r="U39" s="15" t="str">
        <f>VLOOKUP(F39,Sheet1!$A$1:$B$76,2,0)</f>
        <v>祝融</v>
      </c>
    </row>
    <row r="40" spans="1:22" x14ac:dyDescent="0.15">
      <c r="A40" s="13">
        <v>35</v>
      </c>
      <c r="B40" s="17" t="s">
        <v>171</v>
      </c>
      <c r="C40" s="14">
        <v>4</v>
      </c>
      <c r="D40" s="14">
        <v>15</v>
      </c>
      <c r="E40" s="13">
        <v>1212</v>
      </c>
      <c r="F40" s="13">
        <v>1217</v>
      </c>
      <c r="G40" s="15">
        <v>2</v>
      </c>
      <c r="H40" s="15">
        <v>1</v>
      </c>
      <c r="I40" s="15">
        <v>1000</v>
      </c>
      <c r="J40" s="15">
        <v>7</v>
      </c>
      <c r="K40" s="15">
        <v>7500</v>
      </c>
      <c r="L40" s="15">
        <v>47</v>
      </c>
      <c r="M40" s="15">
        <v>50</v>
      </c>
      <c r="N40" s="15"/>
      <c r="O40" s="15"/>
      <c r="P40" s="15">
        <v>480000</v>
      </c>
      <c r="Q40" s="15">
        <v>2</v>
      </c>
      <c r="R40" s="15">
        <v>1</v>
      </c>
      <c r="S40" s="15" t="s">
        <v>241</v>
      </c>
      <c r="T40" s="15" t="str">
        <f>VLOOKUP(E40,Sheet1!$A$1:$B$76,2,0)</f>
        <v>徐庶</v>
      </c>
      <c r="U40" s="15" t="str">
        <f>VLOOKUP(F40,Sheet1!$A$1:$B$76,2,0)</f>
        <v>关银屏</v>
      </c>
    </row>
    <row r="41" spans="1:22" x14ac:dyDescent="0.15">
      <c r="A41" s="13">
        <v>36</v>
      </c>
      <c r="B41" s="17" t="s">
        <v>172</v>
      </c>
      <c r="C41" s="14">
        <v>3</v>
      </c>
      <c r="D41" s="14">
        <v>24</v>
      </c>
      <c r="E41" s="13">
        <v>1214</v>
      </c>
      <c r="F41" s="13">
        <v>1217</v>
      </c>
      <c r="G41" s="15">
        <v>2</v>
      </c>
      <c r="H41" s="15">
        <v>1</v>
      </c>
      <c r="I41" s="15">
        <v>800</v>
      </c>
      <c r="J41" s="15">
        <v>7</v>
      </c>
      <c r="K41" s="15">
        <v>6000</v>
      </c>
      <c r="L41" s="15"/>
      <c r="M41" s="15"/>
      <c r="N41" s="15"/>
      <c r="O41" s="15"/>
      <c r="P41" s="15">
        <v>240000</v>
      </c>
      <c r="Q41" s="15">
        <v>2</v>
      </c>
      <c r="R41" s="15">
        <v>1</v>
      </c>
      <c r="S41" s="15" t="s">
        <v>241</v>
      </c>
      <c r="T41" s="15" t="str">
        <f>VLOOKUP(E41,Sheet1!$A$1:$B$76,2,0)</f>
        <v>祝融</v>
      </c>
      <c r="U41" s="15" t="str">
        <f>VLOOKUP(F41,Sheet1!$A$1:$B$76,2,0)</f>
        <v>关银屏</v>
      </c>
    </row>
    <row r="42" spans="1:22" x14ac:dyDescent="0.15">
      <c r="A42" s="44">
        <v>37</v>
      </c>
      <c r="B42" s="42" t="s">
        <v>242</v>
      </c>
      <c r="C42" s="43">
        <v>5</v>
      </c>
      <c r="D42" s="43">
        <v>6</v>
      </c>
      <c r="E42" s="44">
        <v>1305</v>
      </c>
      <c r="F42" s="44">
        <v>1311</v>
      </c>
      <c r="G42" s="41">
        <v>2</v>
      </c>
      <c r="H42" s="41">
        <v>1</v>
      </c>
      <c r="I42" s="41">
        <v>1200</v>
      </c>
      <c r="J42" s="41">
        <v>7</v>
      </c>
      <c r="K42" s="41">
        <v>9000</v>
      </c>
      <c r="L42" s="41">
        <v>46</v>
      </c>
      <c r="M42" s="41">
        <v>80</v>
      </c>
      <c r="N42" s="41">
        <v>47</v>
      </c>
      <c r="O42" s="41">
        <v>80</v>
      </c>
      <c r="P42" s="41">
        <v>960000</v>
      </c>
      <c r="Q42" s="41">
        <v>3</v>
      </c>
      <c r="R42" s="41">
        <v>1</v>
      </c>
      <c r="S42" s="41" t="s">
        <v>228</v>
      </c>
      <c r="T42" s="41" t="str">
        <f>VLOOKUP(E42,Sheet1!$A$1:$B$76,2,0)</f>
        <v>太史慈</v>
      </c>
      <c r="U42" s="41" t="str">
        <f>VLOOKUP(F42,Sheet1!$A$1:$B$76,2,0)</f>
        <v>陆逊</v>
      </c>
    </row>
    <row r="43" spans="1:22" x14ac:dyDescent="0.15">
      <c r="A43" s="44">
        <v>38</v>
      </c>
      <c r="B43" s="42" t="s">
        <v>243</v>
      </c>
      <c r="C43" s="43">
        <v>4</v>
      </c>
      <c r="D43" s="43">
        <v>14</v>
      </c>
      <c r="E43" s="44">
        <v>1305</v>
      </c>
      <c r="F43" s="44">
        <v>1317</v>
      </c>
      <c r="G43" s="41">
        <v>2</v>
      </c>
      <c r="H43" s="41">
        <v>1</v>
      </c>
      <c r="I43" s="41">
        <v>1000</v>
      </c>
      <c r="J43" s="41">
        <v>7</v>
      </c>
      <c r="K43" s="41">
        <v>7500</v>
      </c>
      <c r="L43" s="41">
        <v>46</v>
      </c>
      <c r="M43" s="41">
        <v>50</v>
      </c>
      <c r="N43" s="41"/>
      <c r="O43" s="41"/>
      <c r="P43" s="41">
        <v>480000</v>
      </c>
      <c r="Q43" s="41">
        <v>3</v>
      </c>
      <c r="R43" s="41">
        <v>1</v>
      </c>
      <c r="S43" s="41" t="s">
        <v>228</v>
      </c>
      <c r="T43" s="41" t="str">
        <f>VLOOKUP(E43,Sheet1!$A$1:$B$76,2,0)</f>
        <v>太史慈</v>
      </c>
      <c r="U43" s="41" t="str">
        <f>VLOOKUP(F43,Sheet1!$A$1:$B$76,2,0)</f>
        <v>步练师</v>
      </c>
      <c r="V43" s="22"/>
    </row>
    <row r="44" spans="1:22" x14ac:dyDescent="0.15">
      <c r="A44" s="44">
        <v>39</v>
      </c>
      <c r="B44" s="42" t="s">
        <v>244</v>
      </c>
      <c r="C44" s="43">
        <v>4</v>
      </c>
      <c r="D44" s="43">
        <v>15</v>
      </c>
      <c r="E44" s="44">
        <v>1311</v>
      </c>
      <c r="F44" s="44">
        <v>1315</v>
      </c>
      <c r="G44" s="41">
        <v>2</v>
      </c>
      <c r="H44" s="41">
        <v>1</v>
      </c>
      <c r="I44" s="41">
        <v>1000</v>
      </c>
      <c r="J44" s="41">
        <v>7</v>
      </c>
      <c r="K44" s="41">
        <v>7500</v>
      </c>
      <c r="L44" s="41">
        <v>47</v>
      </c>
      <c r="M44" s="41">
        <v>50</v>
      </c>
      <c r="N44" s="41"/>
      <c r="O44" s="41"/>
      <c r="P44" s="41">
        <v>480000</v>
      </c>
      <c r="Q44" s="41">
        <v>3</v>
      </c>
      <c r="R44" s="41">
        <v>1</v>
      </c>
      <c r="S44" s="41" t="s">
        <v>228</v>
      </c>
      <c r="T44" s="41" t="str">
        <f>VLOOKUP(E44,Sheet1!$A$1:$B$76,2,0)</f>
        <v>陆逊</v>
      </c>
      <c r="U44" s="41" t="str">
        <f>VLOOKUP(F44,Sheet1!$A$1:$B$76,2,0)</f>
        <v>张昭</v>
      </c>
    </row>
    <row r="45" spans="1:22" x14ac:dyDescent="0.15">
      <c r="A45" s="44">
        <v>40</v>
      </c>
      <c r="B45" s="42" t="s">
        <v>245</v>
      </c>
      <c r="C45" s="43">
        <v>3</v>
      </c>
      <c r="D45" s="43">
        <v>24</v>
      </c>
      <c r="E45" s="44">
        <v>1317</v>
      </c>
      <c r="F45" s="44">
        <v>1315</v>
      </c>
      <c r="G45" s="41">
        <v>2</v>
      </c>
      <c r="H45" s="41">
        <v>1</v>
      </c>
      <c r="I45" s="41">
        <v>800</v>
      </c>
      <c r="J45" s="41">
        <v>7</v>
      </c>
      <c r="K45" s="41">
        <v>6000</v>
      </c>
      <c r="L45" s="41"/>
      <c r="M45" s="41"/>
      <c r="N45" s="41"/>
      <c r="O45" s="41"/>
      <c r="P45" s="41">
        <v>240000</v>
      </c>
      <c r="Q45" s="41">
        <v>3</v>
      </c>
      <c r="R45" s="41">
        <v>1</v>
      </c>
      <c r="S45" s="41" t="s">
        <v>228</v>
      </c>
      <c r="T45" s="41" t="str">
        <f>VLOOKUP(E45,Sheet1!$A$1:$B$76,2,0)</f>
        <v>步练师</v>
      </c>
      <c r="U45" s="41" t="str">
        <f>VLOOKUP(F45,Sheet1!$A$1:$B$76,2,0)</f>
        <v>张昭</v>
      </c>
    </row>
    <row r="46" spans="1:22" x14ac:dyDescent="0.15">
      <c r="A46" s="45">
        <v>41</v>
      </c>
      <c r="B46" s="46" t="s">
        <v>246</v>
      </c>
      <c r="C46" s="47">
        <v>5</v>
      </c>
      <c r="D46" s="47">
        <v>6</v>
      </c>
      <c r="E46" s="45">
        <v>1409</v>
      </c>
      <c r="F46" s="45">
        <v>1412</v>
      </c>
      <c r="G46" s="48">
        <v>2</v>
      </c>
      <c r="H46" s="48">
        <v>1</v>
      </c>
      <c r="I46" s="48">
        <v>1200</v>
      </c>
      <c r="J46" s="48">
        <v>7</v>
      </c>
      <c r="K46" s="48">
        <v>9000</v>
      </c>
      <c r="L46" s="48">
        <v>46</v>
      </c>
      <c r="M46" s="48">
        <v>80</v>
      </c>
      <c r="N46" s="48">
        <v>47</v>
      </c>
      <c r="O46" s="48">
        <v>80</v>
      </c>
      <c r="P46" s="48">
        <v>960000</v>
      </c>
      <c r="Q46" s="48">
        <v>4</v>
      </c>
      <c r="R46" s="48">
        <v>1</v>
      </c>
      <c r="S46" s="48" t="s">
        <v>233</v>
      </c>
      <c r="T46" s="48" t="str">
        <f>VLOOKUP(E46,Sheet1!$A$1:$B$76,2,0)</f>
        <v>张角</v>
      </c>
      <c r="U46" s="48" t="str">
        <f>VLOOKUP(F46,Sheet1!$A$1:$B$76,2,0)</f>
        <v>袁术</v>
      </c>
    </row>
    <row r="47" spans="1:22" x14ac:dyDescent="0.15">
      <c r="A47" s="45">
        <v>42</v>
      </c>
      <c r="B47" s="46" t="s">
        <v>247</v>
      </c>
      <c r="C47" s="47">
        <v>4</v>
      </c>
      <c r="D47" s="47">
        <v>14</v>
      </c>
      <c r="E47" s="45">
        <v>1409</v>
      </c>
      <c r="F47" s="45">
        <v>1419</v>
      </c>
      <c r="G47" s="48">
        <v>2</v>
      </c>
      <c r="H47" s="48">
        <v>1</v>
      </c>
      <c r="I47" s="48">
        <v>1000</v>
      </c>
      <c r="J47" s="48">
        <v>7</v>
      </c>
      <c r="K47" s="48">
        <v>7500</v>
      </c>
      <c r="L47" s="48">
        <v>46</v>
      </c>
      <c r="M47" s="48">
        <v>50</v>
      </c>
      <c r="N47" s="48"/>
      <c r="O47" s="48"/>
      <c r="P47" s="48">
        <v>480000</v>
      </c>
      <c r="Q47" s="48">
        <v>4</v>
      </c>
      <c r="R47" s="48">
        <v>1</v>
      </c>
      <c r="S47" s="48" t="s">
        <v>233</v>
      </c>
      <c r="T47" s="48" t="str">
        <f>VLOOKUP(E47,Sheet1!$A$1:$B$76,2,0)</f>
        <v>张角</v>
      </c>
      <c r="U47" s="48" t="str">
        <f>VLOOKUP(F47,Sheet1!$A$1:$B$76,2,0)</f>
        <v>张让</v>
      </c>
    </row>
    <row r="48" spans="1:22" x14ac:dyDescent="0.15">
      <c r="A48" s="45">
        <v>43</v>
      </c>
      <c r="B48" s="46" t="s">
        <v>248</v>
      </c>
      <c r="C48" s="47">
        <v>4</v>
      </c>
      <c r="D48" s="47">
        <v>15</v>
      </c>
      <c r="E48" s="45">
        <v>1412</v>
      </c>
      <c r="F48" s="45">
        <v>1417</v>
      </c>
      <c r="G48" s="48">
        <v>2</v>
      </c>
      <c r="H48" s="48">
        <v>1</v>
      </c>
      <c r="I48" s="48">
        <v>1000</v>
      </c>
      <c r="J48" s="48">
        <v>7</v>
      </c>
      <c r="K48" s="48">
        <v>7500</v>
      </c>
      <c r="L48" s="48">
        <v>47</v>
      </c>
      <c r="M48" s="48">
        <v>50</v>
      </c>
      <c r="N48" s="48"/>
      <c r="O48" s="48"/>
      <c r="P48" s="48">
        <v>480000</v>
      </c>
      <c r="Q48" s="48">
        <v>4</v>
      </c>
      <c r="R48" s="48">
        <v>1</v>
      </c>
      <c r="S48" s="48" t="s">
        <v>233</v>
      </c>
      <c r="T48" s="48" t="str">
        <f>VLOOKUP(E48,Sheet1!$A$1:$B$76,2,0)</f>
        <v>袁术</v>
      </c>
      <c r="U48" s="48" t="str">
        <f>VLOOKUP(F48,Sheet1!$A$1:$B$76,2,0)</f>
        <v>孔融</v>
      </c>
    </row>
    <row r="49" spans="1:21" x14ac:dyDescent="0.15">
      <c r="A49" s="45">
        <v>44</v>
      </c>
      <c r="B49" s="46" t="s">
        <v>249</v>
      </c>
      <c r="C49" s="47">
        <v>3</v>
      </c>
      <c r="D49" s="47">
        <v>24</v>
      </c>
      <c r="E49" s="45">
        <v>1419</v>
      </c>
      <c r="F49" s="45">
        <v>1417</v>
      </c>
      <c r="G49" s="48">
        <v>2</v>
      </c>
      <c r="H49" s="48">
        <v>1</v>
      </c>
      <c r="I49" s="48">
        <v>800</v>
      </c>
      <c r="J49" s="48">
        <v>7</v>
      </c>
      <c r="K49" s="48">
        <v>6000</v>
      </c>
      <c r="L49" s="48"/>
      <c r="M49" s="48"/>
      <c r="N49" s="48"/>
      <c r="O49" s="48"/>
      <c r="P49" s="48">
        <v>240000</v>
      </c>
      <c r="Q49" s="48">
        <v>4</v>
      </c>
      <c r="R49" s="48">
        <v>1</v>
      </c>
      <c r="S49" s="48" t="s">
        <v>233</v>
      </c>
      <c r="T49" s="48" t="str">
        <f>VLOOKUP(E49,Sheet1!$A$1:$B$76,2,0)</f>
        <v>张让</v>
      </c>
      <c r="U49" s="48" t="str">
        <f>VLOOKUP(F49,Sheet1!$A$1:$B$76,2,0)</f>
        <v>孔融</v>
      </c>
    </row>
    <row r="50" spans="1:21" x14ac:dyDescent="0.15">
      <c r="A50" s="40">
        <v>45</v>
      </c>
      <c r="B50" s="37" t="s">
        <v>256</v>
      </c>
      <c r="C50" s="38">
        <v>5</v>
      </c>
      <c r="D50" s="38">
        <v>7</v>
      </c>
      <c r="E50" s="40">
        <v>1104</v>
      </c>
      <c r="F50" s="40">
        <v>1105</v>
      </c>
      <c r="G50" s="36">
        <v>2</v>
      </c>
      <c r="H50" s="36">
        <v>1</v>
      </c>
      <c r="I50" s="36">
        <v>1200</v>
      </c>
      <c r="J50" s="36">
        <v>7</v>
      </c>
      <c r="K50" s="36">
        <v>9000</v>
      </c>
      <c r="L50" s="36">
        <v>46</v>
      </c>
      <c r="M50" s="36">
        <v>80</v>
      </c>
      <c r="N50" s="36">
        <v>47</v>
      </c>
      <c r="O50" s="36">
        <v>80</v>
      </c>
      <c r="P50" s="36">
        <v>960000</v>
      </c>
      <c r="Q50" s="39">
        <v>1</v>
      </c>
      <c r="R50" s="39">
        <v>1</v>
      </c>
      <c r="S50" s="39" t="s">
        <v>45</v>
      </c>
      <c r="T50" s="39" t="str">
        <f>VLOOKUP(E50,Sheet1!$A$1:$B$76,2,0)</f>
        <v>郭嘉</v>
      </c>
      <c r="U50" s="39" t="str">
        <f>VLOOKUP(F50,Sheet1!$A$1:$B$76,2,0)</f>
        <v>夏侯惇</v>
      </c>
    </row>
    <row r="51" spans="1:21" x14ac:dyDescent="0.15">
      <c r="A51" s="40">
        <v>46</v>
      </c>
      <c r="B51" s="37" t="s">
        <v>174</v>
      </c>
      <c r="C51" s="38">
        <v>4</v>
      </c>
      <c r="D51" s="38">
        <v>16</v>
      </c>
      <c r="E51" s="40">
        <v>1104</v>
      </c>
      <c r="F51" s="40">
        <v>1116</v>
      </c>
      <c r="G51" s="36">
        <v>2</v>
      </c>
      <c r="H51" s="36">
        <v>1</v>
      </c>
      <c r="I51" s="36">
        <v>1000</v>
      </c>
      <c r="J51" s="36">
        <v>7</v>
      </c>
      <c r="K51" s="36">
        <v>7500</v>
      </c>
      <c r="L51" s="36">
        <v>46</v>
      </c>
      <c r="M51" s="36">
        <v>50</v>
      </c>
      <c r="N51" s="36"/>
      <c r="O51" s="36"/>
      <c r="P51" s="36">
        <v>480000</v>
      </c>
      <c r="Q51" s="39">
        <v>1</v>
      </c>
      <c r="R51" s="39">
        <v>1</v>
      </c>
      <c r="S51" s="39" t="s">
        <v>45</v>
      </c>
      <c r="T51" s="39" t="str">
        <f>VLOOKUP(E51,Sheet1!$A$1:$B$76,2,0)</f>
        <v>郭嘉</v>
      </c>
      <c r="U51" s="39" t="str">
        <f>VLOOKUP(F51,Sheet1!$A$1:$B$76,2,0)</f>
        <v>曹植</v>
      </c>
    </row>
    <row r="52" spans="1:21" x14ac:dyDescent="0.15">
      <c r="A52" s="40">
        <v>47</v>
      </c>
      <c r="B52" s="37" t="s">
        <v>257</v>
      </c>
      <c r="C52" s="38">
        <v>4</v>
      </c>
      <c r="D52" s="38">
        <v>17</v>
      </c>
      <c r="E52" s="40">
        <v>1105</v>
      </c>
      <c r="F52" s="40">
        <v>1117</v>
      </c>
      <c r="G52" s="36">
        <v>2</v>
      </c>
      <c r="H52" s="36">
        <v>1</v>
      </c>
      <c r="I52" s="36">
        <v>1000</v>
      </c>
      <c r="J52" s="36">
        <v>7</v>
      </c>
      <c r="K52" s="36">
        <v>7500</v>
      </c>
      <c r="L52" s="36">
        <v>47</v>
      </c>
      <c r="M52" s="36">
        <v>50</v>
      </c>
      <c r="N52" s="36"/>
      <c r="O52" s="36"/>
      <c r="P52" s="36">
        <v>480000</v>
      </c>
      <c r="Q52" s="39">
        <v>1</v>
      </c>
      <c r="R52" s="39">
        <v>1</v>
      </c>
      <c r="S52" s="39" t="s">
        <v>45</v>
      </c>
      <c r="T52" s="39" t="str">
        <f>VLOOKUP(E52,Sheet1!$A$1:$B$76,2,0)</f>
        <v>夏侯惇</v>
      </c>
      <c r="U52" s="39" t="str">
        <f>VLOOKUP(F52,Sheet1!$A$1:$B$76,2,0)</f>
        <v>夏侯渊</v>
      </c>
    </row>
    <row r="53" spans="1:21" x14ac:dyDescent="0.15">
      <c r="A53" s="40">
        <v>48</v>
      </c>
      <c r="B53" s="37" t="s">
        <v>258</v>
      </c>
      <c r="C53" s="38">
        <v>3</v>
      </c>
      <c r="D53" s="38">
        <v>25</v>
      </c>
      <c r="E53" s="40">
        <v>1116</v>
      </c>
      <c r="F53" s="40">
        <v>1117</v>
      </c>
      <c r="G53" s="36">
        <v>2</v>
      </c>
      <c r="H53" s="36">
        <v>1</v>
      </c>
      <c r="I53" s="36">
        <v>800</v>
      </c>
      <c r="J53" s="36">
        <v>7</v>
      </c>
      <c r="K53" s="36">
        <v>6000</v>
      </c>
      <c r="L53" s="36"/>
      <c r="M53" s="36"/>
      <c r="N53" s="36"/>
      <c r="O53" s="36"/>
      <c r="P53" s="36">
        <v>240000</v>
      </c>
      <c r="Q53" s="39">
        <v>1</v>
      </c>
      <c r="R53" s="39">
        <v>1</v>
      </c>
      <c r="S53" s="39" t="s">
        <v>259</v>
      </c>
      <c r="T53" s="39" t="str">
        <f>VLOOKUP(E53,Sheet1!$A$1:$B$76,2,0)</f>
        <v>曹植</v>
      </c>
      <c r="U53" s="39" t="str">
        <f>VLOOKUP(F53,Sheet1!$A$1:$B$76,2,0)</f>
        <v>夏侯渊</v>
      </c>
    </row>
    <row r="54" spans="1:21" x14ac:dyDescent="0.15">
      <c r="A54" s="13">
        <v>49</v>
      </c>
      <c r="B54" s="17" t="s">
        <v>260</v>
      </c>
      <c r="C54" s="14">
        <v>5</v>
      </c>
      <c r="D54" s="14">
        <v>7</v>
      </c>
      <c r="E54" s="13">
        <v>1207</v>
      </c>
      <c r="F54" s="13">
        <v>1208</v>
      </c>
      <c r="G54" s="15">
        <v>2</v>
      </c>
      <c r="H54" s="15">
        <v>1</v>
      </c>
      <c r="I54" s="15">
        <v>1200</v>
      </c>
      <c r="J54" s="15">
        <v>7</v>
      </c>
      <c r="K54" s="15">
        <v>9000</v>
      </c>
      <c r="L54" s="15">
        <v>46</v>
      </c>
      <c r="M54" s="15">
        <v>80</v>
      </c>
      <c r="N54" s="15">
        <v>47</v>
      </c>
      <c r="O54" s="15">
        <v>80</v>
      </c>
      <c r="P54" s="15">
        <v>960000</v>
      </c>
      <c r="Q54" s="15">
        <v>2</v>
      </c>
      <c r="R54" s="15">
        <v>1</v>
      </c>
      <c r="S54" s="15" t="s">
        <v>46</v>
      </c>
      <c r="T54" s="15" t="str">
        <f>VLOOKUP(E54,Sheet1!$A$1:$B$76,2,0)</f>
        <v>马超</v>
      </c>
      <c r="U54" s="15" t="str">
        <f>VLOOKUP(F54,Sheet1!$A$1:$B$76,2,0)</f>
        <v>黄忠</v>
      </c>
    </row>
    <row r="55" spans="1:21" x14ac:dyDescent="0.15">
      <c r="A55" s="13">
        <v>50</v>
      </c>
      <c r="B55" s="17" t="s">
        <v>261</v>
      </c>
      <c r="C55" s="14">
        <v>4</v>
      </c>
      <c r="D55" s="14">
        <v>16</v>
      </c>
      <c r="E55" s="13">
        <v>1207</v>
      </c>
      <c r="F55" s="13">
        <v>1216</v>
      </c>
      <c r="G55" s="15">
        <v>2</v>
      </c>
      <c r="H55" s="15">
        <v>1</v>
      </c>
      <c r="I55" s="15">
        <v>1000</v>
      </c>
      <c r="J55" s="15">
        <v>7</v>
      </c>
      <c r="K55" s="15">
        <v>7500</v>
      </c>
      <c r="L55" s="15">
        <v>46</v>
      </c>
      <c r="M55" s="15">
        <v>50</v>
      </c>
      <c r="N55" s="15"/>
      <c r="O55" s="15"/>
      <c r="P55" s="15">
        <v>480000</v>
      </c>
      <c r="Q55" s="15">
        <v>2</v>
      </c>
      <c r="R55" s="15">
        <v>1</v>
      </c>
      <c r="S55" s="15" t="s">
        <v>46</v>
      </c>
      <c r="T55" s="15" t="str">
        <f>VLOOKUP(E55,Sheet1!$A$1:$B$76,2,0)</f>
        <v>马超</v>
      </c>
      <c r="U55" s="15" t="str">
        <f>VLOOKUP(F55,Sheet1!$A$1:$B$76,2,0)</f>
        <v>张星彩</v>
      </c>
    </row>
    <row r="56" spans="1:21" x14ac:dyDescent="0.15">
      <c r="A56" s="13">
        <v>51</v>
      </c>
      <c r="B56" s="17" t="s">
        <v>262</v>
      </c>
      <c r="C56" s="14">
        <v>4</v>
      </c>
      <c r="D56" s="14">
        <v>17</v>
      </c>
      <c r="E56" s="13">
        <v>1208</v>
      </c>
      <c r="F56" s="13">
        <v>1219</v>
      </c>
      <c r="G56" s="15">
        <v>2</v>
      </c>
      <c r="H56" s="15">
        <v>1</v>
      </c>
      <c r="I56" s="15">
        <v>1000</v>
      </c>
      <c r="J56" s="15">
        <v>7</v>
      </c>
      <c r="K56" s="15">
        <v>7500</v>
      </c>
      <c r="L56" s="15">
        <v>47</v>
      </c>
      <c r="M56" s="15">
        <v>50</v>
      </c>
      <c r="N56" s="15"/>
      <c r="O56" s="15"/>
      <c r="P56" s="15">
        <v>480000</v>
      </c>
      <c r="Q56" s="15">
        <v>2</v>
      </c>
      <c r="R56" s="15">
        <v>1</v>
      </c>
      <c r="S56" s="15" t="s">
        <v>46</v>
      </c>
      <c r="T56" s="15" t="str">
        <f>VLOOKUP(E56,Sheet1!$A$1:$B$76,2,0)</f>
        <v>黄忠</v>
      </c>
      <c r="U56" s="15" t="str">
        <f>VLOOKUP(F56,Sheet1!$A$1:$B$76,2,0)</f>
        <v>法正</v>
      </c>
    </row>
    <row r="57" spans="1:21" x14ac:dyDescent="0.15">
      <c r="A57" s="13">
        <v>52</v>
      </c>
      <c r="B57" s="17" t="s">
        <v>263</v>
      </c>
      <c r="C57" s="14">
        <v>3</v>
      </c>
      <c r="D57" s="14">
        <v>25</v>
      </c>
      <c r="E57" s="13">
        <v>1216</v>
      </c>
      <c r="F57" s="13">
        <v>1219</v>
      </c>
      <c r="G57" s="15">
        <v>2</v>
      </c>
      <c r="H57" s="15">
        <v>1</v>
      </c>
      <c r="I57" s="15">
        <v>800</v>
      </c>
      <c r="J57" s="15">
        <v>7</v>
      </c>
      <c r="K57" s="15">
        <v>6000</v>
      </c>
      <c r="L57" s="15"/>
      <c r="M57" s="15"/>
      <c r="N57" s="15"/>
      <c r="O57" s="15"/>
      <c r="P57" s="15">
        <v>240000</v>
      </c>
      <c r="Q57" s="15">
        <v>2</v>
      </c>
      <c r="R57" s="15">
        <v>1</v>
      </c>
      <c r="S57" s="15" t="s">
        <v>264</v>
      </c>
      <c r="T57" s="15" t="str">
        <f>VLOOKUP(E57,Sheet1!$A$1:$B$76,2,0)</f>
        <v>张星彩</v>
      </c>
      <c r="U57" s="15" t="str">
        <f>VLOOKUP(F57,Sheet1!$A$1:$B$76,2,0)</f>
        <v>法正</v>
      </c>
    </row>
    <row r="58" spans="1:21" x14ac:dyDescent="0.15">
      <c r="A58" s="44">
        <v>53</v>
      </c>
      <c r="B58" s="42" t="s">
        <v>265</v>
      </c>
      <c r="C58" s="43">
        <v>5</v>
      </c>
      <c r="D58" s="43">
        <v>7</v>
      </c>
      <c r="E58" s="44">
        <v>1306</v>
      </c>
      <c r="F58" s="44">
        <v>1307</v>
      </c>
      <c r="G58" s="41">
        <v>2</v>
      </c>
      <c r="H58" s="41">
        <v>1</v>
      </c>
      <c r="I58" s="41">
        <v>1200</v>
      </c>
      <c r="J58" s="41">
        <v>7</v>
      </c>
      <c r="K58" s="41">
        <v>9000</v>
      </c>
      <c r="L58" s="41">
        <v>46</v>
      </c>
      <c r="M58" s="41">
        <v>80</v>
      </c>
      <c r="N58" s="41">
        <v>47</v>
      </c>
      <c r="O58" s="41">
        <v>80</v>
      </c>
      <c r="P58" s="41">
        <v>960000</v>
      </c>
      <c r="Q58" s="41">
        <v>3</v>
      </c>
      <c r="R58" s="41">
        <v>1</v>
      </c>
      <c r="S58" s="41" t="s">
        <v>266</v>
      </c>
      <c r="T58" s="41" t="str">
        <f>VLOOKUP(E58,Sheet1!$A$1:$B$76,2,0)</f>
        <v>孙权</v>
      </c>
      <c r="U58" s="41" t="str">
        <f>VLOOKUP(F58,Sheet1!$A$1:$B$76,2,0)</f>
        <v>吕蒙</v>
      </c>
    </row>
    <row r="59" spans="1:21" x14ac:dyDescent="0.15">
      <c r="A59" s="44">
        <v>54</v>
      </c>
      <c r="B59" s="42" t="s">
        <v>267</v>
      </c>
      <c r="C59" s="43">
        <v>4</v>
      </c>
      <c r="D59" s="43">
        <v>16</v>
      </c>
      <c r="E59" s="44">
        <v>1306</v>
      </c>
      <c r="F59" s="44">
        <v>1319</v>
      </c>
      <c r="G59" s="41">
        <v>2</v>
      </c>
      <c r="H59" s="41">
        <v>1</v>
      </c>
      <c r="I59" s="41">
        <v>1000</v>
      </c>
      <c r="J59" s="41">
        <v>7</v>
      </c>
      <c r="K59" s="41">
        <v>7500</v>
      </c>
      <c r="L59" s="41">
        <v>46</v>
      </c>
      <c r="M59" s="41">
        <v>50</v>
      </c>
      <c r="N59" s="41"/>
      <c r="O59" s="41"/>
      <c r="P59" s="41">
        <v>480000</v>
      </c>
      <c r="Q59" s="41">
        <v>3</v>
      </c>
      <c r="R59" s="41">
        <v>1</v>
      </c>
      <c r="S59" s="41" t="s">
        <v>266</v>
      </c>
      <c r="T59" s="41" t="str">
        <f>VLOOKUP(E59,Sheet1!$A$1:$B$76,2,0)</f>
        <v>孙权</v>
      </c>
      <c r="U59" s="41" t="str">
        <f>VLOOKUP(F59,Sheet1!$A$1:$B$76,2,0)</f>
        <v>诸葛瑾</v>
      </c>
    </row>
    <row r="60" spans="1:21" x14ac:dyDescent="0.15">
      <c r="A60" s="44">
        <v>55</v>
      </c>
      <c r="B60" s="42" t="s">
        <v>268</v>
      </c>
      <c r="C60" s="43">
        <v>4</v>
      </c>
      <c r="D60" s="43">
        <v>17</v>
      </c>
      <c r="E60" s="44">
        <v>1307</v>
      </c>
      <c r="F60" s="44">
        <v>1316</v>
      </c>
      <c r="G60" s="41">
        <v>2</v>
      </c>
      <c r="H60" s="41">
        <v>1</v>
      </c>
      <c r="I60" s="41">
        <v>1000</v>
      </c>
      <c r="J60" s="41">
        <v>7</v>
      </c>
      <c r="K60" s="41">
        <v>7500</v>
      </c>
      <c r="L60" s="41">
        <v>47</v>
      </c>
      <c r="M60" s="41">
        <v>50</v>
      </c>
      <c r="N60" s="41"/>
      <c r="O60" s="41"/>
      <c r="P60" s="41">
        <v>480000</v>
      </c>
      <c r="Q60" s="41">
        <v>3</v>
      </c>
      <c r="R60" s="41">
        <v>1</v>
      </c>
      <c r="S60" s="41" t="s">
        <v>266</v>
      </c>
      <c r="T60" s="41" t="str">
        <f>VLOOKUP(E60,Sheet1!$A$1:$B$76,2,0)</f>
        <v>吕蒙</v>
      </c>
      <c r="U60" s="41" t="str">
        <f>VLOOKUP(F60,Sheet1!$A$1:$B$76,2,0)</f>
        <v>周泰</v>
      </c>
    </row>
    <row r="61" spans="1:21" x14ac:dyDescent="0.15">
      <c r="A61" s="44">
        <v>56</v>
      </c>
      <c r="B61" s="42" t="s">
        <v>269</v>
      </c>
      <c r="C61" s="43">
        <v>3</v>
      </c>
      <c r="D61" s="43">
        <v>25</v>
      </c>
      <c r="E61" s="44">
        <v>1319</v>
      </c>
      <c r="F61" s="44">
        <v>1316</v>
      </c>
      <c r="G61" s="41">
        <v>2</v>
      </c>
      <c r="H61" s="41">
        <v>1</v>
      </c>
      <c r="I61" s="41">
        <v>800</v>
      </c>
      <c r="J61" s="41">
        <v>7</v>
      </c>
      <c r="K61" s="41">
        <v>6000</v>
      </c>
      <c r="L61" s="41"/>
      <c r="M61" s="41"/>
      <c r="N61" s="41"/>
      <c r="O61" s="41"/>
      <c r="P61" s="41">
        <v>240000</v>
      </c>
      <c r="Q61" s="41">
        <v>3</v>
      </c>
      <c r="R61" s="41">
        <v>1</v>
      </c>
      <c r="S61" s="41" t="s">
        <v>266</v>
      </c>
      <c r="T61" s="41" t="str">
        <f>VLOOKUP(E61,Sheet1!$A$1:$B$76,2,0)</f>
        <v>诸葛瑾</v>
      </c>
      <c r="U61" s="41" t="str">
        <f>VLOOKUP(F61,Sheet1!$A$1:$B$76,2,0)</f>
        <v>周泰</v>
      </c>
    </row>
    <row r="62" spans="1:21" x14ac:dyDescent="0.15">
      <c r="A62" s="45">
        <v>57</v>
      </c>
      <c r="B62" s="46" t="s">
        <v>270</v>
      </c>
      <c r="C62" s="47">
        <v>5</v>
      </c>
      <c r="D62" s="47">
        <v>7</v>
      </c>
      <c r="E62" s="45">
        <v>1406</v>
      </c>
      <c r="F62" s="45">
        <v>1407</v>
      </c>
      <c r="G62" s="48">
        <v>2</v>
      </c>
      <c r="H62" s="48">
        <v>1</v>
      </c>
      <c r="I62" s="48">
        <v>1200</v>
      </c>
      <c r="J62" s="48">
        <v>7</v>
      </c>
      <c r="K62" s="48">
        <v>9000</v>
      </c>
      <c r="L62" s="48">
        <v>46</v>
      </c>
      <c r="M62" s="48">
        <v>80</v>
      </c>
      <c r="N62" s="48">
        <v>47</v>
      </c>
      <c r="O62" s="48">
        <v>80</v>
      </c>
      <c r="P62" s="48">
        <v>960000</v>
      </c>
      <c r="Q62" s="48">
        <v>4</v>
      </c>
      <c r="R62" s="48">
        <v>1</v>
      </c>
      <c r="S62" s="48" t="s">
        <v>271</v>
      </c>
      <c r="T62" s="48" t="str">
        <f>VLOOKUP(E62,Sheet1!$A$1:$B$76,2,0)</f>
        <v>华雄</v>
      </c>
      <c r="U62" s="48" t="str">
        <f>VLOOKUP(F62,Sheet1!$A$1:$B$76,2,0)</f>
        <v>贾诩</v>
      </c>
    </row>
    <row r="63" spans="1:21" x14ac:dyDescent="0.15">
      <c r="A63" s="45">
        <v>58</v>
      </c>
      <c r="B63" s="46" t="s">
        <v>272</v>
      </c>
      <c r="C63" s="47">
        <v>4</v>
      </c>
      <c r="D63" s="47">
        <v>16</v>
      </c>
      <c r="E63" s="45">
        <v>1406</v>
      </c>
      <c r="F63" s="45">
        <v>1415</v>
      </c>
      <c r="G63" s="48">
        <v>2</v>
      </c>
      <c r="H63" s="48">
        <v>1</v>
      </c>
      <c r="I63" s="48">
        <v>1000</v>
      </c>
      <c r="J63" s="48">
        <v>7</v>
      </c>
      <c r="K63" s="48">
        <v>7500</v>
      </c>
      <c r="L63" s="48">
        <v>46</v>
      </c>
      <c r="M63" s="48">
        <v>50</v>
      </c>
      <c r="N63" s="48"/>
      <c r="O63" s="48"/>
      <c r="P63" s="48">
        <v>480000</v>
      </c>
      <c r="Q63" s="48">
        <v>4</v>
      </c>
      <c r="R63" s="48">
        <v>1</v>
      </c>
      <c r="S63" s="48" t="s">
        <v>273</v>
      </c>
      <c r="T63" s="48" t="str">
        <f>VLOOKUP(E63,Sheet1!$A$1:$B$76,2,0)</f>
        <v>华雄</v>
      </c>
      <c r="U63" s="48" t="str">
        <f>VLOOKUP(F63,Sheet1!$A$1:$B$76,2,0)</f>
        <v>蔡文姬</v>
      </c>
    </row>
    <row r="64" spans="1:21" x14ac:dyDescent="0.15">
      <c r="A64" s="45">
        <v>59</v>
      </c>
      <c r="B64" s="46" t="s">
        <v>274</v>
      </c>
      <c r="C64" s="47">
        <v>4</v>
      </c>
      <c r="D64" s="47">
        <v>17</v>
      </c>
      <c r="E64" s="45">
        <v>1407</v>
      </c>
      <c r="F64" s="45">
        <v>1414</v>
      </c>
      <c r="G64" s="48">
        <v>2</v>
      </c>
      <c r="H64" s="48">
        <v>1</v>
      </c>
      <c r="I64" s="48">
        <v>1000</v>
      </c>
      <c r="J64" s="48">
        <v>7</v>
      </c>
      <c r="K64" s="48">
        <v>7500</v>
      </c>
      <c r="L64" s="48">
        <v>47</v>
      </c>
      <c r="M64" s="48">
        <v>50</v>
      </c>
      <c r="N64" s="48"/>
      <c r="O64" s="48"/>
      <c r="P64" s="48">
        <v>480000</v>
      </c>
      <c r="Q64" s="48">
        <v>4</v>
      </c>
      <c r="R64" s="48">
        <v>1</v>
      </c>
      <c r="S64" s="48" t="s">
        <v>273</v>
      </c>
      <c r="T64" s="48" t="str">
        <f>VLOOKUP(E64,Sheet1!$A$1:$B$76,2,0)</f>
        <v>贾诩</v>
      </c>
      <c r="U64" s="48" t="str">
        <f>VLOOKUP(F64,Sheet1!$A$1:$B$76,2,0)</f>
        <v>文丑</v>
      </c>
    </row>
    <row r="65" spans="1:22" x14ac:dyDescent="0.15">
      <c r="A65" s="45">
        <v>60</v>
      </c>
      <c r="B65" s="46" t="s">
        <v>275</v>
      </c>
      <c r="C65" s="47">
        <v>3</v>
      </c>
      <c r="D65" s="47">
        <v>25</v>
      </c>
      <c r="E65" s="45">
        <v>1415</v>
      </c>
      <c r="F65" s="45">
        <v>1414</v>
      </c>
      <c r="G65" s="48">
        <v>2</v>
      </c>
      <c r="H65" s="48">
        <v>1</v>
      </c>
      <c r="I65" s="48">
        <v>800</v>
      </c>
      <c r="J65" s="48">
        <v>7</v>
      </c>
      <c r="K65" s="48">
        <v>6000</v>
      </c>
      <c r="L65" s="48"/>
      <c r="M65" s="48"/>
      <c r="N65" s="48"/>
      <c r="O65" s="48"/>
      <c r="P65" s="48">
        <v>240000</v>
      </c>
      <c r="Q65" s="48">
        <v>4</v>
      </c>
      <c r="R65" s="48">
        <v>1</v>
      </c>
      <c r="S65" s="48" t="s">
        <v>273</v>
      </c>
      <c r="T65" s="48" t="str">
        <f>VLOOKUP(E65,Sheet1!$A$1:$B$76,2,0)</f>
        <v>蔡文姬</v>
      </c>
      <c r="U65" s="48" t="str">
        <f>VLOOKUP(F65,Sheet1!$A$1:$B$76,2,0)</f>
        <v>文丑</v>
      </c>
    </row>
    <row r="66" spans="1:22" x14ac:dyDescent="0.15">
      <c r="A66" s="40">
        <v>61</v>
      </c>
      <c r="B66" s="37" t="s">
        <v>276</v>
      </c>
      <c r="C66" s="38">
        <v>5</v>
      </c>
      <c r="D66" s="38">
        <v>8</v>
      </c>
      <c r="E66" s="40">
        <v>1107</v>
      </c>
      <c r="F66" s="40">
        <v>1108</v>
      </c>
      <c r="G66" s="36">
        <v>2</v>
      </c>
      <c r="H66" s="36">
        <v>1</v>
      </c>
      <c r="I66" s="36">
        <v>1200</v>
      </c>
      <c r="J66" s="36">
        <v>7</v>
      </c>
      <c r="K66" s="36">
        <v>9000</v>
      </c>
      <c r="L66" s="36">
        <v>46</v>
      </c>
      <c r="M66" s="36">
        <v>80</v>
      </c>
      <c r="N66" s="36">
        <v>47</v>
      </c>
      <c r="O66" s="36">
        <v>80</v>
      </c>
      <c r="P66" s="36">
        <v>960000</v>
      </c>
      <c r="Q66" s="39">
        <v>1</v>
      </c>
      <c r="R66" s="39">
        <v>1</v>
      </c>
      <c r="S66" s="39" t="s">
        <v>277</v>
      </c>
      <c r="T66" s="39" t="str">
        <f>VLOOKUP(E66,Sheet1!$A$1:$B$76,2,0)</f>
        <v>典韦</v>
      </c>
      <c r="U66" s="39" t="str">
        <f>VLOOKUP(F66,Sheet1!$A$1:$B$76,2,0)</f>
        <v>许褚</v>
      </c>
    </row>
    <row r="67" spans="1:22" x14ac:dyDescent="0.15">
      <c r="A67" s="40">
        <v>62</v>
      </c>
      <c r="B67" s="37" t="s">
        <v>278</v>
      </c>
      <c r="C67" s="38">
        <v>4</v>
      </c>
      <c r="D67" s="38">
        <v>18</v>
      </c>
      <c r="E67" s="40">
        <v>1107</v>
      </c>
      <c r="F67" s="40">
        <v>1118</v>
      </c>
      <c r="G67" s="36">
        <v>2</v>
      </c>
      <c r="H67" s="36">
        <v>1</v>
      </c>
      <c r="I67" s="36">
        <v>1000</v>
      </c>
      <c r="J67" s="36">
        <v>7</v>
      </c>
      <c r="K67" s="36">
        <v>7500</v>
      </c>
      <c r="L67" s="36">
        <v>46</v>
      </c>
      <c r="M67" s="36">
        <v>50</v>
      </c>
      <c r="N67" s="36"/>
      <c r="O67" s="36"/>
      <c r="P67" s="36">
        <v>480000</v>
      </c>
      <c r="Q67" s="39">
        <v>1</v>
      </c>
      <c r="R67" s="39">
        <v>1</v>
      </c>
      <c r="S67" s="39" t="s">
        <v>277</v>
      </c>
      <c r="T67" s="39" t="str">
        <f>VLOOKUP(E67,Sheet1!$A$1:$B$76,2,0)</f>
        <v>典韦</v>
      </c>
      <c r="U67" s="39" t="str">
        <f>VLOOKUP(F67,Sheet1!$A$1:$B$76,2,0)</f>
        <v>张春华</v>
      </c>
    </row>
    <row r="68" spans="1:22" x14ac:dyDescent="0.15">
      <c r="A68" s="40">
        <v>63</v>
      </c>
      <c r="B68" s="37" t="s">
        <v>279</v>
      </c>
      <c r="C68" s="38">
        <v>4</v>
      </c>
      <c r="D68" s="38">
        <v>19</v>
      </c>
      <c r="E68" s="40">
        <v>1108</v>
      </c>
      <c r="F68" s="40">
        <v>1114</v>
      </c>
      <c r="G68" s="36">
        <v>2</v>
      </c>
      <c r="H68" s="36">
        <v>1</v>
      </c>
      <c r="I68" s="36">
        <v>1000</v>
      </c>
      <c r="J68" s="36">
        <v>7</v>
      </c>
      <c r="K68" s="36">
        <v>7500</v>
      </c>
      <c r="L68" s="36">
        <v>47</v>
      </c>
      <c r="M68" s="36">
        <v>50</v>
      </c>
      <c r="N68" s="36"/>
      <c r="O68" s="36"/>
      <c r="P68" s="36">
        <v>480000</v>
      </c>
      <c r="Q68" s="39">
        <v>1</v>
      </c>
      <c r="R68" s="39">
        <v>1</v>
      </c>
      <c r="S68" s="39" t="s">
        <v>277</v>
      </c>
      <c r="T68" s="39" t="str">
        <f>VLOOKUP(E68,Sheet1!$A$1:$B$76,2,0)</f>
        <v>许褚</v>
      </c>
      <c r="U68" s="39" t="str">
        <f>VLOOKUP(F68,Sheet1!$A$1:$B$76,2,0)</f>
        <v>徐晃</v>
      </c>
    </row>
    <row r="69" spans="1:22" x14ac:dyDescent="0.15">
      <c r="A69" s="40">
        <v>64</v>
      </c>
      <c r="B69" s="37" t="s">
        <v>280</v>
      </c>
      <c r="C69" s="38">
        <v>3</v>
      </c>
      <c r="D69" s="38">
        <v>26</v>
      </c>
      <c r="E69" s="40">
        <v>1118</v>
      </c>
      <c r="F69" s="40">
        <v>1114</v>
      </c>
      <c r="G69" s="36">
        <v>2</v>
      </c>
      <c r="H69" s="36">
        <v>1</v>
      </c>
      <c r="I69" s="36">
        <v>800</v>
      </c>
      <c r="J69" s="36">
        <v>7</v>
      </c>
      <c r="K69" s="36">
        <v>6000</v>
      </c>
      <c r="L69" s="36"/>
      <c r="M69" s="36"/>
      <c r="N69" s="36"/>
      <c r="O69" s="36"/>
      <c r="P69" s="36">
        <v>240000</v>
      </c>
      <c r="Q69" s="39">
        <v>1</v>
      </c>
      <c r="R69" s="39">
        <v>1</v>
      </c>
      <c r="S69" s="39" t="s">
        <v>277</v>
      </c>
      <c r="T69" s="39" t="str">
        <f>VLOOKUP(E69,Sheet1!$A$1:$B$76,2,0)</f>
        <v>张春华</v>
      </c>
      <c r="U69" s="39" t="str">
        <f>VLOOKUP(F69,Sheet1!$A$1:$B$76,2,0)</f>
        <v>徐晃</v>
      </c>
    </row>
    <row r="70" spans="1:22" x14ac:dyDescent="0.15">
      <c r="A70" s="13">
        <v>65</v>
      </c>
      <c r="B70" s="17" t="s">
        <v>281</v>
      </c>
      <c r="C70" s="14">
        <v>5</v>
      </c>
      <c r="D70" s="14">
        <v>8</v>
      </c>
      <c r="E70" s="13">
        <v>1209</v>
      </c>
      <c r="F70" s="13">
        <v>1211</v>
      </c>
      <c r="G70" s="15">
        <v>2</v>
      </c>
      <c r="H70" s="15">
        <v>1</v>
      </c>
      <c r="I70" s="15">
        <v>1200</v>
      </c>
      <c r="J70" s="15">
        <v>7</v>
      </c>
      <c r="K70" s="15">
        <v>9000</v>
      </c>
      <c r="L70" s="15">
        <v>46</v>
      </c>
      <c r="M70" s="15">
        <v>80</v>
      </c>
      <c r="N70" s="15">
        <v>47</v>
      </c>
      <c r="O70" s="15">
        <v>80</v>
      </c>
      <c r="P70" s="15">
        <v>960000</v>
      </c>
      <c r="Q70" s="15">
        <v>2</v>
      </c>
      <c r="R70" s="15">
        <v>1</v>
      </c>
      <c r="S70" s="15" t="s">
        <v>282</v>
      </c>
      <c r="T70" s="15" t="str">
        <f>VLOOKUP(E70,Sheet1!$A$1:$B$76,2,0)</f>
        <v>姜维</v>
      </c>
      <c r="U70" s="15" t="str">
        <f>VLOOKUP(F70,Sheet1!$A$1:$B$76,2,0)</f>
        <v>庞统</v>
      </c>
      <c r="V70" s="22"/>
    </row>
    <row r="71" spans="1:22" x14ac:dyDescent="0.15">
      <c r="A71" s="13">
        <v>66</v>
      </c>
      <c r="B71" s="17" t="s">
        <v>283</v>
      </c>
      <c r="C71" s="14">
        <v>4</v>
      </c>
      <c r="D71" s="14">
        <v>18</v>
      </c>
      <c r="E71" s="13">
        <v>1209</v>
      </c>
      <c r="F71" s="13">
        <v>1218</v>
      </c>
      <c r="G71" s="15">
        <v>2</v>
      </c>
      <c r="H71" s="15">
        <v>1</v>
      </c>
      <c r="I71" s="15">
        <v>1000</v>
      </c>
      <c r="J71" s="15">
        <v>7</v>
      </c>
      <c r="K71" s="15">
        <v>7500</v>
      </c>
      <c r="L71" s="15">
        <v>46</v>
      </c>
      <c r="M71" s="15">
        <v>50</v>
      </c>
      <c r="N71" s="15"/>
      <c r="O71" s="15"/>
      <c r="P71" s="15">
        <v>480000</v>
      </c>
      <c r="Q71" s="15">
        <v>2</v>
      </c>
      <c r="R71" s="15">
        <v>1</v>
      </c>
      <c r="S71" s="15" t="s">
        <v>282</v>
      </c>
      <c r="T71" s="15" t="str">
        <f>VLOOKUP(E71,Sheet1!$A$1:$B$76,2,0)</f>
        <v>姜维</v>
      </c>
      <c r="U71" s="15" t="str">
        <f>VLOOKUP(F71,Sheet1!$A$1:$B$76,2,0)</f>
        <v>关平</v>
      </c>
    </row>
    <row r="72" spans="1:22" x14ac:dyDescent="0.15">
      <c r="A72" s="13">
        <v>67</v>
      </c>
      <c r="B72" s="17" t="s">
        <v>284</v>
      </c>
      <c r="C72" s="14">
        <v>4</v>
      </c>
      <c r="D72" s="14">
        <v>19</v>
      </c>
      <c r="E72" s="13">
        <v>1211</v>
      </c>
      <c r="F72" s="13">
        <v>1217</v>
      </c>
      <c r="G72" s="15">
        <v>2</v>
      </c>
      <c r="H72" s="15">
        <v>1</v>
      </c>
      <c r="I72" s="15">
        <v>1000</v>
      </c>
      <c r="J72" s="15">
        <v>7</v>
      </c>
      <c r="K72" s="15">
        <v>7500</v>
      </c>
      <c r="L72" s="15">
        <v>47</v>
      </c>
      <c r="M72" s="15">
        <v>50</v>
      </c>
      <c r="N72" s="15"/>
      <c r="O72" s="15"/>
      <c r="P72" s="15">
        <v>480000</v>
      </c>
      <c r="Q72" s="15">
        <v>2</v>
      </c>
      <c r="R72" s="15">
        <v>1</v>
      </c>
      <c r="S72" s="15" t="s">
        <v>282</v>
      </c>
      <c r="T72" s="15" t="str">
        <f>VLOOKUP(E72,Sheet1!$A$1:$B$76,2,0)</f>
        <v>庞统</v>
      </c>
      <c r="U72" s="15" t="str">
        <f>VLOOKUP(F72,Sheet1!$A$1:$B$76,2,0)</f>
        <v>关银屏</v>
      </c>
    </row>
    <row r="73" spans="1:22" x14ac:dyDescent="0.15">
      <c r="A73" s="13">
        <v>68</v>
      </c>
      <c r="B73" s="17" t="s">
        <v>285</v>
      </c>
      <c r="C73" s="14">
        <v>3</v>
      </c>
      <c r="D73" s="14">
        <v>26</v>
      </c>
      <c r="E73" s="13">
        <v>1218</v>
      </c>
      <c r="F73" s="13">
        <v>1217</v>
      </c>
      <c r="G73" s="15">
        <v>2</v>
      </c>
      <c r="H73" s="15">
        <v>1</v>
      </c>
      <c r="I73" s="15">
        <v>800</v>
      </c>
      <c r="J73" s="15">
        <v>7</v>
      </c>
      <c r="K73" s="15">
        <v>6000</v>
      </c>
      <c r="L73" s="15"/>
      <c r="M73" s="15"/>
      <c r="N73" s="15"/>
      <c r="O73" s="15"/>
      <c r="P73" s="15">
        <v>240000</v>
      </c>
      <c r="Q73" s="15">
        <v>2</v>
      </c>
      <c r="R73" s="15">
        <v>1</v>
      </c>
      <c r="S73" s="15" t="s">
        <v>282</v>
      </c>
      <c r="T73" s="15" t="str">
        <f>VLOOKUP(E73,Sheet1!$A$1:$B$76,2,0)</f>
        <v>关平</v>
      </c>
      <c r="U73" s="15" t="str">
        <f>VLOOKUP(F73,Sheet1!$A$1:$B$76,2,0)</f>
        <v>关银屏</v>
      </c>
    </row>
    <row r="74" spans="1:22" x14ac:dyDescent="0.15">
      <c r="A74" s="44">
        <v>69</v>
      </c>
      <c r="B74" s="42" t="s">
        <v>286</v>
      </c>
      <c r="C74" s="43">
        <v>5</v>
      </c>
      <c r="D74" s="43">
        <v>8</v>
      </c>
      <c r="E74" s="44">
        <v>1310</v>
      </c>
      <c r="F74" s="44">
        <v>1312</v>
      </c>
      <c r="G74" s="41">
        <v>2</v>
      </c>
      <c r="H74" s="41">
        <v>1</v>
      </c>
      <c r="I74" s="41">
        <v>1200</v>
      </c>
      <c r="J74" s="41">
        <v>7</v>
      </c>
      <c r="K74" s="41">
        <v>9000</v>
      </c>
      <c r="L74" s="41">
        <v>46</v>
      </c>
      <c r="M74" s="41">
        <v>80</v>
      </c>
      <c r="N74" s="41">
        <v>47</v>
      </c>
      <c r="O74" s="41">
        <v>80</v>
      </c>
      <c r="P74" s="41">
        <v>960000</v>
      </c>
      <c r="Q74" s="41">
        <v>3</v>
      </c>
      <c r="R74" s="41">
        <v>1</v>
      </c>
      <c r="S74" s="41" t="s">
        <v>287</v>
      </c>
      <c r="T74" s="41" t="str">
        <f>VLOOKUP(E74,Sheet1!$A$1:$B$76,2,0)</f>
        <v>孙尚香</v>
      </c>
      <c r="U74" s="41" t="str">
        <f>VLOOKUP(F74,Sheet1!$A$1:$B$76,2,0)</f>
        <v>鲁肃</v>
      </c>
    </row>
    <row r="75" spans="1:22" x14ac:dyDescent="0.15">
      <c r="A75" s="44">
        <v>70</v>
      </c>
      <c r="B75" s="42" t="s">
        <v>288</v>
      </c>
      <c r="C75" s="43">
        <v>4</v>
      </c>
      <c r="D75" s="43">
        <v>18</v>
      </c>
      <c r="E75" s="44">
        <v>1310</v>
      </c>
      <c r="F75" s="44">
        <v>1313</v>
      </c>
      <c r="G75" s="41">
        <v>2</v>
      </c>
      <c r="H75" s="41">
        <v>1</v>
      </c>
      <c r="I75" s="41">
        <v>1000</v>
      </c>
      <c r="J75" s="41">
        <v>7</v>
      </c>
      <c r="K75" s="41">
        <v>7500</v>
      </c>
      <c r="L75" s="41">
        <v>46</v>
      </c>
      <c r="M75" s="41">
        <v>50</v>
      </c>
      <c r="N75" s="41"/>
      <c r="O75" s="41"/>
      <c r="P75" s="41">
        <v>480000</v>
      </c>
      <c r="Q75" s="41">
        <v>3</v>
      </c>
      <c r="R75" s="41">
        <v>1</v>
      </c>
      <c r="S75" s="41" t="s">
        <v>287</v>
      </c>
      <c r="T75" s="41" t="str">
        <f>VLOOKUP(E75,Sheet1!$A$1:$B$76,2,0)</f>
        <v>孙尚香</v>
      </c>
      <c r="U75" s="41" t="str">
        <f>VLOOKUP(F75,Sheet1!$A$1:$B$76,2,0)</f>
        <v>凌统</v>
      </c>
    </row>
    <row r="76" spans="1:22" x14ac:dyDescent="0.15">
      <c r="A76" s="44">
        <v>71</v>
      </c>
      <c r="B76" s="42" t="s">
        <v>289</v>
      </c>
      <c r="C76" s="43">
        <v>4</v>
      </c>
      <c r="D76" s="43">
        <v>19</v>
      </c>
      <c r="E76" s="44">
        <v>1312</v>
      </c>
      <c r="F76" s="44">
        <v>1315</v>
      </c>
      <c r="G76" s="41">
        <v>2</v>
      </c>
      <c r="H76" s="41">
        <v>1</v>
      </c>
      <c r="I76" s="41">
        <v>1000</v>
      </c>
      <c r="J76" s="41">
        <v>7</v>
      </c>
      <c r="K76" s="41">
        <v>7500</v>
      </c>
      <c r="L76" s="41">
        <v>47</v>
      </c>
      <c r="M76" s="41">
        <v>50</v>
      </c>
      <c r="N76" s="41"/>
      <c r="O76" s="41"/>
      <c r="P76" s="41">
        <v>480000</v>
      </c>
      <c r="Q76" s="41">
        <v>3</v>
      </c>
      <c r="R76" s="41">
        <v>1</v>
      </c>
      <c r="S76" s="41" t="s">
        <v>287</v>
      </c>
      <c r="T76" s="41" t="str">
        <f>VLOOKUP(E76,Sheet1!$A$1:$B$76,2,0)</f>
        <v>鲁肃</v>
      </c>
      <c r="U76" s="41" t="str">
        <f>VLOOKUP(F76,Sheet1!$A$1:$B$76,2,0)</f>
        <v>张昭</v>
      </c>
    </row>
    <row r="77" spans="1:22" x14ac:dyDescent="0.15">
      <c r="A77" s="44">
        <v>72</v>
      </c>
      <c r="B77" s="42" t="s">
        <v>290</v>
      </c>
      <c r="C77" s="43">
        <v>3</v>
      </c>
      <c r="D77" s="43">
        <v>26</v>
      </c>
      <c r="E77" s="44">
        <v>1313</v>
      </c>
      <c r="F77" s="44">
        <v>1315</v>
      </c>
      <c r="G77" s="41">
        <v>2</v>
      </c>
      <c r="H77" s="41">
        <v>1</v>
      </c>
      <c r="I77" s="41">
        <v>800</v>
      </c>
      <c r="J77" s="41">
        <v>7</v>
      </c>
      <c r="K77" s="41">
        <v>6000</v>
      </c>
      <c r="L77" s="41"/>
      <c r="M77" s="41"/>
      <c r="N77" s="41"/>
      <c r="O77" s="41"/>
      <c r="P77" s="41">
        <v>240000</v>
      </c>
      <c r="Q77" s="41">
        <v>3</v>
      </c>
      <c r="R77" s="41">
        <v>1</v>
      </c>
      <c r="S77" s="41" t="s">
        <v>287</v>
      </c>
      <c r="T77" s="41" t="str">
        <f>VLOOKUP(E77,Sheet1!$A$1:$B$76,2,0)</f>
        <v>凌统</v>
      </c>
      <c r="U77" s="41" t="str">
        <f>VLOOKUP(F77,Sheet1!$A$1:$B$76,2,0)</f>
        <v>张昭</v>
      </c>
    </row>
    <row r="78" spans="1:22" x14ac:dyDescent="0.15">
      <c r="A78" s="45">
        <v>73</v>
      </c>
      <c r="B78" s="46" t="s">
        <v>291</v>
      </c>
      <c r="C78" s="47">
        <v>5</v>
      </c>
      <c r="D78" s="47">
        <v>8</v>
      </c>
      <c r="E78" s="45">
        <v>1405</v>
      </c>
      <c r="F78" s="45">
        <v>1411</v>
      </c>
      <c r="G78" s="48">
        <v>2</v>
      </c>
      <c r="H78" s="48">
        <v>1</v>
      </c>
      <c r="I78" s="48">
        <v>1200</v>
      </c>
      <c r="J78" s="48">
        <v>7</v>
      </c>
      <c r="K78" s="48">
        <v>9000</v>
      </c>
      <c r="L78" s="48">
        <v>46</v>
      </c>
      <c r="M78" s="48">
        <v>80</v>
      </c>
      <c r="N78" s="48">
        <v>47</v>
      </c>
      <c r="O78" s="48">
        <v>80</v>
      </c>
      <c r="P78" s="48">
        <v>960000</v>
      </c>
      <c r="Q78" s="48">
        <v>4</v>
      </c>
      <c r="R78" s="48">
        <v>1</v>
      </c>
      <c r="S78" s="48" t="s">
        <v>273</v>
      </c>
      <c r="T78" s="48" t="str">
        <f>VLOOKUP(E78,Sheet1!$A$1:$B$76,2,0)</f>
        <v>董卓</v>
      </c>
      <c r="U78" s="48" t="str">
        <f>VLOOKUP(F78,Sheet1!$A$1:$B$76,2,0)</f>
        <v>袁绍</v>
      </c>
    </row>
    <row r="79" spans="1:22" x14ac:dyDescent="0.15">
      <c r="A79" s="45">
        <v>74</v>
      </c>
      <c r="B79" s="46" t="s">
        <v>292</v>
      </c>
      <c r="C79" s="47">
        <v>4</v>
      </c>
      <c r="D79" s="47">
        <v>18</v>
      </c>
      <c r="E79" s="45">
        <v>1405</v>
      </c>
      <c r="F79" s="45">
        <v>1413</v>
      </c>
      <c r="G79" s="48">
        <v>2</v>
      </c>
      <c r="H79" s="48">
        <v>1</v>
      </c>
      <c r="I79" s="48">
        <v>1000</v>
      </c>
      <c r="J79" s="48">
        <v>7</v>
      </c>
      <c r="K79" s="48">
        <v>7500</v>
      </c>
      <c r="L79" s="48">
        <v>46</v>
      </c>
      <c r="M79" s="48">
        <v>50</v>
      </c>
      <c r="N79" s="48"/>
      <c r="O79" s="48"/>
      <c r="P79" s="48">
        <v>480000</v>
      </c>
      <c r="Q79" s="48">
        <v>4</v>
      </c>
      <c r="R79" s="48">
        <v>1</v>
      </c>
      <c r="S79" s="48" t="s">
        <v>273</v>
      </c>
      <c r="T79" s="48" t="str">
        <f>VLOOKUP(E79,Sheet1!$A$1:$B$76,2,0)</f>
        <v>董卓</v>
      </c>
      <c r="U79" s="48" t="str">
        <f>VLOOKUP(F79,Sheet1!$A$1:$B$76,2,0)</f>
        <v>颜良</v>
      </c>
    </row>
    <row r="80" spans="1:22" x14ac:dyDescent="0.15">
      <c r="A80" s="45">
        <v>75</v>
      </c>
      <c r="B80" s="46" t="s">
        <v>293</v>
      </c>
      <c r="C80" s="47">
        <v>4</v>
      </c>
      <c r="D80" s="47">
        <v>19</v>
      </c>
      <c r="E80" s="45">
        <v>1411</v>
      </c>
      <c r="F80" s="45">
        <v>1417</v>
      </c>
      <c r="G80" s="48">
        <v>2</v>
      </c>
      <c r="H80" s="48">
        <v>1</v>
      </c>
      <c r="I80" s="48">
        <v>1000</v>
      </c>
      <c r="J80" s="48">
        <v>7</v>
      </c>
      <c r="K80" s="48">
        <v>7500</v>
      </c>
      <c r="L80" s="48">
        <v>47</v>
      </c>
      <c r="M80" s="48">
        <v>50</v>
      </c>
      <c r="N80" s="48"/>
      <c r="O80" s="48"/>
      <c r="P80" s="48">
        <v>480000</v>
      </c>
      <c r="Q80" s="48">
        <v>4</v>
      </c>
      <c r="R80" s="48">
        <v>1</v>
      </c>
      <c r="S80" s="48" t="s">
        <v>273</v>
      </c>
      <c r="T80" s="48" t="str">
        <f>VLOOKUP(E80,Sheet1!$A$1:$B$76,2,0)</f>
        <v>袁绍</v>
      </c>
      <c r="U80" s="48" t="str">
        <f>VLOOKUP(F80,Sheet1!$A$1:$B$76,2,0)</f>
        <v>孔融</v>
      </c>
      <c r="V80" s="22"/>
    </row>
    <row r="81" spans="1:22" x14ac:dyDescent="0.15">
      <c r="A81" s="45">
        <v>76</v>
      </c>
      <c r="B81" s="46" t="s">
        <v>294</v>
      </c>
      <c r="C81" s="47">
        <v>3</v>
      </c>
      <c r="D81" s="47">
        <v>26</v>
      </c>
      <c r="E81" s="45">
        <v>1413</v>
      </c>
      <c r="F81" s="45">
        <v>1417</v>
      </c>
      <c r="G81" s="48">
        <v>2</v>
      </c>
      <c r="H81" s="48">
        <v>1</v>
      </c>
      <c r="I81" s="48">
        <v>800</v>
      </c>
      <c r="J81" s="48">
        <v>7</v>
      </c>
      <c r="K81" s="48">
        <v>6000</v>
      </c>
      <c r="L81" s="48"/>
      <c r="M81" s="48"/>
      <c r="N81" s="48"/>
      <c r="O81" s="48"/>
      <c r="P81" s="48">
        <v>240000</v>
      </c>
      <c r="Q81" s="48">
        <v>4</v>
      </c>
      <c r="R81" s="48">
        <v>1</v>
      </c>
      <c r="S81" s="48" t="s">
        <v>273</v>
      </c>
      <c r="T81" s="48" t="str">
        <f>VLOOKUP(E81,Sheet1!$A$1:$B$76,2,0)</f>
        <v>颜良</v>
      </c>
      <c r="U81" s="48" t="str">
        <f>VLOOKUP(F81,Sheet1!$A$1:$B$76,2,0)</f>
        <v>孔融</v>
      </c>
    </row>
    <row r="82" spans="1:22" x14ac:dyDescent="0.15">
      <c r="A82" s="40">
        <v>77</v>
      </c>
      <c r="B82" s="37" t="s">
        <v>295</v>
      </c>
      <c r="C82" s="38">
        <v>5</v>
      </c>
      <c r="D82" s="38">
        <v>9</v>
      </c>
      <c r="E82" s="40">
        <v>1102</v>
      </c>
      <c r="F82" s="40">
        <v>1111</v>
      </c>
      <c r="G82" s="36">
        <v>2</v>
      </c>
      <c r="H82" s="36">
        <v>1</v>
      </c>
      <c r="I82" s="36">
        <v>1200</v>
      </c>
      <c r="J82" s="36">
        <v>7</v>
      </c>
      <c r="K82" s="36">
        <v>9000</v>
      </c>
      <c r="L82" s="36">
        <v>46</v>
      </c>
      <c r="M82" s="36">
        <v>80</v>
      </c>
      <c r="N82" s="36">
        <v>47</v>
      </c>
      <c r="O82" s="36">
        <v>80</v>
      </c>
      <c r="P82" s="36">
        <v>960000</v>
      </c>
      <c r="Q82" s="39">
        <v>1</v>
      </c>
      <c r="R82" s="39">
        <v>1</v>
      </c>
      <c r="S82" s="39" t="s">
        <v>259</v>
      </c>
      <c r="T82" s="39" t="str">
        <f>VLOOKUP(E82,Sheet1!$A$1:$B$76,2,0)</f>
        <v>荀彧</v>
      </c>
      <c r="U82" s="39" t="str">
        <f>VLOOKUP(F82,Sheet1!$A$1:$B$76,2,0)</f>
        <v>曹丕</v>
      </c>
    </row>
    <row r="83" spans="1:22" x14ac:dyDescent="0.15">
      <c r="A83" s="40">
        <v>78</v>
      </c>
      <c r="B83" s="37" t="s">
        <v>296</v>
      </c>
      <c r="C83" s="38">
        <v>4</v>
      </c>
      <c r="D83" s="38">
        <v>20</v>
      </c>
      <c r="E83" s="40">
        <v>1102</v>
      </c>
      <c r="F83" s="40">
        <v>1116</v>
      </c>
      <c r="G83" s="36">
        <v>2</v>
      </c>
      <c r="H83" s="36">
        <v>1</v>
      </c>
      <c r="I83" s="36">
        <v>1000</v>
      </c>
      <c r="J83" s="36">
        <v>7</v>
      </c>
      <c r="K83" s="36">
        <v>7500</v>
      </c>
      <c r="L83" s="36">
        <v>46</v>
      </c>
      <c r="M83" s="36">
        <v>50</v>
      </c>
      <c r="N83" s="36"/>
      <c r="O83" s="36"/>
      <c r="P83" s="36">
        <v>480000</v>
      </c>
      <c r="Q83" s="39">
        <v>1</v>
      </c>
      <c r="R83" s="39">
        <v>1</v>
      </c>
      <c r="S83" s="39" t="s">
        <v>259</v>
      </c>
      <c r="T83" s="39" t="str">
        <f>VLOOKUP(E83,Sheet1!$A$1:$B$76,2,0)</f>
        <v>荀彧</v>
      </c>
      <c r="U83" s="39" t="str">
        <f>VLOOKUP(F83,Sheet1!$A$1:$B$76,2,0)</f>
        <v>曹植</v>
      </c>
    </row>
    <row r="84" spans="1:22" x14ac:dyDescent="0.15">
      <c r="A84" s="40">
        <v>79</v>
      </c>
      <c r="B84" s="37" t="s">
        <v>297</v>
      </c>
      <c r="C84" s="38">
        <v>4</v>
      </c>
      <c r="D84" s="38">
        <v>21</v>
      </c>
      <c r="E84" s="40">
        <v>1111</v>
      </c>
      <c r="F84" s="40">
        <v>1118</v>
      </c>
      <c r="G84" s="36">
        <v>2</v>
      </c>
      <c r="H84" s="36">
        <v>1</v>
      </c>
      <c r="I84" s="36">
        <v>1000</v>
      </c>
      <c r="J84" s="36">
        <v>7</v>
      </c>
      <c r="K84" s="36">
        <v>7500</v>
      </c>
      <c r="L84" s="36">
        <v>47</v>
      </c>
      <c r="M84" s="36">
        <v>50</v>
      </c>
      <c r="N84" s="36"/>
      <c r="O84" s="36"/>
      <c r="P84" s="36">
        <v>480000</v>
      </c>
      <c r="Q84" s="39">
        <v>1</v>
      </c>
      <c r="R84" s="39">
        <v>1</v>
      </c>
      <c r="S84" s="39" t="s">
        <v>259</v>
      </c>
      <c r="T84" s="39" t="str">
        <f>VLOOKUP(E84,Sheet1!$A$1:$B$76,2,0)</f>
        <v>曹丕</v>
      </c>
      <c r="U84" s="39" t="str">
        <f>VLOOKUP(F84,Sheet1!$A$1:$B$76,2,0)</f>
        <v>张春华</v>
      </c>
    </row>
    <row r="85" spans="1:22" x14ac:dyDescent="0.15">
      <c r="A85" s="40">
        <v>80</v>
      </c>
      <c r="B85" s="37" t="s">
        <v>298</v>
      </c>
      <c r="C85" s="38">
        <v>3</v>
      </c>
      <c r="D85" s="38">
        <v>27</v>
      </c>
      <c r="E85" s="40">
        <v>1116</v>
      </c>
      <c r="F85" s="40">
        <v>1118</v>
      </c>
      <c r="G85" s="36">
        <v>2</v>
      </c>
      <c r="H85" s="36">
        <v>1</v>
      </c>
      <c r="I85" s="36">
        <v>800</v>
      </c>
      <c r="J85" s="36">
        <v>7</v>
      </c>
      <c r="K85" s="36">
        <v>6000</v>
      </c>
      <c r="L85" s="36"/>
      <c r="M85" s="36"/>
      <c r="N85" s="36"/>
      <c r="O85" s="36"/>
      <c r="P85" s="36">
        <v>240000</v>
      </c>
      <c r="Q85" s="39">
        <v>1</v>
      </c>
      <c r="R85" s="39">
        <v>1</v>
      </c>
      <c r="S85" s="39" t="s">
        <v>259</v>
      </c>
      <c r="T85" s="39" t="str">
        <f>VLOOKUP(E85,Sheet1!$A$1:$B$76,2,0)</f>
        <v>曹植</v>
      </c>
      <c r="U85" s="39" t="str">
        <f>VLOOKUP(F85,Sheet1!$A$1:$B$76,2,0)</f>
        <v>张春华</v>
      </c>
      <c r="V85" s="22"/>
    </row>
    <row r="86" spans="1:22" x14ac:dyDescent="0.15">
      <c r="A86" s="13">
        <v>81</v>
      </c>
      <c r="B86" s="17" t="s">
        <v>299</v>
      </c>
      <c r="C86" s="14">
        <v>5</v>
      </c>
      <c r="D86" s="14">
        <v>9</v>
      </c>
      <c r="E86" s="13">
        <v>1202</v>
      </c>
      <c r="F86" s="13">
        <v>1210</v>
      </c>
      <c r="G86" s="15">
        <v>2</v>
      </c>
      <c r="H86" s="15">
        <v>1</v>
      </c>
      <c r="I86" s="15">
        <v>1200</v>
      </c>
      <c r="J86" s="15">
        <v>7</v>
      </c>
      <c r="K86" s="15">
        <v>9000</v>
      </c>
      <c r="L86" s="15">
        <v>46</v>
      </c>
      <c r="M86" s="15">
        <v>80</v>
      </c>
      <c r="N86" s="15">
        <v>47</v>
      </c>
      <c r="O86" s="15">
        <v>80</v>
      </c>
      <c r="P86" s="15">
        <v>960000</v>
      </c>
      <c r="Q86" s="15">
        <v>2</v>
      </c>
      <c r="R86" s="15">
        <v>1</v>
      </c>
      <c r="S86" s="15" t="s">
        <v>282</v>
      </c>
      <c r="T86" s="15" t="str">
        <f>VLOOKUP(E86,Sheet1!$A$1:$B$76,2,0)</f>
        <v>刘备</v>
      </c>
      <c r="U86" s="15" t="str">
        <f>VLOOKUP(F86,Sheet1!$A$1:$B$76,2,0)</f>
        <v>魏延</v>
      </c>
    </row>
    <row r="87" spans="1:22" x14ac:dyDescent="0.15">
      <c r="A87" s="13">
        <v>82</v>
      </c>
      <c r="B87" s="17" t="s">
        <v>300</v>
      </c>
      <c r="C87" s="14">
        <v>4</v>
      </c>
      <c r="D87" s="14">
        <v>20</v>
      </c>
      <c r="E87" s="13">
        <v>1202</v>
      </c>
      <c r="F87" s="13">
        <v>1216</v>
      </c>
      <c r="G87" s="15">
        <v>2</v>
      </c>
      <c r="H87" s="15">
        <v>1</v>
      </c>
      <c r="I87" s="15">
        <v>1000</v>
      </c>
      <c r="J87" s="15">
        <v>7</v>
      </c>
      <c r="K87" s="15">
        <v>7500</v>
      </c>
      <c r="L87" s="15">
        <v>46</v>
      </c>
      <c r="M87" s="15">
        <v>50</v>
      </c>
      <c r="N87" s="15"/>
      <c r="O87" s="15"/>
      <c r="P87" s="15">
        <v>480000</v>
      </c>
      <c r="Q87" s="15">
        <v>2</v>
      </c>
      <c r="R87" s="15">
        <v>1</v>
      </c>
      <c r="S87" s="15" t="s">
        <v>282</v>
      </c>
      <c r="T87" s="15" t="str">
        <f>VLOOKUP(E87,Sheet1!$A$1:$B$76,2,0)</f>
        <v>刘备</v>
      </c>
      <c r="U87" s="15" t="str">
        <f>VLOOKUP(F87,Sheet1!$A$1:$B$76,2,0)</f>
        <v>张星彩</v>
      </c>
    </row>
    <row r="88" spans="1:22" x14ac:dyDescent="0.15">
      <c r="A88" s="13">
        <v>83</v>
      </c>
      <c r="B88" s="17" t="s">
        <v>301</v>
      </c>
      <c r="C88" s="14">
        <v>4</v>
      </c>
      <c r="D88" s="14">
        <v>21</v>
      </c>
      <c r="E88" s="13">
        <v>1210</v>
      </c>
      <c r="F88" s="13">
        <v>1218</v>
      </c>
      <c r="G88" s="15">
        <v>2</v>
      </c>
      <c r="H88" s="15">
        <v>1</v>
      </c>
      <c r="I88" s="15">
        <v>1000</v>
      </c>
      <c r="J88" s="15">
        <v>7</v>
      </c>
      <c r="K88" s="15">
        <v>7500</v>
      </c>
      <c r="L88" s="15">
        <v>47</v>
      </c>
      <c r="M88" s="15">
        <v>50</v>
      </c>
      <c r="N88" s="15"/>
      <c r="O88" s="15"/>
      <c r="P88" s="15">
        <v>480000</v>
      </c>
      <c r="Q88" s="15">
        <v>2</v>
      </c>
      <c r="R88" s="15">
        <v>1</v>
      </c>
      <c r="S88" s="15" t="s">
        <v>282</v>
      </c>
      <c r="T88" s="15" t="str">
        <f>VLOOKUP(E88,Sheet1!$A$1:$B$76,2,0)</f>
        <v>魏延</v>
      </c>
      <c r="U88" s="15" t="str">
        <f>VLOOKUP(F88,Sheet1!$A$1:$B$76,2,0)</f>
        <v>关平</v>
      </c>
    </row>
    <row r="89" spans="1:22" x14ac:dyDescent="0.15">
      <c r="A89" s="13">
        <v>84</v>
      </c>
      <c r="B89" s="17" t="s">
        <v>302</v>
      </c>
      <c r="C89" s="14">
        <v>3</v>
      </c>
      <c r="D89" s="14">
        <v>27</v>
      </c>
      <c r="E89" s="13">
        <v>1216</v>
      </c>
      <c r="F89" s="13">
        <v>1218</v>
      </c>
      <c r="G89" s="15">
        <v>2</v>
      </c>
      <c r="H89" s="15">
        <v>1</v>
      </c>
      <c r="I89" s="15">
        <v>800</v>
      </c>
      <c r="J89" s="15">
        <v>7</v>
      </c>
      <c r="K89" s="15">
        <v>6000</v>
      </c>
      <c r="L89" s="15"/>
      <c r="M89" s="15"/>
      <c r="N89" s="15"/>
      <c r="O89" s="15"/>
      <c r="P89" s="15">
        <v>240000</v>
      </c>
      <c r="Q89" s="15">
        <v>2</v>
      </c>
      <c r="R89" s="15">
        <v>1</v>
      </c>
      <c r="S89" s="15" t="s">
        <v>282</v>
      </c>
      <c r="T89" s="15" t="str">
        <f>VLOOKUP(E89,Sheet1!$A$1:$B$76,2,0)</f>
        <v>张星彩</v>
      </c>
      <c r="U89" s="15" t="str">
        <f>VLOOKUP(F89,Sheet1!$A$1:$B$76,2,0)</f>
        <v>关平</v>
      </c>
    </row>
    <row r="90" spans="1:22" x14ac:dyDescent="0.15">
      <c r="A90" s="44">
        <v>85</v>
      </c>
      <c r="B90" s="42" t="s">
        <v>303</v>
      </c>
      <c r="C90" s="43">
        <v>5</v>
      </c>
      <c r="D90" s="43">
        <v>9</v>
      </c>
      <c r="E90" s="44">
        <v>1302</v>
      </c>
      <c r="F90" s="44">
        <v>1309</v>
      </c>
      <c r="G90" s="41">
        <v>2</v>
      </c>
      <c r="H90" s="41">
        <v>1</v>
      </c>
      <c r="I90" s="41">
        <v>1200</v>
      </c>
      <c r="J90" s="41">
        <v>7</v>
      </c>
      <c r="K90" s="41">
        <v>9000</v>
      </c>
      <c r="L90" s="41">
        <v>46</v>
      </c>
      <c r="M90" s="41">
        <v>80</v>
      </c>
      <c r="N90" s="41">
        <v>47</v>
      </c>
      <c r="O90" s="41">
        <v>80</v>
      </c>
      <c r="P90" s="41">
        <v>960000</v>
      </c>
      <c r="Q90" s="41">
        <v>3</v>
      </c>
      <c r="R90" s="41">
        <v>1</v>
      </c>
      <c r="S90" s="41" t="s">
        <v>287</v>
      </c>
      <c r="T90" s="41" t="str">
        <f>VLOOKUP(E90,Sheet1!$A$1:$B$76,2,0)</f>
        <v>大乔</v>
      </c>
      <c r="U90" s="41" t="str">
        <f>VLOOKUP(F90,Sheet1!$A$1:$B$76,2,0)</f>
        <v>孙坚</v>
      </c>
    </row>
    <row r="91" spans="1:22" x14ac:dyDescent="0.15">
      <c r="A91" s="44">
        <v>86</v>
      </c>
      <c r="B91" s="42" t="s">
        <v>304</v>
      </c>
      <c r="C91" s="43">
        <v>4</v>
      </c>
      <c r="D91" s="43">
        <v>20</v>
      </c>
      <c r="E91" s="44">
        <v>1302</v>
      </c>
      <c r="F91" s="44">
        <v>1319</v>
      </c>
      <c r="G91" s="41">
        <v>2</v>
      </c>
      <c r="H91" s="41">
        <v>1</v>
      </c>
      <c r="I91" s="41">
        <v>1000</v>
      </c>
      <c r="J91" s="41">
        <v>7</v>
      </c>
      <c r="K91" s="41">
        <v>7500</v>
      </c>
      <c r="L91" s="41">
        <v>46</v>
      </c>
      <c r="M91" s="41">
        <v>50</v>
      </c>
      <c r="N91" s="41"/>
      <c r="O91" s="41"/>
      <c r="P91" s="41">
        <v>480000</v>
      </c>
      <c r="Q91" s="41">
        <v>3</v>
      </c>
      <c r="R91" s="41">
        <v>1</v>
      </c>
      <c r="S91" s="41" t="s">
        <v>287</v>
      </c>
      <c r="T91" s="41" t="str">
        <f>VLOOKUP(E91,Sheet1!$A$1:$B$76,2,0)</f>
        <v>大乔</v>
      </c>
      <c r="U91" s="41" t="str">
        <f>VLOOKUP(F91,Sheet1!$A$1:$B$76,2,0)</f>
        <v>诸葛瑾</v>
      </c>
    </row>
    <row r="92" spans="1:22" x14ac:dyDescent="0.15">
      <c r="A92" s="44">
        <v>87</v>
      </c>
      <c r="B92" s="42" t="s">
        <v>305</v>
      </c>
      <c r="C92" s="43">
        <v>4</v>
      </c>
      <c r="D92" s="43">
        <v>21</v>
      </c>
      <c r="E92" s="44">
        <v>1309</v>
      </c>
      <c r="F92" s="44">
        <v>1313</v>
      </c>
      <c r="G92" s="41">
        <v>2</v>
      </c>
      <c r="H92" s="41">
        <v>1</v>
      </c>
      <c r="I92" s="41">
        <v>1000</v>
      </c>
      <c r="J92" s="41">
        <v>7</v>
      </c>
      <c r="K92" s="41">
        <v>7500</v>
      </c>
      <c r="L92" s="41">
        <v>47</v>
      </c>
      <c r="M92" s="41">
        <v>50</v>
      </c>
      <c r="N92" s="41"/>
      <c r="O92" s="41"/>
      <c r="P92" s="41">
        <v>480000</v>
      </c>
      <c r="Q92" s="41">
        <v>3</v>
      </c>
      <c r="R92" s="41">
        <v>1</v>
      </c>
      <c r="S92" s="41" t="s">
        <v>287</v>
      </c>
      <c r="T92" s="41" t="str">
        <f>VLOOKUP(E92,Sheet1!$A$1:$B$76,2,0)</f>
        <v>孙坚</v>
      </c>
      <c r="U92" s="41" t="str">
        <f>VLOOKUP(F92,Sheet1!$A$1:$B$76,2,0)</f>
        <v>凌统</v>
      </c>
    </row>
    <row r="93" spans="1:22" x14ac:dyDescent="0.15">
      <c r="A93" s="44">
        <v>88</v>
      </c>
      <c r="B93" s="42" t="s">
        <v>306</v>
      </c>
      <c r="C93" s="43">
        <v>3</v>
      </c>
      <c r="D93" s="43">
        <v>27</v>
      </c>
      <c r="E93" s="44">
        <v>1319</v>
      </c>
      <c r="F93" s="44">
        <v>1313</v>
      </c>
      <c r="G93" s="41">
        <v>2</v>
      </c>
      <c r="H93" s="41">
        <v>1</v>
      </c>
      <c r="I93" s="41">
        <v>800</v>
      </c>
      <c r="J93" s="41">
        <v>7</v>
      </c>
      <c r="K93" s="41">
        <v>6000</v>
      </c>
      <c r="L93" s="41"/>
      <c r="M93" s="41"/>
      <c r="N93" s="41"/>
      <c r="O93" s="41"/>
      <c r="P93" s="41">
        <v>240000</v>
      </c>
      <c r="Q93" s="41">
        <v>3</v>
      </c>
      <c r="R93" s="41">
        <v>1</v>
      </c>
      <c r="S93" s="41" t="s">
        <v>287</v>
      </c>
      <c r="T93" s="41" t="str">
        <f>VLOOKUP(E93,Sheet1!$A$1:$B$76,2,0)</f>
        <v>诸葛瑾</v>
      </c>
      <c r="U93" s="41" t="str">
        <f>VLOOKUP(F93,Sheet1!$A$1:$B$76,2,0)</f>
        <v>凌统</v>
      </c>
    </row>
    <row r="94" spans="1:22" x14ac:dyDescent="0.15">
      <c r="A94" s="45">
        <v>89</v>
      </c>
      <c r="B94" s="46" t="s">
        <v>307</v>
      </c>
      <c r="C94" s="47">
        <v>5</v>
      </c>
      <c r="D94" s="47">
        <v>9</v>
      </c>
      <c r="E94" s="45">
        <v>1402</v>
      </c>
      <c r="F94" s="45">
        <v>1404</v>
      </c>
      <c r="G94" s="48">
        <v>2</v>
      </c>
      <c r="H94" s="48">
        <v>1</v>
      </c>
      <c r="I94" s="48">
        <v>1200</v>
      </c>
      <c r="J94" s="48">
        <v>7</v>
      </c>
      <c r="K94" s="48">
        <v>9000</v>
      </c>
      <c r="L94" s="48">
        <v>46</v>
      </c>
      <c r="M94" s="48">
        <v>80</v>
      </c>
      <c r="N94" s="48">
        <v>47</v>
      </c>
      <c r="O94" s="48">
        <v>80</v>
      </c>
      <c r="P94" s="48">
        <v>960000</v>
      </c>
      <c r="Q94" s="48">
        <v>4</v>
      </c>
      <c r="R94" s="48">
        <v>1</v>
      </c>
      <c r="S94" s="48" t="s">
        <v>273</v>
      </c>
      <c r="T94" s="48" t="str">
        <f>VLOOKUP(E94,Sheet1!$A$1:$B$76,2,0)</f>
        <v>华佗</v>
      </c>
      <c r="U94" s="48" t="str">
        <f>VLOOKUP(F94,Sheet1!$A$1:$B$76,2,0)</f>
        <v>貂蝉</v>
      </c>
    </row>
    <row r="95" spans="1:22" x14ac:dyDescent="0.15">
      <c r="A95" s="45">
        <v>90</v>
      </c>
      <c r="B95" s="46" t="s">
        <v>308</v>
      </c>
      <c r="C95" s="47">
        <v>4</v>
      </c>
      <c r="D95" s="47">
        <v>20</v>
      </c>
      <c r="E95" s="45">
        <v>1402</v>
      </c>
      <c r="F95" s="45">
        <v>1415</v>
      </c>
      <c r="G95" s="48">
        <v>2</v>
      </c>
      <c r="H95" s="48">
        <v>1</v>
      </c>
      <c r="I95" s="48">
        <v>1000</v>
      </c>
      <c r="J95" s="48">
        <v>7</v>
      </c>
      <c r="K95" s="48">
        <v>7500</v>
      </c>
      <c r="L95" s="48">
        <v>46</v>
      </c>
      <c r="M95" s="48">
        <v>50</v>
      </c>
      <c r="N95" s="48"/>
      <c r="O95" s="48"/>
      <c r="P95" s="48">
        <v>480000</v>
      </c>
      <c r="Q95" s="48">
        <v>4</v>
      </c>
      <c r="R95" s="48">
        <v>1</v>
      </c>
      <c r="S95" s="48" t="s">
        <v>273</v>
      </c>
      <c r="T95" s="48" t="str">
        <f>VLOOKUP(E95,Sheet1!$A$1:$B$76,2,0)</f>
        <v>华佗</v>
      </c>
      <c r="U95" s="48" t="str">
        <f>VLOOKUP(F95,Sheet1!$A$1:$B$76,2,0)</f>
        <v>蔡文姬</v>
      </c>
    </row>
    <row r="96" spans="1:22" x14ac:dyDescent="0.15">
      <c r="A96" s="45">
        <v>91</v>
      </c>
      <c r="B96" s="46" t="s">
        <v>309</v>
      </c>
      <c r="C96" s="47">
        <v>4</v>
      </c>
      <c r="D96" s="47">
        <v>21</v>
      </c>
      <c r="E96" s="45">
        <v>1404</v>
      </c>
      <c r="F96" s="45">
        <v>1413</v>
      </c>
      <c r="G96" s="48">
        <v>2</v>
      </c>
      <c r="H96" s="48">
        <v>1</v>
      </c>
      <c r="I96" s="48">
        <v>1000</v>
      </c>
      <c r="J96" s="48">
        <v>7</v>
      </c>
      <c r="K96" s="48">
        <v>7500</v>
      </c>
      <c r="L96" s="48">
        <v>47</v>
      </c>
      <c r="M96" s="48">
        <v>50</v>
      </c>
      <c r="N96" s="48"/>
      <c r="O96" s="48"/>
      <c r="P96" s="48">
        <v>480000</v>
      </c>
      <c r="Q96" s="48">
        <v>4</v>
      </c>
      <c r="R96" s="48">
        <v>1</v>
      </c>
      <c r="S96" s="48" t="s">
        <v>273</v>
      </c>
      <c r="T96" s="48" t="str">
        <f>VLOOKUP(E96,Sheet1!$A$1:$B$76,2,0)</f>
        <v>貂蝉</v>
      </c>
      <c r="U96" s="48" t="str">
        <f>VLOOKUP(F96,Sheet1!$A$1:$B$76,2,0)</f>
        <v>颜良</v>
      </c>
    </row>
    <row r="97" spans="1:21" x14ac:dyDescent="0.15">
      <c r="A97" s="45">
        <v>92</v>
      </c>
      <c r="B97" s="46" t="s">
        <v>310</v>
      </c>
      <c r="C97" s="47">
        <v>3</v>
      </c>
      <c r="D97" s="47">
        <v>27</v>
      </c>
      <c r="E97" s="45">
        <v>1415</v>
      </c>
      <c r="F97" s="45">
        <v>1413</v>
      </c>
      <c r="G97" s="48">
        <v>2</v>
      </c>
      <c r="H97" s="48">
        <v>1</v>
      </c>
      <c r="I97" s="48">
        <v>800</v>
      </c>
      <c r="J97" s="48">
        <v>7</v>
      </c>
      <c r="K97" s="48">
        <v>6000</v>
      </c>
      <c r="L97" s="48"/>
      <c r="M97" s="48"/>
      <c r="N97" s="48"/>
      <c r="O97" s="48"/>
      <c r="P97" s="48">
        <v>240000</v>
      </c>
      <c r="Q97" s="48">
        <v>4</v>
      </c>
      <c r="R97" s="48">
        <v>1</v>
      </c>
      <c r="S97" s="48" t="s">
        <v>271</v>
      </c>
      <c r="T97" s="48" t="str">
        <f>VLOOKUP(E97,Sheet1!$A$1:$B$76,2,0)</f>
        <v>蔡文姬</v>
      </c>
      <c r="U97" s="48" t="str">
        <f>VLOOKUP(F97,Sheet1!$A$1:$B$76,2,0)</f>
        <v>颜良</v>
      </c>
    </row>
    <row r="98" spans="1:21" x14ac:dyDescent="0.15">
      <c r="A98" s="54">
        <v>93</v>
      </c>
      <c r="B98" s="55" t="s">
        <v>345</v>
      </c>
      <c r="C98" s="54">
        <v>5</v>
      </c>
      <c r="D98" s="54">
        <v>4</v>
      </c>
      <c r="E98" s="54">
        <v>191111</v>
      </c>
      <c r="F98" s="55">
        <v>1112</v>
      </c>
      <c r="G98" s="54">
        <v>2</v>
      </c>
      <c r="H98" s="54">
        <v>1</v>
      </c>
      <c r="I98" s="54">
        <v>1800</v>
      </c>
      <c r="J98" s="54">
        <v>7</v>
      </c>
      <c r="K98" s="54">
        <v>13500</v>
      </c>
      <c r="L98" s="54">
        <v>20</v>
      </c>
      <c r="M98" s="54">
        <v>80</v>
      </c>
      <c r="N98" s="54">
        <v>11</v>
      </c>
      <c r="O98" s="54">
        <v>120</v>
      </c>
      <c r="P98" s="54">
        <v>1440000</v>
      </c>
      <c r="Q98" s="54">
        <v>1</v>
      </c>
      <c r="R98" s="54">
        <v>2</v>
      </c>
      <c r="S98" s="55" t="s">
        <v>322</v>
      </c>
      <c r="T98" s="55" t="s">
        <v>327</v>
      </c>
      <c r="U98" s="55" t="s">
        <v>324</v>
      </c>
    </row>
    <row r="99" spans="1:21" x14ac:dyDescent="0.15">
      <c r="A99" s="54">
        <v>94</v>
      </c>
      <c r="B99" s="55" t="s">
        <v>354</v>
      </c>
      <c r="C99" s="54">
        <v>5</v>
      </c>
      <c r="D99" s="54">
        <v>4</v>
      </c>
      <c r="E99" s="54">
        <v>191205</v>
      </c>
      <c r="F99" s="55">
        <v>1206</v>
      </c>
      <c r="G99" s="54">
        <v>2</v>
      </c>
      <c r="H99" s="54">
        <v>1</v>
      </c>
      <c r="I99" s="54">
        <v>1800</v>
      </c>
      <c r="J99" s="54">
        <v>7</v>
      </c>
      <c r="K99" s="54">
        <v>13500</v>
      </c>
      <c r="L99" s="54">
        <v>20</v>
      </c>
      <c r="M99" s="54">
        <v>80</v>
      </c>
      <c r="N99" s="54">
        <v>11</v>
      </c>
      <c r="O99" s="54">
        <v>120</v>
      </c>
      <c r="P99" s="54">
        <v>1440000</v>
      </c>
      <c r="Q99" s="54">
        <v>2</v>
      </c>
      <c r="R99" s="54">
        <v>2</v>
      </c>
      <c r="S99" s="55" t="s">
        <v>46</v>
      </c>
      <c r="T99" s="55" t="s">
        <v>330</v>
      </c>
      <c r="U99" s="55" t="s">
        <v>331</v>
      </c>
    </row>
    <row r="100" spans="1:21" x14ac:dyDescent="0.15">
      <c r="A100" s="54">
        <v>95</v>
      </c>
      <c r="B100" s="55" t="s">
        <v>355</v>
      </c>
      <c r="C100" s="54">
        <v>5</v>
      </c>
      <c r="D100" s="54">
        <v>4</v>
      </c>
      <c r="E100" s="54">
        <v>191308</v>
      </c>
      <c r="F100" s="55">
        <v>1311</v>
      </c>
      <c r="G100" s="54">
        <v>2</v>
      </c>
      <c r="H100" s="54">
        <v>1</v>
      </c>
      <c r="I100" s="54">
        <v>1800</v>
      </c>
      <c r="J100" s="54">
        <v>7</v>
      </c>
      <c r="K100" s="54">
        <v>13500</v>
      </c>
      <c r="L100" s="54">
        <v>20</v>
      </c>
      <c r="M100" s="54">
        <v>80</v>
      </c>
      <c r="N100" s="54">
        <v>11</v>
      </c>
      <c r="O100" s="54">
        <v>120</v>
      </c>
      <c r="P100" s="54">
        <v>1440000</v>
      </c>
      <c r="Q100" s="54">
        <v>3</v>
      </c>
      <c r="R100" s="54">
        <v>2</v>
      </c>
      <c r="S100" s="55" t="s">
        <v>47</v>
      </c>
      <c r="T100" s="55" t="s">
        <v>337</v>
      </c>
      <c r="U100" s="55" t="s">
        <v>336</v>
      </c>
    </row>
    <row r="101" spans="1:21" x14ac:dyDescent="0.15">
      <c r="A101" s="54">
        <v>96</v>
      </c>
      <c r="B101" s="55" t="s">
        <v>358</v>
      </c>
      <c r="C101" s="54">
        <v>5</v>
      </c>
      <c r="D101" s="54">
        <v>4</v>
      </c>
      <c r="E101" s="54">
        <v>191411</v>
      </c>
      <c r="F101" s="55">
        <v>1404</v>
      </c>
      <c r="G101" s="54">
        <v>2</v>
      </c>
      <c r="H101" s="54">
        <v>1</v>
      </c>
      <c r="I101" s="54">
        <v>1800</v>
      </c>
      <c r="J101" s="54">
        <v>7</v>
      </c>
      <c r="K101" s="54">
        <v>13500</v>
      </c>
      <c r="L101" s="54">
        <v>20</v>
      </c>
      <c r="M101" s="54">
        <v>80</v>
      </c>
      <c r="N101" s="54">
        <v>11</v>
      </c>
      <c r="O101" s="54">
        <v>120</v>
      </c>
      <c r="P101" s="54">
        <v>1440000</v>
      </c>
      <c r="Q101" s="54">
        <v>4</v>
      </c>
      <c r="R101" s="54">
        <v>2</v>
      </c>
      <c r="S101" s="55" t="s">
        <v>48</v>
      </c>
      <c r="T101" s="55" t="s">
        <v>352</v>
      </c>
      <c r="U101" s="55" t="s">
        <v>341</v>
      </c>
    </row>
    <row r="102" spans="1:21" x14ac:dyDescent="0.15">
      <c r="A102" s="52">
        <v>97</v>
      </c>
      <c r="B102" s="53" t="s">
        <v>357</v>
      </c>
      <c r="C102" s="52">
        <v>5</v>
      </c>
      <c r="D102" s="52">
        <v>3</v>
      </c>
      <c r="E102" s="52">
        <v>191105</v>
      </c>
      <c r="F102" s="53">
        <v>1110</v>
      </c>
      <c r="G102" s="52">
        <v>2</v>
      </c>
      <c r="H102" s="52">
        <v>1</v>
      </c>
      <c r="I102" s="52">
        <v>1800</v>
      </c>
      <c r="J102" s="52">
        <v>7</v>
      </c>
      <c r="K102" s="52">
        <v>13500</v>
      </c>
      <c r="L102" s="52">
        <v>20</v>
      </c>
      <c r="M102" s="52">
        <v>80</v>
      </c>
      <c r="N102" s="52">
        <v>11</v>
      </c>
      <c r="O102" s="52">
        <v>120</v>
      </c>
      <c r="P102" s="52">
        <v>1440000</v>
      </c>
      <c r="Q102" s="52">
        <v>1</v>
      </c>
      <c r="R102" s="52">
        <v>2</v>
      </c>
      <c r="S102" s="53" t="s">
        <v>322</v>
      </c>
      <c r="T102" s="53" t="s">
        <v>328</v>
      </c>
      <c r="U102" s="53" t="s">
        <v>326</v>
      </c>
    </row>
    <row r="103" spans="1:21" x14ac:dyDescent="0.15">
      <c r="A103" s="52">
        <v>98</v>
      </c>
      <c r="B103" s="53" t="s">
        <v>349</v>
      </c>
      <c r="C103" s="52">
        <v>5</v>
      </c>
      <c r="D103" s="52">
        <v>3</v>
      </c>
      <c r="E103" s="52">
        <v>191207</v>
      </c>
      <c r="F103" s="53">
        <v>1211</v>
      </c>
      <c r="G103" s="52">
        <v>2</v>
      </c>
      <c r="H103" s="52">
        <v>1</v>
      </c>
      <c r="I103" s="52">
        <v>1800</v>
      </c>
      <c r="J103" s="52">
        <v>7</v>
      </c>
      <c r="K103" s="52">
        <v>13500</v>
      </c>
      <c r="L103" s="52">
        <v>20</v>
      </c>
      <c r="M103" s="52">
        <v>80</v>
      </c>
      <c r="N103" s="52">
        <v>11</v>
      </c>
      <c r="O103" s="52">
        <v>120</v>
      </c>
      <c r="P103" s="52">
        <v>1440000</v>
      </c>
      <c r="Q103" s="52">
        <v>2</v>
      </c>
      <c r="R103" s="52">
        <v>2</v>
      </c>
      <c r="S103" s="53" t="s">
        <v>46</v>
      </c>
      <c r="T103" s="53" t="s">
        <v>332</v>
      </c>
      <c r="U103" s="53" t="s">
        <v>333</v>
      </c>
    </row>
    <row r="104" spans="1:21" x14ac:dyDescent="0.15">
      <c r="A104" s="52">
        <v>99</v>
      </c>
      <c r="B104" s="53" t="s">
        <v>356</v>
      </c>
      <c r="C104" s="52">
        <v>5</v>
      </c>
      <c r="D104" s="52">
        <v>3</v>
      </c>
      <c r="E104" s="52">
        <v>191307</v>
      </c>
      <c r="F104" s="53">
        <v>1305</v>
      </c>
      <c r="G104" s="52">
        <v>2</v>
      </c>
      <c r="H104" s="52">
        <v>1</v>
      </c>
      <c r="I104" s="52">
        <v>1800</v>
      </c>
      <c r="J104" s="52">
        <v>7</v>
      </c>
      <c r="K104" s="52">
        <v>13500</v>
      </c>
      <c r="L104" s="52">
        <v>20</v>
      </c>
      <c r="M104" s="52">
        <v>80</v>
      </c>
      <c r="N104" s="52">
        <v>11</v>
      </c>
      <c r="O104" s="52">
        <v>120</v>
      </c>
      <c r="P104" s="52">
        <v>1440000</v>
      </c>
      <c r="Q104" s="52">
        <v>3</v>
      </c>
      <c r="R104" s="52">
        <v>2</v>
      </c>
      <c r="S104" s="53" t="s">
        <v>47</v>
      </c>
      <c r="T104" s="53" t="s">
        <v>351</v>
      </c>
      <c r="U104" s="53" t="s">
        <v>338</v>
      </c>
    </row>
    <row r="105" spans="1:21" x14ac:dyDescent="0.15">
      <c r="A105" s="52">
        <v>100</v>
      </c>
      <c r="B105" s="53" t="s">
        <v>359</v>
      </c>
      <c r="C105" s="52">
        <v>5</v>
      </c>
      <c r="D105" s="52">
        <v>3</v>
      </c>
      <c r="E105" s="52">
        <v>191405</v>
      </c>
      <c r="F105" s="53">
        <v>1408</v>
      </c>
      <c r="G105" s="52">
        <v>2</v>
      </c>
      <c r="H105" s="52">
        <v>1</v>
      </c>
      <c r="I105" s="52">
        <v>1800</v>
      </c>
      <c r="J105" s="52">
        <v>7</v>
      </c>
      <c r="K105" s="52">
        <v>13500</v>
      </c>
      <c r="L105" s="52">
        <v>20</v>
      </c>
      <c r="M105" s="52">
        <v>80</v>
      </c>
      <c r="N105" s="52">
        <v>11</v>
      </c>
      <c r="O105" s="52">
        <v>120</v>
      </c>
      <c r="P105" s="52">
        <v>1440000</v>
      </c>
      <c r="Q105" s="52">
        <v>4</v>
      </c>
      <c r="R105" s="52">
        <v>2</v>
      </c>
      <c r="S105" s="53" t="s">
        <v>48</v>
      </c>
      <c r="T105" s="53" t="s">
        <v>353</v>
      </c>
      <c r="U105" s="53" t="s">
        <v>342</v>
      </c>
    </row>
    <row r="106" spans="1:21" x14ac:dyDescent="0.15">
      <c r="A106" s="56">
        <v>101</v>
      </c>
      <c r="B106" s="57" t="s">
        <v>350</v>
      </c>
      <c r="C106" s="56">
        <v>5</v>
      </c>
      <c r="D106" s="56">
        <v>2</v>
      </c>
      <c r="E106" s="56">
        <v>191108</v>
      </c>
      <c r="F106" s="57">
        <v>1107</v>
      </c>
      <c r="G106" s="56">
        <v>2</v>
      </c>
      <c r="H106" s="56">
        <v>1</v>
      </c>
      <c r="I106" s="56">
        <v>1800</v>
      </c>
      <c r="J106" s="56">
        <v>7</v>
      </c>
      <c r="K106" s="56">
        <v>13500</v>
      </c>
      <c r="L106" s="56">
        <v>20</v>
      </c>
      <c r="M106" s="56">
        <v>80</v>
      </c>
      <c r="N106" s="56">
        <v>11</v>
      </c>
      <c r="O106" s="56">
        <v>120</v>
      </c>
      <c r="P106" s="56">
        <v>1440000</v>
      </c>
      <c r="Q106" s="56">
        <v>1</v>
      </c>
      <c r="R106" s="56">
        <v>2</v>
      </c>
      <c r="S106" s="57" t="s">
        <v>322</v>
      </c>
      <c r="T106" s="57" t="s">
        <v>329</v>
      </c>
      <c r="U106" s="57" t="s">
        <v>325</v>
      </c>
    </row>
    <row r="107" spans="1:21" x14ac:dyDescent="0.15">
      <c r="A107" s="56">
        <v>102</v>
      </c>
      <c r="B107" s="57" t="s">
        <v>346</v>
      </c>
      <c r="C107" s="56">
        <v>5</v>
      </c>
      <c r="D107" s="56">
        <v>2</v>
      </c>
      <c r="E107" s="56">
        <v>191208</v>
      </c>
      <c r="F107" s="57">
        <v>1210</v>
      </c>
      <c r="G107" s="56">
        <v>2</v>
      </c>
      <c r="H107" s="56">
        <v>1</v>
      </c>
      <c r="I107" s="56">
        <v>1800</v>
      </c>
      <c r="J107" s="56">
        <v>7</v>
      </c>
      <c r="K107" s="56">
        <v>13500</v>
      </c>
      <c r="L107" s="56">
        <v>20</v>
      </c>
      <c r="M107" s="56">
        <v>80</v>
      </c>
      <c r="N107" s="56">
        <v>11</v>
      </c>
      <c r="O107" s="56">
        <v>120</v>
      </c>
      <c r="P107" s="56">
        <v>1440000</v>
      </c>
      <c r="Q107" s="56">
        <v>2</v>
      </c>
      <c r="R107" s="56">
        <v>2</v>
      </c>
      <c r="S107" s="57" t="s">
        <v>46</v>
      </c>
      <c r="T107" s="57" t="s">
        <v>334</v>
      </c>
      <c r="U107" s="57" t="s">
        <v>335</v>
      </c>
    </row>
    <row r="108" spans="1:21" x14ac:dyDescent="0.15">
      <c r="A108" s="56">
        <v>103</v>
      </c>
      <c r="B108" s="57" t="s">
        <v>347</v>
      </c>
      <c r="C108" s="56">
        <v>5</v>
      </c>
      <c r="D108" s="56">
        <v>2</v>
      </c>
      <c r="E108" s="56">
        <v>191310</v>
      </c>
      <c r="F108" s="57">
        <v>1302</v>
      </c>
      <c r="G108" s="56">
        <v>2</v>
      </c>
      <c r="H108" s="56">
        <v>1</v>
      </c>
      <c r="I108" s="56">
        <v>1800</v>
      </c>
      <c r="J108" s="56">
        <v>7</v>
      </c>
      <c r="K108" s="56">
        <v>13500</v>
      </c>
      <c r="L108" s="56">
        <v>20</v>
      </c>
      <c r="M108" s="56">
        <v>80</v>
      </c>
      <c r="N108" s="56">
        <v>11</v>
      </c>
      <c r="O108" s="56">
        <v>120</v>
      </c>
      <c r="P108" s="56">
        <v>1440000</v>
      </c>
      <c r="Q108" s="56">
        <v>3</v>
      </c>
      <c r="R108" s="56">
        <v>2</v>
      </c>
      <c r="S108" s="57" t="s">
        <v>47</v>
      </c>
      <c r="T108" s="57" t="s">
        <v>339</v>
      </c>
      <c r="U108" s="57" t="s">
        <v>340</v>
      </c>
    </row>
    <row r="109" spans="1:21" x14ac:dyDescent="0.15">
      <c r="A109" s="56">
        <v>104</v>
      </c>
      <c r="B109" s="57" t="s">
        <v>348</v>
      </c>
      <c r="C109" s="56">
        <v>5</v>
      </c>
      <c r="D109" s="56">
        <v>2</v>
      </c>
      <c r="E109" s="56">
        <v>191407</v>
      </c>
      <c r="F109" s="57">
        <v>1410</v>
      </c>
      <c r="G109" s="56">
        <v>2</v>
      </c>
      <c r="H109" s="56">
        <v>1</v>
      </c>
      <c r="I109" s="56">
        <v>1800</v>
      </c>
      <c r="J109" s="56">
        <v>7</v>
      </c>
      <c r="K109" s="56">
        <v>13500</v>
      </c>
      <c r="L109" s="56">
        <v>20</v>
      </c>
      <c r="M109" s="56">
        <v>80</v>
      </c>
      <c r="N109" s="56">
        <v>11</v>
      </c>
      <c r="O109" s="56">
        <v>120</v>
      </c>
      <c r="P109" s="56">
        <v>1440000</v>
      </c>
      <c r="Q109" s="56">
        <v>4</v>
      </c>
      <c r="R109" s="56">
        <v>2</v>
      </c>
      <c r="S109" s="57" t="s">
        <v>323</v>
      </c>
      <c r="T109" s="57" t="s">
        <v>343</v>
      </c>
      <c r="U109" s="57" t="s">
        <v>344</v>
      </c>
    </row>
    <row r="110" spans="1:21" x14ac:dyDescent="0.15">
      <c r="A110" s="58">
        <v>105</v>
      </c>
      <c r="B110" s="60" t="s">
        <v>374</v>
      </c>
      <c r="C110" s="58">
        <v>6</v>
      </c>
      <c r="D110" s="58">
        <v>1</v>
      </c>
      <c r="E110" s="58">
        <v>191111</v>
      </c>
      <c r="F110" s="58">
        <v>191105</v>
      </c>
      <c r="G110" s="58">
        <v>2</v>
      </c>
      <c r="H110" s="58">
        <v>1</v>
      </c>
      <c r="I110" s="58">
        <v>2400</v>
      </c>
      <c r="J110" s="58">
        <v>7</v>
      </c>
      <c r="K110" s="58">
        <v>18000</v>
      </c>
      <c r="L110" s="58">
        <v>20</v>
      </c>
      <c r="M110" s="58">
        <v>100</v>
      </c>
      <c r="N110" s="58">
        <v>11</v>
      </c>
      <c r="O110" s="58">
        <v>150</v>
      </c>
      <c r="P110" s="58">
        <v>1920000</v>
      </c>
      <c r="Q110" s="58">
        <v>1</v>
      </c>
      <c r="R110" s="58">
        <v>2</v>
      </c>
      <c r="S110" s="59" t="s">
        <v>368</v>
      </c>
      <c r="T110" s="59" t="s">
        <v>360</v>
      </c>
      <c r="U110" s="59" t="s">
        <v>361</v>
      </c>
    </row>
    <row r="111" spans="1:21" x14ac:dyDescent="0.15">
      <c r="A111" s="58">
        <v>106</v>
      </c>
      <c r="B111" s="60" t="s">
        <v>372</v>
      </c>
      <c r="C111" s="58">
        <v>6</v>
      </c>
      <c r="D111" s="58">
        <v>1</v>
      </c>
      <c r="E111" s="58">
        <v>191205</v>
      </c>
      <c r="F111" s="58">
        <v>191207</v>
      </c>
      <c r="G111" s="58">
        <v>2</v>
      </c>
      <c r="H111" s="58">
        <v>1</v>
      </c>
      <c r="I111" s="58">
        <v>2400</v>
      </c>
      <c r="J111" s="58">
        <v>7</v>
      </c>
      <c r="K111" s="58">
        <v>18000</v>
      </c>
      <c r="L111" s="58">
        <v>20</v>
      </c>
      <c r="M111" s="58">
        <v>100</v>
      </c>
      <c r="N111" s="58">
        <v>11</v>
      </c>
      <c r="O111" s="58">
        <v>150</v>
      </c>
      <c r="P111" s="58">
        <v>1920000</v>
      </c>
      <c r="Q111" s="58">
        <v>2</v>
      </c>
      <c r="R111" s="58">
        <v>2</v>
      </c>
      <c r="S111" s="59" t="s">
        <v>369</v>
      </c>
      <c r="T111" s="59" t="s">
        <v>362</v>
      </c>
      <c r="U111" s="59" t="s">
        <v>363</v>
      </c>
    </row>
    <row r="112" spans="1:21" x14ac:dyDescent="0.15">
      <c r="A112" s="58">
        <v>107</v>
      </c>
      <c r="B112" s="60" t="s">
        <v>375</v>
      </c>
      <c r="C112" s="58">
        <v>6</v>
      </c>
      <c r="D112" s="58">
        <v>1</v>
      </c>
      <c r="E112" s="58">
        <v>191308</v>
      </c>
      <c r="F112" s="58">
        <v>191307</v>
      </c>
      <c r="G112" s="58">
        <v>2</v>
      </c>
      <c r="H112" s="58">
        <v>1</v>
      </c>
      <c r="I112" s="58">
        <v>2400</v>
      </c>
      <c r="J112" s="58">
        <v>7</v>
      </c>
      <c r="K112" s="58">
        <v>18000</v>
      </c>
      <c r="L112" s="58">
        <v>20</v>
      </c>
      <c r="M112" s="58">
        <v>100</v>
      </c>
      <c r="N112" s="58">
        <v>11</v>
      </c>
      <c r="O112" s="58">
        <v>150</v>
      </c>
      <c r="P112" s="58">
        <v>1920000</v>
      </c>
      <c r="Q112" s="58">
        <v>3</v>
      </c>
      <c r="R112" s="58">
        <v>2</v>
      </c>
      <c r="S112" s="59" t="s">
        <v>370</v>
      </c>
      <c r="T112" s="59" t="s">
        <v>364</v>
      </c>
      <c r="U112" s="59" t="s">
        <v>365</v>
      </c>
    </row>
    <row r="113" spans="1:21" x14ac:dyDescent="0.15">
      <c r="A113" s="58">
        <v>108</v>
      </c>
      <c r="B113" s="60" t="s">
        <v>373</v>
      </c>
      <c r="C113" s="58">
        <v>6</v>
      </c>
      <c r="D113" s="58">
        <v>1</v>
      </c>
      <c r="E113" s="58">
        <v>191411</v>
      </c>
      <c r="F113" s="58">
        <v>191405</v>
      </c>
      <c r="G113" s="58">
        <v>2</v>
      </c>
      <c r="H113" s="58">
        <v>1</v>
      </c>
      <c r="I113" s="58">
        <v>2400</v>
      </c>
      <c r="J113" s="58">
        <v>7</v>
      </c>
      <c r="K113" s="58">
        <v>18000</v>
      </c>
      <c r="L113" s="58">
        <v>20</v>
      </c>
      <c r="M113" s="58">
        <v>100</v>
      </c>
      <c r="N113" s="58">
        <v>11</v>
      </c>
      <c r="O113" s="58">
        <v>150</v>
      </c>
      <c r="P113" s="58">
        <v>1920000</v>
      </c>
      <c r="Q113" s="58">
        <v>4</v>
      </c>
      <c r="R113" s="58">
        <v>2</v>
      </c>
      <c r="S113" s="59" t="s">
        <v>371</v>
      </c>
      <c r="T113" s="59" t="s">
        <v>366</v>
      </c>
      <c r="U113" s="59" t="s">
        <v>367</v>
      </c>
    </row>
    <row r="114" spans="1:21" x14ac:dyDescent="0.15">
      <c r="A114" s="61">
        <v>109</v>
      </c>
      <c r="B114" s="63" t="s">
        <v>384</v>
      </c>
      <c r="C114" s="61">
        <v>6</v>
      </c>
      <c r="D114" s="61">
        <v>1</v>
      </c>
      <c r="E114" s="61">
        <v>191108</v>
      </c>
      <c r="F114" s="61">
        <v>191102</v>
      </c>
      <c r="G114" s="61">
        <v>2</v>
      </c>
      <c r="H114" s="61">
        <v>1</v>
      </c>
      <c r="I114" s="61">
        <v>2400</v>
      </c>
      <c r="J114" s="61">
        <v>7</v>
      </c>
      <c r="K114" s="61">
        <v>18000</v>
      </c>
      <c r="L114" s="61">
        <v>20</v>
      </c>
      <c r="M114" s="61">
        <v>100</v>
      </c>
      <c r="N114" s="61">
        <v>11</v>
      </c>
      <c r="O114" s="61">
        <v>150</v>
      </c>
      <c r="P114" s="61">
        <v>1920000</v>
      </c>
      <c r="Q114" s="61">
        <v>1</v>
      </c>
      <c r="R114" s="61">
        <v>2</v>
      </c>
      <c r="S114" s="62" t="s">
        <v>368</v>
      </c>
      <c r="T114" s="63" t="s">
        <v>376</v>
      </c>
      <c r="U114" s="63" t="s">
        <v>377</v>
      </c>
    </row>
    <row r="115" spans="1:21" x14ac:dyDescent="0.15">
      <c r="A115" s="61">
        <v>110</v>
      </c>
      <c r="B115" s="63" t="s">
        <v>385</v>
      </c>
      <c r="C115" s="61">
        <v>6</v>
      </c>
      <c r="D115" s="61">
        <v>1</v>
      </c>
      <c r="E115" s="61">
        <v>191208</v>
      </c>
      <c r="F115" s="61">
        <v>191202</v>
      </c>
      <c r="G115" s="61">
        <v>2</v>
      </c>
      <c r="H115" s="61">
        <v>1</v>
      </c>
      <c r="I115" s="61">
        <v>2400</v>
      </c>
      <c r="J115" s="61">
        <v>7</v>
      </c>
      <c r="K115" s="61">
        <v>18000</v>
      </c>
      <c r="L115" s="61">
        <v>20</v>
      </c>
      <c r="M115" s="61">
        <v>100</v>
      </c>
      <c r="N115" s="61">
        <v>11</v>
      </c>
      <c r="O115" s="61">
        <v>150</v>
      </c>
      <c r="P115" s="61">
        <v>1920000</v>
      </c>
      <c r="Q115" s="61">
        <v>2</v>
      </c>
      <c r="R115" s="61">
        <v>2</v>
      </c>
      <c r="S115" s="62" t="s">
        <v>369</v>
      </c>
      <c r="T115" s="63" t="s">
        <v>378</v>
      </c>
      <c r="U115" s="63" t="s">
        <v>379</v>
      </c>
    </row>
    <row r="116" spans="1:21" x14ac:dyDescent="0.15">
      <c r="A116" s="61">
        <v>111</v>
      </c>
      <c r="B116" s="63" t="s">
        <v>386</v>
      </c>
      <c r="C116" s="61">
        <v>6</v>
      </c>
      <c r="D116" s="61">
        <v>1</v>
      </c>
      <c r="E116" s="61">
        <v>191310</v>
      </c>
      <c r="F116" s="61">
        <v>191302</v>
      </c>
      <c r="G116" s="61">
        <v>2</v>
      </c>
      <c r="H116" s="61">
        <v>1</v>
      </c>
      <c r="I116" s="61">
        <v>2400</v>
      </c>
      <c r="J116" s="61">
        <v>7</v>
      </c>
      <c r="K116" s="61">
        <v>18000</v>
      </c>
      <c r="L116" s="61">
        <v>20</v>
      </c>
      <c r="M116" s="61">
        <v>100</v>
      </c>
      <c r="N116" s="61">
        <v>11</v>
      </c>
      <c r="O116" s="61">
        <v>150</v>
      </c>
      <c r="P116" s="61">
        <v>1920000</v>
      </c>
      <c r="Q116" s="61">
        <v>3</v>
      </c>
      <c r="R116" s="61">
        <v>2</v>
      </c>
      <c r="S116" s="62" t="s">
        <v>370</v>
      </c>
      <c r="T116" s="63" t="s">
        <v>380</v>
      </c>
      <c r="U116" s="63" t="s">
        <v>381</v>
      </c>
    </row>
    <row r="117" spans="1:21" x14ac:dyDescent="0.15">
      <c r="A117" s="61">
        <v>112</v>
      </c>
      <c r="B117" s="63" t="s">
        <v>387</v>
      </c>
      <c r="C117" s="61">
        <v>6</v>
      </c>
      <c r="D117" s="61">
        <v>1</v>
      </c>
      <c r="E117" s="61">
        <v>191407</v>
      </c>
      <c r="F117" s="61">
        <v>191402</v>
      </c>
      <c r="G117" s="61">
        <v>2</v>
      </c>
      <c r="H117" s="61">
        <v>1</v>
      </c>
      <c r="I117" s="61">
        <v>2400</v>
      </c>
      <c r="J117" s="61">
        <v>7</v>
      </c>
      <c r="K117" s="61">
        <v>18000</v>
      </c>
      <c r="L117" s="61">
        <v>20</v>
      </c>
      <c r="M117" s="61">
        <v>100</v>
      </c>
      <c r="N117" s="61">
        <v>11</v>
      </c>
      <c r="O117" s="61">
        <v>150</v>
      </c>
      <c r="P117" s="61">
        <v>1920000</v>
      </c>
      <c r="Q117" s="61">
        <v>4</v>
      </c>
      <c r="R117" s="61">
        <v>2</v>
      </c>
      <c r="S117" s="62" t="s">
        <v>371</v>
      </c>
      <c r="T117" s="63" t="s">
        <v>382</v>
      </c>
      <c r="U117" s="63" t="s">
        <v>383</v>
      </c>
    </row>
    <row r="118" spans="1:21" x14ac:dyDescent="0.15">
      <c r="A118" s="61">
        <v>113</v>
      </c>
      <c r="B118" s="63" t="s">
        <v>393</v>
      </c>
      <c r="C118" s="61">
        <v>5</v>
      </c>
      <c r="D118" s="61">
        <v>1</v>
      </c>
      <c r="E118" s="61">
        <v>191102</v>
      </c>
      <c r="F118" s="61">
        <v>1104</v>
      </c>
      <c r="G118" s="61">
        <v>2</v>
      </c>
      <c r="H118" s="61">
        <v>1</v>
      </c>
      <c r="I118" s="61">
        <v>1800</v>
      </c>
      <c r="J118" s="61">
        <v>7</v>
      </c>
      <c r="K118" s="61">
        <v>13500</v>
      </c>
      <c r="L118" s="61">
        <v>20</v>
      </c>
      <c r="M118" s="61">
        <v>80</v>
      </c>
      <c r="N118" s="61">
        <v>11</v>
      </c>
      <c r="O118" s="61">
        <v>120</v>
      </c>
      <c r="P118" s="61">
        <v>1440000</v>
      </c>
      <c r="Q118" s="61">
        <v>1</v>
      </c>
      <c r="R118" s="61">
        <v>2</v>
      </c>
      <c r="S118" s="63" t="s">
        <v>223</v>
      </c>
      <c r="T118" s="63" t="s">
        <v>388</v>
      </c>
      <c r="U118" s="63" t="s">
        <v>389</v>
      </c>
    </row>
    <row r="119" spans="1:21" x14ac:dyDescent="0.15">
      <c r="A119" s="61">
        <v>114</v>
      </c>
      <c r="B119" s="63" t="s">
        <v>394</v>
      </c>
      <c r="C119" s="61">
        <v>5</v>
      </c>
      <c r="D119" s="61">
        <v>1</v>
      </c>
      <c r="E119" s="61">
        <v>191202</v>
      </c>
      <c r="F119" s="61">
        <v>1212</v>
      </c>
      <c r="G119" s="61">
        <v>2</v>
      </c>
      <c r="H119" s="61">
        <v>1</v>
      </c>
      <c r="I119" s="61">
        <v>1800</v>
      </c>
      <c r="J119" s="61">
        <v>7</v>
      </c>
      <c r="K119" s="61">
        <v>13500</v>
      </c>
      <c r="L119" s="61">
        <v>20</v>
      </c>
      <c r="M119" s="61">
        <v>80</v>
      </c>
      <c r="N119" s="61">
        <v>11</v>
      </c>
      <c r="O119" s="61">
        <v>120</v>
      </c>
      <c r="P119" s="61">
        <v>1440000</v>
      </c>
      <c r="Q119" s="61">
        <v>2</v>
      </c>
      <c r="R119" s="61">
        <v>2</v>
      </c>
      <c r="S119" s="63" t="s">
        <v>46</v>
      </c>
      <c r="T119" s="63" t="s">
        <v>379</v>
      </c>
      <c r="U119" s="63" t="s">
        <v>390</v>
      </c>
    </row>
    <row r="120" spans="1:21" x14ac:dyDescent="0.15">
      <c r="A120" s="61">
        <v>115</v>
      </c>
      <c r="B120" s="63" t="s">
        <v>395</v>
      </c>
      <c r="C120" s="61">
        <v>5</v>
      </c>
      <c r="D120" s="61">
        <v>1</v>
      </c>
      <c r="E120" s="61">
        <v>191302</v>
      </c>
      <c r="F120" s="61">
        <v>1312</v>
      </c>
      <c r="G120" s="61">
        <v>2</v>
      </c>
      <c r="H120" s="61">
        <v>1</v>
      </c>
      <c r="I120" s="61">
        <v>1800</v>
      </c>
      <c r="J120" s="61">
        <v>7</v>
      </c>
      <c r="K120" s="61">
        <v>13500</v>
      </c>
      <c r="L120" s="61">
        <v>20</v>
      </c>
      <c r="M120" s="61">
        <v>80</v>
      </c>
      <c r="N120" s="61">
        <v>11</v>
      </c>
      <c r="O120" s="61">
        <v>120</v>
      </c>
      <c r="P120" s="61">
        <v>1440000</v>
      </c>
      <c r="Q120" s="61">
        <v>3</v>
      </c>
      <c r="R120" s="61">
        <v>2</v>
      </c>
      <c r="S120" s="63" t="s">
        <v>47</v>
      </c>
      <c r="T120" s="63" t="s">
        <v>381</v>
      </c>
      <c r="U120" s="63" t="s">
        <v>391</v>
      </c>
    </row>
    <row r="121" spans="1:21" x14ac:dyDescent="0.15">
      <c r="A121" s="61">
        <v>116</v>
      </c>
      <c r="B121" s="63" t="s">
        <v>396</v>
      </c>
      <c r="C121" s="61">
        <v>5</v>
      </c>
      <c r="D121" s="61">
        <v>1</v>
      </c>
      <c r="E121" s="61">
        <v>191402</v>
      </c>
      <c r="F121" s="61">
        <v>1406</v>
      </c>
      <c r="G121" s="61">
        <v>2</v>
      </c>
      <c r="H121" s="61">
        <v>1</v>
      </c>
      <c r="I121" s="61">
        <v>1800</v>
      </c>
      <c r="J121" s="61">
        <v>7</v>
      </c>
      <c r="K121" s="61">
        <v>13500</v>
      </c>
      <c r="L121" s="61">
        <v>20</v>
      </c>
      <c r="M121" s="61">
        <v>80</v>
      </c>
      <c r="N121" s="61">
        <v>11</v>
      </c>
      <c r="O121" s="61">
        <v>120</v>
      </c>
      <c r="P121" s="61">
        <v>1440000</v>
      </c>
      <c r="Q121" s="61">
        <v>4</v>
      </c>
      <c r="R121" s="61">
        <v>2</v>
      </c>
      <c r="S121" s="63" t="s">
        <v>48</v>
      </c>
      <c r="T121" s="63" t="s">
        <v>383</v>
      </c>
      <c r="U121" s="63" t="s">
        <v>392</v>
      </c>
    </row>
    <row r="122" spans="1:21" x14ac:dyDescent="0.15">
      <c r="A122" s="64">
        <v>117</v>
      </c>
      <c r="B122" s="65" t="s">
        <v>397</v>
      </c>
      <c r="C122" s="64">
        <v>5</v>
      </c>
      <c r="D122" s="64">
        <v>1</v>
      </c>
      <c r="E122" s="64">
        <v>191107</v>
      </c>
      <c r="F122" s="64">
        <v>1106</v>
      </c>
      <c r="G122" s="64">
        <v>2</v>
      </c>
      <c r="H122" s="64">
        <v>1</v>
      </c>
      <c r="I122" s="64">
        <v>1800</v>
      </c>
      <c r="J122" s="64">
        <v>7</v>
      </c>
      <c r="K122" s="64">
        <v>13500</v>
      </c>
      <c r="L122" s="64">
        <v>20</v>
      </c>
      <c r="M122" s="64">
        <v>80</v>
      </c>
      <c r="N122" s="64">
        <v>11</v>
      </c>
      <c r="O122" s="64">
        <v>120</v>
      </c>
      <c r="P122" s="64">
        <v>1440000</v>
      </c>
      <c r="Q122" s="64">
        <v>1</v>
      </c>
      <c r="R122" s="64">
        <v>2</v>
      </c>
      <c r="S122" s="66" t="s">
        <v>368</v>
      </c>
      <c r="T122" s="65" t="s">
        <v>398</v>
      </c>
      <c r="U122" s="65" t="s">
        <v>399</v>
      </c>
    </row>
    <row r="123" spans="1:21" x14ac:dyDescent="0.15">
      <c r="A123" s="64">
        <v>118</v>
      </c>
      <c r="B123" s="65" t="s">
        <v>401</v>
      </c>
      <c r="C123" s="64">
        <v>5</v>
      </c>
      <c r="D123" s="64">
        <v>1</v>
      </c>
      <c r="E123" s="64">
        <v>191209</v>
      </c>
      <c r="F123" s="64">
        <v>1208</v>
      </c>
      <c r="G123" s="64">
        <v>2</v>
      </c>
      <c r="H123" s="64">
        <v>1</v>
      </c>
      <c r="I123" s="64">
        <v>1800</v>
      </c>
      <c r="J123" s="64">
        <v>7</v>
      </c>
      <c r="K123" s="64">
        <v>13500</v>
      </c>
      <c r="L123" s="64">
        <v>20</v>
      </c>
      <c r="M123" s="64">
        <v>80</v>
      </c>
      <c r="N123" s="64">
        <v>11</v>
      </c>
      <c r="O123" s="64">
        <v>120</v>
      </c>
      <c r="P123" s="64">
        <v>1440000</v>
      </c>
      <c r="Q123" s="64">
        <v>2</v>
      </c>
      <c r="R123" s="64">
        <v>2</v>
      </c>
      <c r="S123" s="66" t="s">
        <v>369</v>
      </c>
      <c r="T123" s="65" t="s">
        <v>400</v>
      </c>
      <c r="U123" s="65" t="s">
        <v>402</v>
      </c>
    </row>
    <row r="124" spans="1:21" x14ac:dyDescent="0.15">
      <c r="A124" s="64">
        <v>119</v>
      </c>
      <c r="B124" s="65" t="s">
        <v>405</v>
      </c>
      <c r="C124" s="64">
        <v>5</v>
      </c>
      <c r="D124" s="64">
        <v>1</v>
      </c>
      <c r="E124" s="64">
        <v>191306</v>
      </c>
      <c r="F124" s="64">
        <v>1307</v>
      </c>
      <c r="G124" s="64">
        <v>2</v>
      </c>
      <c r="H124" s="64">
        <v>1</v>
      </c>
      <c r="I124" s="64">
        <v>1800</v>
      </c>
      <c r="J124" s="64">
        <v>7</v>
      </c>
      <c r="K124" s="64">
        <v>13500</v>
      </c>
      <c r="L124" s="64">
        <v>20</v>
      </c>
      <c r="M124" s="64">
        <v>80</v>
      </c>
      <c r="N124" s="64">
        <v>11</v>
      </c>
      <c r="O124" s="64">
        <v>120</v>
      </c>
      <c r="P124" s="64">
        <v>1440000</v>
      </c>
      <c r="Q124" s="64">
        <v>3</v>
      </c>
      <c r="R124" s="64">
        <v>2</v>
      </c>
      <c r="S124" s="66" t="s">
        <v>370</v>
      </c>
      <c r="T124" s="65" t="s">
        <v>403</v>
      </c>
      <c r="U124" s="65" t="s">
        <v>404</v>
      </c>
    </row>
    <row r="125" spans="1:21" x14ac:dyDescent="0.15">
      <c r="A125" s="64">
        <v>120</v>
      </c>
      <c r="B125" s="65" t="s">
        <v>407</v>
      </c>
      <c r="C125" s="64">
        <v>5</v>
      </c>
      <c r="D125" s="64">
        <v>1</v>
      </c>
      <c r="E125" s="64">
        <v>191406</v>
      </c>
      <c r="F125" s="64">
        <v>1407</v>
      </c>
      <c r="G125" s="64">
        <v>2</v>
      </c>
      <c r="H125" s="64">
        <v>1</v>
      </c>
      <c r="I125" s="64">
        <v>1800</v>
      </c>
      <c r="J125" s="64">
        <v>7</v>
      </c>
      <c r="K125" s="64">
        <v>13500</v>
      </c>
      <c r="L125" s="64">
        <v>20</v>
      </c>
      <c r="M125" s="64">
        <v>80</v>
      </c>
      <c r="N125" s="64">
        <v>11</v>
      </c>
      <c r="O125" s="64">
        <v>120</v>
      </c>
      <c r="P125" s="64">
        <v>1440000</v>
      </c>
      <c r="Q125" s="64">
        <v>4</v>
      </c>
      <c r="R125" s="64">
        <v>2</v>
      </c>
      <c r="S125" s="66" t="s">
        <v>371</v>
      </c>
      <c r="T125" s="65" t="s">
        <v>406</v>
      </c>
      <c r="U125" s="65" t="s">
        <v>408</v>
      </c>
    </row>
    <row r="126" spans="1:21" x14ac:dyDescent="0.15">
      <c r="A126" s="58">
        <v>121</v>
      </c>
      <c r="B126" s="60" t="s">
        <v>417</v>
      </c>
      <c r="C126" s="58">
        <v>5</v>
      </c>
      <c r="D126" s="58">
        <v>1</v>
      </c>
      <c r="E126" s="58">
        <v>191110</v>
      </c>
      <c r="F126" s="58">
        <v>1111</v>
      </c>
      <c r="G126" s="58">
        <v>2</v>
      </c>
      <c r="H126" s="58">
        <v>1</v>
      </c>
      <c r="I126" s="58">
        <v>1800</v>
      </c>
      <c r="J126" s="58">
        <v>7</v>
      </c>
      <c r="K126" s="58">
        <v>13500</v>
      </c>
      <c r="L126" s="58">
        <v>20</v>
      </c>
      <c r="M126" s="58">
        <v>80</v>
      </c>
      <c r="N126" s="58">
        <v>11</v>
      </c>
      <c r="O126" s="58">
        <v>120</v>
      </c>
      <c r="P126" s="58">
        <v>1440000</v>
      </c>
      <c r="Q126" s="58">
        <v>1</v>
      </c>
      <c r="R126" s="58">
        <v>2</v>
      </c>
      <c r="S126" s="59" t="s">
        <v>368</v>
      </c>
      <c r="T126" s="60" t="s">
        <v>409</v>
      </c>
      <c r="U126" s="60" t="s">
        <v>413</v>
      </c>
    </row>
    <row r="127" spans="1:21" x14ac:dyDescent="0.15">
      <c r="A127" s="58">
        <v>122</v>
      </c>
      <c r="B127" s="60" t="s">
        <v>418</v>
      </c>
      <c r="C127" s="58">
        <v>5</v>
      </c>
      <c r="D127" s="58">
        <v>1</v>
      </c>
      <c r="E127" s="58">
        <v>191211</v>
      </c>
      <c r="F127" s="58">
        <v>1204</v>
      </c>
      <c r="G127" s="58">
        <v>2</v>
      </c>
      <c r="H127" s="58">
        <v>1</v>
      </c>
      <c r="I127" s="58">
        <v>1800</v>
      </c>
      <c r="J127" s="58">
        <v>7</v>
      </c>
      <c r="K127" s="58">
        <v>13500</v>
      </c>
      <c r="L127" s="58">
        <v>20</v>
      </c>
      <c r="M127" s="58">
        <v>80</v>
      </c>
      <c r="N127" s="58">
        <v>11</v>
      </c>
      <c r="O127" s="58">
        <v>120</v>
      </c>
      <c r="P127" s="58">
        <v>1440000</v>
      </c>
      <c r="Q127" s="58">
        <v>2</v>
      </c>
      <c r="R127" s="58">
        <v>2</v>
      </c>
      <c r="S127" s="59" t="s">
        <v>369</v>
      </c>
      <c r="T127" s="60" t="s">
        <v>410</v>
      </c>
      <c r="U127" s="60" t="s">
        <v>414</v>
      </c>
    </row>
    <row r="128" spans="1:21" x14ac:dyDescent="0.15">
      <c r="A128" s="58">
        <v>123</v>
      </c>
      <c r="B128" s="60" t="s">
        <v>419</v>
      </c>
      <c r="C128" s="58">
        <v>5</v>
      </c>
      <c r="D128" s="58">
        <v>1</v>
      </c>
      <c r="E128" s="58">
        <v>191304</v>
      </c>
      <c r="F128" s="58">
        <v>1310</v>
      </c>
      <c r="G128" s="58">
        <v>2</v>
      </c>
      <c r="H128" s="58">
        <v>1</v>
      </c>
      <c r="I128" s="58">
        <v>1800</v>
      </c>
      <c r="J128" s="58">
        <v>7</v>
      </c>
      <c r="K128" s="58">
        <v>13500</v>
      </c>
      <c r="L128" s="58">
        <v>20</v>
      </c>
      <c r="M128" s="58">
        <v>80</v>
      </c>
      <c r="N128" s="58">
        <v>11</v>
      </c>
      <c r="O128" s="58">
        <v>120</v>
      </c>
      <c r="P128" s="58">
        <v>1440000</v>
      </c>
      <c r="Q128" s="58">
        <v>3</v>
      </c>
      <c r="R128" s="58">
        <v>2</v>
      </c>
      <c r="S128" s="59" t="s">
        <v>370</v>
      </c>
      <c r="T128" s="60" t="s">
        <v>411</v>
      </c>
      <c r="U128" s="60" t="s">
        <v>415</v>
      </c>
    </row>
    <row r="129" spans="1:21" x14ac:dyDescent="0.15">
      <c r="A129" s="58">
        <v>124</v>
      </c>
      <c r="B129" s="60" t="s">
        <v>420</v>
      </c>
      <c r="C129" s="58">
        <v>5</v>
      </c>
      <c r="D129" s="58">
        <v>1</v>
      </c>
      <c r="E129" s="58">
        <v>191412</v>
      </c>
      <c r="F129" s="58">
        <v>1409</v>
      </c>
      <c r="G129" s="58">
        <v>2</v>
      </c>
      <c r="H129" s="58">
        <v>1</v>
      </c>
      <c r="I129" s="58">
        <v>1800</v>
      </c>
      <c r="J129" s="58">
        <v>7</v>
      </c>
      <c r="K129" s="58">
        <v>13500</v>
      </c>
      <c r="L129" s="58">
        <v>20</v>
      </c>
      <c r="M129" s="58">
        <v>80</v>
      </c>
      <c r="N129" s="58">
        <v>11</v>
      </c>
      <c r="O129" s="58">
        <v>120</v>
      </c>
      <c r="P129" s="58">
        <v>1440000</v>
      </c>
      <c r="Q129" s="58">
        <v>4</v>
      </c>
      <c r="R129" s="58">
        <v>2</v>
      </c>
      <c r="S129" s="59" t="s">
        <v>371</v>
      </c>
      <c r="T129" s="60" t="s">
        <v>412</v>
      </c>
      <c r="U129" s="60" t="s">
        <v>416</v>
      </c>
    </row>
    <row r="130" spans="1:21" x14ac:dyDescent="0.15">
      <c r="A130" s="54">
        <v>125</v>
      </c>
      <c r="B130" s="55" t="s">
        <v>421</v>
      </c>
      <c r="C130" s="54">
        <v>6</v>
      </c>
      <c r="D130" s="54">
        <v>1</v>
      </c>
      <c r="E130" s="54">
        <v>191110</v>
      </c>
      <c r="F130" s="54">
        <v>191107</v>
      </c>
      <c r="G130" s="54">
        <v>2</v>
      </c>
      <c r="H130" s="54">
        <v>1</v>
      </c>
      <c r="I130" s="54">
        <v>2400</v>
      </c>
      <c r="J130" s="54">
        <v>7</v>
      </c>
      <c r="K130" s="54">
        <v>18000</v>
      </c>
      <c r="L130" s="54">
        <v>20</v>
      </c>
      <c r="M130" s="54">
        <v>100</v>
      </c>
      <c r="N130" s="54">
        <v>11</v>
      </c>
      <c r="O130" s="54">
        <v>150</v>
      </c>
      <c r="P130" s="54">
        <v>1920000</v>
      </c>
      <c r="Q130" s="54">
        <v>1</v>
      </c>
      <c r="R130" s="54">
        <v>2</v>
      </c>
      <c r="S130" s="67" t="s">
        <v>368</v>
      </c>
      <c r="T130" s="55" t="s">
        <v>409</v>
      </c>
      <c r="U130" s="55" t="s">
        <v>398</v>
      </c>
    </row>
    <row r="131" spans="1:21" x14ac:dyDescent="0.15">
      <c r="A131" s="54">
        <v>126</v>
      </c>
      <c r="B131" s="55" t="s">
        <v>424</v>
      </c>
      <c r="C131" s="54">
        <v>6</v>
      </c>
      <c r="D131" s="54">
        <v>1</v>
      </c>
      <c r="E131" s="54">
        <v>191211</v>
      </c>
      <c r="F131" s="54">
        <v>191209</v>
      </c>
      <c r="G131" s="54">
        <v>2</v>
      </c>
      <c r="H131" s="54">
        <v>1</v>
      </c>
      <c r="I131" s="54">
        <v>2400</v>
      </c>
      <c r="J131" s="54">
        <v>7</v>
      </c>
      <c r="K131" s="54">
        <v>18000</v>
      </c>
      <c r="L131" s="54">
        <v>20</v>
      </c>
      <c r="M131" s="54">
        <v>100</v>
      </c>
      <c r="N131" s="54">
        <v>11</v>
      </c>
      <c r="O131" s="54">
        <v>150</v>
      </c>
      <c r="P131" s="54">
        <v>1920000</v>
      </c>
      <c r="Q131" s="54">
        <v>2</v>
      </c>
      <c r="R131" s="54">
        <v>2</v>
      </c>
      <c r="S131" s="67" t="s">
        <v>369</v>
      </c>
      <c r="T131" s="55" t="s">
        <v>410</v>
      </c>
      <c r="U131" s="55" t="s">
        <v>400</v>
      </c>
    </row>
    <row r="132" spans="1:21" x14ac:dyDescent="0.15">
      <c r="A132" s="54">
        <v>127</v>
      </c>
      <c r="B132" s="55" t="s">
        <v>422</v>
      </c>
      <c r="C132" s="54">
        <v>6</v>
      </c>
      <c r="D132" s="54">
        <v>1</v>
      </c>
      <c r="E132" s="54">
        <v>191304</v>
      </c>
      <c r="F132" s="54">
        <v>191306</v>
      </c>
      <c r="G132" s="54">
        <v>2</v>
      </c>
      <c r="H132" s="54">
        <v>1</v>
      </c>
      <c r="I132" s="54">
        <v>2400</v>
      </c>
      <c r="J132" s="54">
        <v>7</v>
      </c>
      <c r="K132" s="54">
        <v>18000</v>
      </c>
      <c r="L132" s="54">
        <v>20</v>
      </c>
      <c r="M132" s="54">
        <v>100</v>
      </c>
      <c r="N132" s="54">
        <v>11</v>
      </c>
      <c r="O132" s="54">
        <v>150</v>
      </c>
      <c r="P132" s="54">
        <v>1920000</v>
      </c>
      <c r="Q132" s="54">
        <v>3</v>
      </c>
      <c r="R132" s="54">
        <v>2</v>
      </c>
      <c r="S132" s="67" t="s">
        <v>370</v>
      </c>
      <c r="T132" s="55" t="s">
        <v>411</v>
      </c>
      <c r="U132" s="55" t="s">
        <v>403</v>
      </c>
    </row>
    <row r="133" spans="1:21" x14ac:dyDescent="0.15">
      <c r="A133" s="54">
        <v>128</v>
      </c>
      <c r="B133" s="55" t="s">
        <v>423</v>
      </c>
      <c r="C133" s="54">
        <v>6</v>
      </c>
      <c r="D133" s="54">
        <v>1</v>
      </c>
      <c r="E133" s="54">
        <v>191412</v>
      </c>
      <c r="F133" s="54">
        <v>191406</v>
      </c>
      <c r="G133" s="54">
        <v>2</v>
      </c>
      <c r="H133" s="54">
        <v>1</v>
      </c>
      <c r="I133" s="54">
        <v>2400</v>
      </c>
      <c r="J133" s="54">
        <v>7</v>
      </c>
      <c r="K133" s="54">
        <v>18000</v>
      </c>
      <c r="L133" s="54">
        <v>20</v>
      </c>
      <c r="M133" s="54">
        <v>100</v>
      </c>
      <c r="N133" s="54">
        <v>11</v>
      </c>
      <c r="O133" s="54">
        <v>150</v>
      </c>
      <c r="P133" s="54">
        <v>1920000</v>
      </c>
      <c r="Q133" s="54">
        <v>4</v>
      </c>
      <c r="R133" s="54">
        <v>2</v>
      </c>
      <c r="S133" s="67" t="s">
        <v>371</v>
      </c>
      <c r="T133" s="55" t="s">
        <v>412</v>
      </c>
      <c r="U133" s="55" t="s">
        <v>406</v>
      </c>
    </row>
    <row r="134" spans="1:21" x14ac:dyDescent="0.15">
      <c r="A134" s="68">
        <v>129</v>
      </c>
      <c r="B134" s="69" t="s">
        <v>433</v>
      </c>
      <c r="C134" s="68">
        <v>5</v>
      </c>
      <c r="D134" s="68">
        <v>1</v>
      </c>
      <c r="E134" s="68">
        <v>191104</v>
      </c>
      <c r="F134" s="68">
        <v>1102</v>
      </c>
      <c r="G134" s="68">
        <v>2</v>
      </c>
      <c r="H134" s="68">
        <v>1</v>
      </c>
      <c r="I134" s="68">
        <v>1800</v>
      </c>
      <c r="J134" s="68">
        <v>7</v>
      </c>
      <c r="K134" s="68">
        <v>13500</v>
      </c>
      <c r="L134" s="68">
        <v>19</v>
      </c>
      <c r="M134" s="68">
        <v>80</v>
      </c>
      <c r="N134" s="68">
        <v>8</v>
      </c>
      <c r="O134" s="68">
        <v>120</v>
      </c>
      <c r="P134" s="68">
        <v>1440000</v>
      </c>
      <c r="Q134" s="68">
        <v>1</v>
      </c>
      <c r="R134" s="68">
        <v>2</v>
      </c>
      <c r="S134" s="70" t="s">
        <v>368</v>
      </c>
      <c r="T134" s="69" t="s">
        <v>425</v>
      </c>
      <c r="U134" s="69" t="s">
        <v>429</v>
      </c>
    </row>
    <row r="135" spans="1:21" x14ac:dyDescent="0.15">
      <c r="A135" s="68">
        <v>130</v>
      </c>
      <c r="B135" s="69" t="s">
        <v>434</v>
      </c>
      <c r="C135" s="68">
        <v>5</v>
      </c>
      <c r="D135" s="68">
        <v>1</v>
      </c>
      <c r="E135" s="68">
        <v>191212</v>
      </c>
      <c r="F135" s="68">
        <v>1205</v>
      </c>
      <c r="G135" s="68">
        <v>2</v>
      </c>
      <c r="H135" s="68">
        <v>1</v>
      </c>
      <c r="I135" s="68">
        <v>1800</v>
      </c>
      <c r="J135" s="68">
        <v>7</v>
      </c>
      <c r="K135" s="68">
        <v>13500</v>
      </c>
      <c r="L135" s="68">
        <v>19</v>
      </c>
      <c r="M135" s="68">
        <v>80</v>
      </c>
      <c r="N135" s="68">
        <v>8</v>
      </c>
      <c r="O135" s="68">
        <v>120</v>
      </c>
      <c r="P135" s="68">
        <v>1440000</v>
      </c>
      <c r="Q135" s="68">
        <v>2</v>
      </c>
      <c r="R135" s="68">
        <v>2</v>
      </c>
      <c r="S135" s="70" t="s">
        <v>369</v>
      </c>
      <c r="T135" s="69" t="s">
        <v>426</v>
      </c>
      <c r="U135" s="69" t="s">
        <v>430</v>
      </c>
    </row>
    <row r="136" spans="1:21" x14ac:dyDescent="0.15">
      <c r="A136" s="68">
        <v>131</v>
      </c>
      <c r="B136" s="69" t="s">
        <v>435</v>
      </c>
      <c r="C136" s="68">
        <v>5</v>
      </c>
      <c r="D136" s="68">
        <v>1</v>
      </c>
      <c r="E136" s="68">
        <v>191312</v>
      </c>
      <c r="F136" s="68">
        <v>1304</v>
      </c>
      <c r="G136" s="68">
        <v>2</v>
      </c>
      <c r="H136" s="68">
        <v>1</v>
      </c>
      <c r="I136" s="68">
        <v>1800</v>
      </c>
      <c r="J136" s="68">
        <v>7</v>
      </c>
      <c r="K136" s="68">
        <v>13500</v>
      </c>
      <c r="L136" s="68">
        <v>19</v>
      </c>
      <c r="M136" s="68">
        <v>80</v>
      </c>
      <c r="N136" s="68">
        <v>8</v>
      </c>
      <c r="O136" s="68">
        <v>120</v>
      </c>
      <c r="P136" s="68">
        <v>1440000</v>
      </c>
      <c r="Q136" s="68">
        <v>3</v>
      </c>
      <c r="R136" s="68">
        <v>2</v>
      </c>
      <c r="S136" s="70" t="s">
        <v>370</v>
      </c>
      <c r="T136" s="69" t="s">
        <v>427</v>
      </c>
      <c r="U136" s="69" t="s">
        <v>431</v>
      </c>
    </row>
    <row r="137" spans="1:21" x14ac:dyDescent="0.15">
      <c r="A137" s="68">
        <v>132</v>
      </c>
      <c r="B137" s="69" t="s">
        <v>436</v>
      </c>
      <c r="C137" s="68">
        <v>5</v>
      </c>
      <c r="D137" s="68">
        <v>1</v>
      </c>
      <c r="E137" s="68">
        <v>191409</v>
      </c>
      <c r="F137" s="68">
        <v>1402</v>
      </c>
      <c r="G137" s="68">
        <v>2</v>
      </c>
      <c r="H137" s="68">
        <v>1</v>
      </c>
      <c r="I137" s="68">
        <v>1800</v>
      </c>
      <c r="J137" s="68">
        <v>7</v>
      </c>
      <c r="K137" s="68">
        <v>13500</v>
      </c>
      <c r="L137" s="68">
        <v>19</v>
      </c>
      <c r="M137" s="68">
        <v>80</v>
      </c>
      <c r="N137" s="68">
        <v>8</v>
      </c>
      <c r="O137" s="68">
        <v>120</v>
      </c>
      <c r="P137" s="68">
        <v>1440000</v>
      </c>
      <c r="Q137" s="68">
        <v>4</v>
      </c>
      <c r="R137" s="68">
        <v>2</v>
      </c>
      <c r="S137" s="70" t="s">
        <v>371</v>
      </c>
      <c r="T137" s="69" t="s">
        <v>428</v>
      </c>
      <c r="U137" s="69" t="s">
        <v>432</v>
      </c>
    </row>
    <row r="138" spans="1:21" x14ac:dyDescent="0.15">
      <c r="A138" s="71">
        <v>133</v>
      </c>
      <c r="B138" s="73" t="s">
        <v>450</v>
      </c>
      <c r="C138" s="71">
        <v>5</v>
      </c>
      <c r="D138" s="71">
        <v>1</v>
      </c>
      <c r="E138" s="71">
        <v>191109</v>
      </c>
      <c r="F138" s="71">
        <v>1105</v>
      </c>
      <c r="G138" s="71">
        <v>2</v>
      </c>
      <c r="H138" s="71">
        <v>1</v>
      </c>
      <c r="I138" s="71">
        <v>1800</v>
      </c>
      <c r="J138" s="71">
        <v>7</v>
      </c>
      <c r="K138" s="71">
        <v>13500</v>
      </c>
      <c r="L138" s="71">
        <v>19</v>
      </c>
      <c r="M138" s="71">
        <v>80</v>
      </c>
      <c r="N138" s="71">
        <v>8</v>
      </c>
      <c r="O138" s="71">
        <v>120</v>
      </c>
      <c r="P138" s="71">
        <v>1440000</v>
      </c>
      <c r="Q138" s="71">
        <v>1</v>
      </c>
      <c r="R138" s="71">
        <v>2</v>
      </c>
      <c r="S138" s="72" t="s">
        <v>368</v>
      </c>
      <c r="T138" s="73" t="s">
        <v>438</v>
      </c>
      <c r="U138" s="73" t="s">
        <v>445</v>
      </c>
    </row>
    <row r="139" spans="1:21" x14ac:dyDescent="0.15">
      <c r="A139" s="71">
        <v>134</v>
      </c>
      <c r="B139" s="73" t="s">
        <v>451</v>
      </c>
      <c r="C139" s="71">
        <v>5</v>
      </c>
      <c r="D139" s="71">
        <v>1</v>
      </c>
      <c r="E139" s="71">
        <v>191204</v>
      </c>
      <c r="F139" s="71">
        <v>1202</v>
      </c>
      <c r="G139" s="71">
        <v>2</v>
      </c>
      <c r="H139" s="71">
        <v>1</v>
      </c>
      <c r="I139" s="71">
        <v>1800</v>
      </c>
      <c r="J139" s="71">
        <v>7</v>
      </c>
      <c r="K139" s="71">
        <v>13500</v>
      </c>
      <c r="L139" s="71">
        <v>19</v>
      </c>
      <c r="M139" s="71">
        <v>80</v>
      </c>
      <c r="N139" s="71">
        <v>8</v>
      </c>
      <c r="O139" s="71">
        <v>120</v>
      </c>
      <c r="P139" s="71">
        <v>1440000</v>
      </c>
      <c r="Q139" s="71">
        <v>2</v>
      </c>
      <c r="R139" s="71">
        <v>2</v>
      </c>
      <c r="S139" s="72" t="s">
        <v>369</v>
      </c>
      <c r="T139" s="73" t="s">
        <v>440</v>
      </c>
      <c r="U139" s="73" t="s">
        <v>446</v>
      </c>
    </row>
    <row r="140" spans="1:21" x14ac:dyDescent="0.15">
      <c r="A140" s="71">
        <v>135</v>
      </c>
      <c r="B140" s="73" t="s">
        <v>452</v>
      </c>
      <c r="C140" s="71">
        <v>5</v>
      </c>
      <c r="D140" s="71">
        <v>1</v>
      </c>
      <c r="E140" s="71">
        <v>191305</v>
      </c>
      <c r="F140" s="71">
        <v>1306</v>
      </c>
      <c r="G140" s="71">
        <v>2</v>
      </c>
      <c r="H140" s="71">
        <v>1</v>
      </c>
      <c r="I140" s="71">
        <v>1800</v>
      </c>
      <c r="J140" s="71">
        <v>7</v>
      </c>
      <c r="K140" s="71">
        <v>13500</v>
      </c>
      <c r="L140" s="71">
        <v>19</v>
      </c>
      <c r="M140" s="71">
        <v>80</v>
      </c>
      <c r="N140" s="71">
        <v>8</v>
      </c>
      <c r="O140" s="71">
        <v>120</v>
      </c>
      <c r="P140" s="71">
        <v>1440000</v>
      </c>
      <c r="Q140" s="71">
        <v>3</v>
      </c>
      <c r="R140" s="71">
        <v>2</v>
      </c>
      <c r="S140" s="72" t="s">
        <v>370</v>
      </c>
      <c r="T140" s="73" t="s">
        <v>442</v>
      </c>
      <c r="U140" s="73" t="s">
        <v>447</v>
      </c>
    </row>
    <row r="141" spans="1:21" x14ac:dyDescent="0.15">
      <c r="A141" s="71">
        <v>136</v>
      </c>
      <c r="B141" s="73" t="s">
        <v>449</v>
      </c>
      <c r="C141" s="71">
        <v>5</v>
      </c>
      <c r="D141" s="71">
        <v>1</v>
      </c>
      <c r="E141" s="71">
        <v>191404</v>
      </c>
      <c r="F141" s="71">
        <v>1405</v>
      </c>
      <c r="G141" s="71">
        <v>2</v>
      </c>
      <c r="H141" s="71">
        <v>1</v>
      </c>
      <c r="I141" s="71">
        <v>1800</v>
      </c>
      <c r="J141" s="71">
        <v>7</v>
      </c>
      <c r="K141" s="71">
        <v>13500</v>
      </c>
      <c r="L141" s="71">
        <v>19</v>
      </c>
      <c r="M141" s="71">
        <v>80</v>
      </c>
      <c r="N141" s="71">
        <v>8</v>
      </c>
      <c r="O141" s="71">
        <v>120</v>
      </c>
      <c r="P141" s="71">
        <v>1440000</v>
      </c>
      <c r="Q141" s="71">
        <v>4</v>
      </c>
      <c r="R141" s="71">
        <v>2</v>
      </c>
      <c r="S141" s="72" t="s">
        <v>371</v>
      </c>
      <c r="T141" s="73" t="s">
        <v>444</v>
      </c>
      <c r="U141" s="73" t="s">
        <v>448</v>
      </c>
    </row>
    <row r="142" spans="1:21" x14ac:dyDescent="0.15">
      <c r="A142" s="64">
        <v>137</v>
      </c>
      <c r="B142" s="65" t="s">
        <v>457</v>
      </c>
      <c r="C142" s="64">
        <v>6</v>
      </c>
      <c r="D142" s="64">
        <v>1</v>
      </c>
      <c r="E142" s="64">
        <v>191109</v>
      </c>
      <c r="F142" s="64">
        <v>191104</v>
      </c>
      <c r="G142" s="64">
        <v>2</v>
      </c>
      <c r="H142" s="64">
        <v>1</v>
      </c>
      <c r="I142" s="64">
        <v>2400</v>
      </c>
      <c r="J142" s="64">
        <v>7</v>
      </c>
      <c r="K142" s="64">
        <v>18000</v>
      </c>
      <c r="L142" s="64">
        <v>19</v>
      </c>
      <c r="M142" s="64">
        <v>100</v>
      </c>
      <c r="N142" s="64">
        <v>8</v>
      </c>
      <c r="O142" s="64">
        <v>150</v>
      </c>
      <c r="P142" s="64">
        <v>1920000</v>
      </c>
      <c r="Q142" s="64">
        <v>1</v>
      </c>
      <c r="R142" s="64">
        <v>2</v>
      </c>
      <c r="S142" s="66" t="s">
        <v>368</v>
      </c>
      <c r="T142" s="66" t="s">
        <v>437</v>
      </c>
      <c r="U142" s="66" t="s">
        <v>453</v>
      </c>
    </row>
    <row r="143" spans="1:21" x14ac:dyDescent="0.15">
      <c r="A143" s="64">
        <v>138</v>
      </c>
      <c r="B143" s="65" t="s">
        <v>458</v>
      </c>
      <c r="C143" s="64">
        <v>6</v>
      </c>
      <c r="D143" s="64">
        <v>1</v>
      </c>
      <c r="E143" s="64">
        <v>191204</v>
      </c>
      <c r="F143" s="64">
        <v>191212</v>
      </c>
      <c r="G143" s="64">
        <v>2</v>
      </c>
      <c r="H143" s="64">
        <v>1</v>
      </c>
      <c r="I143" s="64">
        <v>2400</v>
      </c>
      <c r="J143" s="64">
        <v>7</v>
      </c>
      <c r="K143" s="64">
        <v>18000</v>
      </c>
      <c r="L143" s="64">
        <v>19</v>
      </c>
      <c r="M143" s="64">
        <v>100</v>
      </c>
      <c r="N143" s="64">
        <v>8</v>
      </c>
      <c r="O143" s="64">
        <v>150</v>
      </c>
      <c r="P143" s="64">
        <v>1920000</v>
      </c>
      <c r="Q143" s="64">
        <v>2</v>
      </c>
      <c r="R143" s="64">
        <v>2</v>
      </c>
      <c r="S143" s="66" t="s">
        <v>369</v>
      </c>
      <c r="T143" s="66" t="s">
        <v>439</v>
      </c>
      <c r="U143" s="66" t="s">
        <v>454</v>
      </c>
    </row>
    <row r="144" spans="1:21" x14ac:dyDescent="0.15">
      <c r="A144" s="64">
        <v>139</v>
      </c>
      <c r="B144" s="65" t="s">
        <v>460</v>
      </c>
      <c r="C144" s="64">
        <v>6</v>
      </c>
      <c r="D144" s="64">
        <v>1</v>
      </c>
      <c r="E144" s="64">
        <v>191305</v>
      </c>
      <c r="F144" s="64">
        <v>191312</v>
      </c>
      <c r="G144" s="64">
        <v>2</v>
      </c>
      <c r="H144" s="64">
        <v>1</v>
      </c>
      <c r="I144" s="64">
        <v>2400</v>
      </c>
      <c r="J144" s="64">
        <v>7</v>
      </c>
      <c r="K144" s="64">
        <v>18000</v>
      </c>
      <c r="L144" s="64">
        <v>19</v>
      </c>
      <c r="M144" s="64">
        <v>100</v>
      </c>
      <c r="N144" s="64">
        <v>8</v>
      </c>
      <c r="O144" s="64">
        <v>150</v>
      </c>
      <c r="P144" s="64">
        <v>1920000</v>
      </c>
      <c r="Q144" s="64">
        <v>3</v>
      </c>
      <c r="R144" s="64">
        <v>2</v>
      </c>
      <c r="S144" s="66" t="s">
        <v>370</v>
      </c>
      <c r="T144" s="66" t="s">
        <v>441</v>
      </c>
      <c r="U144" s="66" t="s">
        <v>455</v>
      </c>
    </row>
    <row r="145" spans="1:21" x14ac:dyDescent="0.15">
      <c r="A145" s="64">
        <v>140</v>
      </c>
      <c r="B145" s="65" t="s">
        <v>459</v>
      </c>
      <c r="C145" s="64">
        <v>6</v>
      </c>
      <c r="D145" s="64">
        <v>1</v>
      </c>
      <c r="E145" s="64">
        <v>191404</v>
      </c>
      <c r="F145" s="64">
        <v>191409</v>
      </c>
      <c r="G145" s="64">
        <v>2</v>
      </c>
      <c r="H145" s="64">
        <v>1</v>
      </c>
      <c r="I145" s="64">
        <v>2400</v>
      </c>
      <c r="J145" s="64">
        <v>7</v>
      </c>
      <c r="K145" s="64">
        <v>18000</v>
      </c>
      <c r="L145" s="64">
        <v>19</v>
      </c>
      <c r="M145" s="64">
        <v>100</v>
      </c>
      <c r="N145" s="64">
        <v>8</v>
      </c>
      <c r="O145" s="64">
        <v>150</v>
      </c>
      <c r="P145" s="64">
        <v>1920000</v>
      </c>
      <c r="Q145" s="64">
        <v>4</v>
      </c>
      <c r="R145" s="64">
        <v>2</v>
      </c>
      <c r="S145" s="66" t="s">
        <v>371</v>
      </c>
      <c r="T145" s="66" t="s">
        <v>443</v>
      </c>
      <c r="U145" s="66" t="s">
        <v>456</v>
      </c>
    </row>
    <row r="146" spans="1:21" x14ac:dyDescent="0.15">
      <c r="A146" s="56">
        <v>141</v>
      </c>
      <c r="B146" s="57" t="s">
        <v>476</v>
      </c>
      <c r="C146" s="56">
        <v>5</v>
      </c>
      <c r="D146" s="56">
        <v>1</v>
      </c>
      <c r="E146" s="56">
        <v>191106</v>
      </c>
      <c r="F146" s="56">
        <v>1108</v>
      </c>
      <c r="G146" s="56">
        <v>2</v>
      </c>
      <c r="H146" s="56">
        <v>1</v>
      </c>
      <c r="I146" s="56">
        <v>1800</v>
      </c>
      <c r="J146" s="56">
        <v>7</v>
      </c>
      <c r="K146" s="56">
        <v>13500</v>
      </c>
      <c r="L146" s="56">
        <v>19</v>
      </c>
      <c r="M146" s="56">
        <v>80</v>
      </c>
      <c r="N146" s="56">
        <v>8</v>
      </c>
      <c r="O146" s="56">
        <v>120</v>
      </c>
      <c r="P146" s="56">
        <v>1440000</v>
      </c>
      <c r="Q146" s="56">
        <v>1</v>
      </c>
      <c r="R146" s="56">
        <v>2</v>
      </c>
      <c r="S146" s="74" t="s">
        <v>368</v>
      </c>
      <c r="T146" s="57" t="s">
        <v>461</v>
      </c>
      <c r="U146" s="57" t="s">
        <v>466</v>
      </c>
    </row>
    <row r="147" spans="1:21" x14ac:dyDescent="0.15">
      <c r="A147" s="56">
        <v>142</v>
      </c>
      <c r="B147" s="57" t="s">
        <v>477</v>
      </c>
      <c r="C147" s="56">
        <v>5</v>
      </c>
      <c r="D147" s="56">
        <v>1</v>
      </c>
      <c r="E147" s="56">
        <v>191206</v>
      </c>
      <c r="F147" s="56">
        <v>1207</v>
      </c>
      <c r="G147" s="56">
        <v>2</v>
      </c>
      <c r="H147" s="56">
        <v>1</v>
      </c>
      <c r="I147" s="56">
        <v>1800</v>
      </c>
      <c r="J147" s="56">
        <v>7</v>
      </c>
      <c r="K147" s="56">
        <v>13500</v>
      </c>
      <c r="L147" s="56">
        <v>19</v>
      </c>
      <c r="M147" s="56">
        <v>80</v>
      </c>
      <c r="N147" s="56">
        <v>8</v>
      </c>
      <c r="O147" s="56">
        <v>120</v>
      </c>
      <c r="P147" s="56">
        <v>1440000</v>
      </c>
      <c r="Q147" s="56">
        <v>2</v>
      </c>
      <c r="R147" s="56">
        <v>2</v>
      </c>
      <c r="S147" s="74" t="s">
        <v>369</v>
      </c>
      <c r="T147" s="57" t="s">
        <v>462</v>
      </c>
      <c r="U147" s="57" t="s">
        <v>474</v>
      </c>
    </row>
    <row r="148" spans="1:21" x14ac:dyDescent="0.15">
      <c r="A148" s="56">
        <v>143</v>
      </c>
      <c r="B148" s="57" t="s">
        <v>478</v>
      </c>
      <c r="C148" s="56">
        <v>5</v>
      </c>
      <c r="D148" s="56">
        <v>1</v>
      </c>
      <c r="E148" s="56">
        <v>191309</v>
      </c>
      <c r="F148" s="56">
        <v>1308</v>
      </c>
      <c r="G148" s="56">
        <v>2</v>
      </c>
      <c r="H148" s="56">
        <v>1</v>
      </c>
      <c r="I148" s="56">
        <v>1800</v>
      </c>
      <c r="J148" s="56">
        <v>7</v>
      </c>
      <c r="K148" s="56">
        <v>13500</v>
      </c>
      <c r="L148" s="56">
        <v>19</v>
      </c>
      <c r="M148" s="56">
        <v>80</v>
      </c>
      <c r="N148" s="56">
        <v>8</v>
      </c>
      <c r="O148" s="56">
        <v>120</v>
      </c>
      <c r="P148" s="56">
        <v>1440000</v>
      </c>
      <c r="Q148" s="56">
        <v>3</v>
      </c>
      <c r="R148" s="56">
        <v>2</v>
      </c>
      <c r="S148" s="74" t="s">
        <v>370</v>
      </c>
      <c r="T148" s="57" t="s">
        <v>463</v>
      </c>
      <c r="U148" s="57" t="s">
        <v>470</v>
      </c>
    </row>
    <row r="149" spans="1:21" x14ac:dyDescent="0.15">
      <c r="A149" s="56">
        <v>144</v>
      </c>
      <c r="B149" s="57" t="s">
        <v>479</v>
      </c>
      <c r="C149" s="56">
        <v>5</v>
      </c>
      <c r="D149" s="56">
        <v>1</v>
      </c>
      <c r="E149" s="56">
        <v>191408</v>
      </c>
      <c r="F149" s="56">
        <v>1411</v>
      </c>
      <c r="G149" s="56">
        <v>2</v>
      </c>
      <c r="H149" s="56">
        <v>1</v>
      </c>
      <c r="I149" s="56">
        <v>1800</v>
      </c>
      <c r="J149" s="56">
        <v>7</v>
      </c>
      <c r="K149" s="56">
        <v>13500</v>
      </c>
      <c r="L149" s="56">
        <v>19</v>
      </c>
      <c r="M149" s="56">
        <v>80</v>
      </c>
      <c r="N149" s="56">
        <v>8</v>
      </c>
      <c r="O149" s="56">
        <v>120</v>
      </c>
      <c r="P149" s="56">
        <v>1440000</v>
      </c>
      <c r="Q149" s="56">
        <v>4</v>
      </c>
      <c r="R149" s="56">
        <v>2</v>
      </c>
      <c r="S149" s="74" t="s">
        <v>371</v>
      </c>
      <c r="T149" s="57" t="s">
        <v>464</v>
      </c>
      <c r="U149" s="57" t="s">
        <v>475</v>
      </c>
    </row>
    <row r="150" spans="1:21" x14ac:dyDescent="0.15">
      <c r="A150" s="61">
        <v>145</v>
      </c>
      <c r="B150" s="63" t="s">
        <v>489</v>
      </c>
      <c r="C150" s="61">
        <v>5</v>
      </c>
      <c r="D150" s="61">
        <v>1</v>
      </c>
      <c r="E150" s="61">
        <v>191112</v>
      </c>
      <c r="F150" s="61">
        <v>1109</v>
      </c>
      <c r="G150" s="61">
        <v>2</v>
      </c>
      <c r="H150" s="61">
        <v>1</v>
      </c>
      <c r="I150" s="61">
        <v>1800</v>
      </c>
      <c r="J150" s="61">
        <v>7</v>
      </c>
      <c r="K150" s="61">
        <v>13500</v>
      </c>
      <c r="L150" s="61">
        <v>19</v>
      </c>
      <c r="M150" s="61">
        <v>80</v>
      </c>
      <c r="N150" s="61">
        <v>8</v>
      </c>
      <c r="O150" s="61">
        <v>120</v>
      </c>
      <c r="P150" s="61">
        <v>1440000</v>
      </c>
      <c r="Q150" s="61">
        <v>1</v>
      </c>
      <c r="R150" s="61">
        <v>2</v>
      </c>
      <c r="S150" s="62" t="s">
        <v>368</v>
      </c>
      <c r="T150" s="63" t="s">
        <v>481</v>
      </c>
      <c r="U150" s="62" t="s">
        <v>58</v>
      </c>
    </row>
    <row r="151" spans="1:21" x14ac:dyDescent="0.15">
      <c r="A151" s="61">
        <v>146</v>
      </c>
      <c r="B151" s="63" t="s">
        <v>491</v>
      </c>
      <c r="C151" s="61">
        <v>5</v>
      </c>
      <c r="D151" s="61">
        <v>1</v>
      </c>
      <c r="E151" s="61">
        <v>191210</v>
      </c>
      <c r="F151" s="61">
        <v>1209</v>
      </c>
      <c r="G151" s="61">
        <v>2</v>
      </c>
      <c r="H151" s="61">
        <v>1</v>
      </c>
      <c r="I151" s="61">
        <v>1800</v>
      </c>
      <c r="J151" s="61">
        <v>7</v>
      </c>
      <c r="K151" s="61">
        <v>13500</v>
      </c>
      <c r="L151" s="61">
        <v>19</v>
      </c>
      <c r="M151" s="61">
        <v>80</v>
      </c>
      <c r="N151" s="61">
        <v>8</v>
      </c>
      <c r="O151" s="61">
        <v>120</v>
      </c>
      <c r="P151" s="61">
        <v>1440000</v>
      </c>
      <c r="Q151" s="61">
        <v>2</v>
      </c>
      <c r="R151" s="61">
        <v>2</v>
      </c>
      <c r="S151" s="62" t="s">
        <v>369</v>
      </c>
      <c r="T151" s="63" t="s">
        <v>483</v>
      </c>
      <c r="U151" s="63" t="s">
        <v>488</v>
      </c>
    </row>
    <row r="152" spans="1:21" x14ac:dyDescent="0.15">
      <c r="A152" s="61">
        <v>147</v>
      </c>
      <c r="B152" s="63" t="s">
        <v>490</v>
      </c>
      <c r="C152" s="61">
        <v>5</v>
      </c>
      <c r="D152" s="61">
        <v>1</v>
      </c>
      <c r="E152" s="61">
        <v>191311</v>
      </c>
      <c r="F152" s="61">
        <v>1309</v>
      </c>
      <c r="G152" s="61">
        <v>2</v>
      </c>
      <c r="H152" s="61">
        <v>1</v>
      </c>
      <c r="I152" s="61">
        <v>1800</v>
      </c>
      <c r="J152" s="61">
        <v>7</v>
      </c>
      <c r="K152" s="61">
        <v>13500</v>
      </c>
      <c r="L152" s="61">
        <v>19</v>
      </c>
      <c r="M152" s="61">
        <v>80</v>
      </c>
      <c r="N152" s="61">
        <v>8</v>
      </c>
      <c r="O152" s="61">
        <v>120</v>
      </c>
      <c r="P152" s="61">
        <v>1440000</v>
      </c>
      <c r="Q152" s="61">
        <v>3</v>
      </c>
      <c r="R152" s="61">
        <v>2</v>
      </c>
      <c r="S152" s="62" t="s">
        <v>370</v>
      </c>
      <c r="T152" s="63" t="s">
        <v>485</v>
      </c>
      <c r="U152" s="62" t="s">
        <v>95</v>
      </c>
    </row>
    <row r="153" spans="1:21" x14ac:dyDescent="0.15">
      <c r="A153" s="61">
        <v>148</v>
      </c>
      <c r="B153" s="63" t="s">
        <v>492</v>
      </c>
      <c r="C153" s="61">
        <v>5</v>
      </c>
      <c r="D153" s="61">
        <v>1</v>
      </c>
      <c r="E153" s="61">
        <v>191410</v>
      </c>
      <c r="F153" s="61">
        <v>1412</v>
      </c>
      <c r="G153" s="61">
        <v>2</v>
      </c>
      <c r="H153" s="61">
        <v>1</v>
      </c>
      <c r="I153" s="61">
        <v>1800</v>
      </c>
      <c r="J153" s="61">
        <v>7</v>
      </c>
      <c r="K153" s="61">
        <v>13500</v>
      </c>
      <c r="L153" s="61">
        <v>19</v>
      </c>
      <c r="M153" s="61">
        <v>80</v>
      </c>
      <c r="N153" s="61">
        <v>8</v>
      </c>
      <c r="O153" s="61">
        <v>120</v>
      </c>
      <c r="P153" s="61">
        <v>1440000</v>
      </c>
      <c r="Q153" s="61">
        <v>4</v>
      </c>
      <c r="R153" s="61">
        <v>2</v>
      </c>
      <c r="S153" s="62" t="s">
        <v>371</v>
      </c>
      <c r="T153" s="63" t="s">
        <v>487</v>
      </c>
      <c r="U153" s="62" t="s">
        <v>117</v>
      </c>
    </row>
    <row r="154" spans="1:21" x14ac:dyDescent="0.15">
      <c r="A154" s="54">
        <v>149</v>
      </c>
      <c r="B154" s="55" t="s">
        <v>497</v>
      </c>
      <c r="C154" s="54">
        <v>6</v>
      </c>
      <c r="D154" s="54">
        <v>1</v>
      </c>
      <c r="E154" s="54">
        <v>191112</v>
      </c>
      <c r="F154" s="54">
        <v>191106</v>
      </c>
      <c r="G154" s="54">
        <v>2</v>
      </c>
      <c r="H154" s="54">
        <v>1</v>
      </c>
      <c r="I154" s="54">
        <v>2400</v>
      </c>
      <c r="J154" s="54">
        <v>7</v>
      </c>
      <c r="K154" s="54">
        <v>18000</v>
      </c>
      <c r="L154" s="54">
        <v>19</v>
      </c>
      <c r="M154" s="54">
        <v>100</v>
      </c>
      <c r="N154" s="54">
        <v>8</v>
      </c>
      <c r="O154" s="54">
        <v>150</v>
      </c>
      <c r="P154" s="54">
        <v>1920000</v>
      </c>
      <c r="Q154" s="54">
        <v>1</v>
      </c>
      <c r="R154" s="54">
        <v>2</v>
      </c>
      <c r="S154" s="67" t="s">
        <v>368</v>
      </c>
      <c r="T154" s="67" t="s">
        <v>480</v>
      </c>
      <c r="U154" s="67" t="s">
        <v>493</v>
      </c>
    </row>
    <row r="155" spans="1:21" x14ac:dyDescent="0.15">
      <c r="A155" s="54">
        <v>150</v>
      </c>
      <c r="B155" s="55" t="s">
        <v>498</v>
      </c>
      <c r="C155" s="54">
        <v>6</v>
      </c>
      <c r="D155" s="54">
        <v>1</v>
      </c>
      <c r="E155" s="54">
        <v>191210</v>
      </c>
      <c r="F155" s="54">
        <v>191206</v>
      </c>
      <c r="G155" s="54">
        <v>2</v>
      </c>
      <c r="H155" s="54">
        <v>1</v>
      </c>
      <c r="I155" s="54">
        <v>2400</v>
      </c>
      <c r="J155" s="54">
        <v>7</v>
      </c>
      <c r="K155" s="54">
        <v>18000</v>
      </c>
      <c r="L155" s="54">
        <v>19</v>
      </c>
      <c r="M155" s="54">
        <v>100</v>
      </c>
      <c r="N155" s="54">
        <v>8</v>
      </c>
      <c r="O155" s="54">
        <v>150</v>
      </c>
      <c r="P155" s="54">
        <v>1920000</v>
      </c>
      <c r="Q155" s="54">
        <v>2</v>
      </c>
      <c r="R155" s="54">
        <v>2</v>
      </c>
      <c r="S155" s="67" t="s">
        <v>369</v>
      </c>
      <c r="T155" s="67" t="s">
        <v>482</v>
      </c>
      <c r="U155" s="67" t="s">
        <v>494</v>
      </c>
    </row>
    <row r="156" spans="1:21" x14ac:dyDescent="0.15">
      <c r="A156" s="54">
        <v>151</v>
      </c>
      <c r="B156" s="55" t="s">
        <v>499</v>
      </c>
      <c r="C156" s="54">
        <v>6</v>
      </c>
      <c r="D156" s="54">
        <v>1</v>
      </c>
      <c r="E156" s="54">
        <v>191311</v>
      </c>
      <c r="F156" s="54">
        <v>191309</v>
      </c>
      <c r="G156" s="54">
        <v>2</v>
      </c>
      <c r="H156" s="54">
        <v>1</v>
      </c>
      <c r="I156" s="54">
        <v>2400</v>
      </c>
      <c r="J156" s="54">
        <v>7</v>
      </c>
      <c r="K156" s="54">
        <v>18000</v>
      </c>
      <c r="L156" s="54">
        <v>19</v>
      </c>
      <c r="M156" s="54">
        <v>100</v>
      </c>
      <c r="N156" s="54">
        <v>8</v>
      </c>
      <c r="O156" s="54">
        <v>150</v>
      </c>
      <c r="P156" s="54">
        <v>1920000</v>
      </c>
      <c r="Q156" s="54">
        <v>3</v>
      </c>
      <c r="R156" s="54">
        <v>2</v>
      </c>
      <c r="S156" s="67" t="s">
        <v>370</v>
      </c>
      <c r="T156" s="67" t="s">
        <v>484</v>
      </c>
      <c r="U156" s="67" t="s">
        <v>495</v>
      </c>
    </row>
    <row r="157" spans="1:21" x14ac:dyDescent="0.15">
      <c r="A157" s="54">
        <v>152</v>
      </c>
      <c r="B157" s="55" t="s">
        <v>500</v>
      </c>
      <c r="C157" s="54">
        <v>6</v>
      </c>
      <c r="D157" s="54">
        <v>1</v>
      </c>
      <c r="E157" s="54">
        <v>191410</v>
      </c>
      <c r="F157" s="54">
        <v>191408</v>
      </c>
      <c r="G157" s="54">
        <v>2</v>
      </c>
      <c r="H157" s="54">
        <v>1</v>
      </c>
      <c r="I157" s="54">
        <v>2400</v>
      </c>
      <c r="J157" s="54">
        <v>7</v>
      </c>
      <c r="K157" s="54">
        <v>18000</v>
      </c>
      <c r="L157" s="54">
        <v>19</v>
      </c>
      <c r="M157" s="54">
        <v>100</v>
      </c>
      <c r="N157" s="54">
        <v>8</v>
      </c>
      <c r="O157" s="54">
        <v>150</v>
      </c>
      <c r="P157" s="54">
        <v>1920000</v>
      </c>
      <c r="Q157" s="54">
        <v>4</v>
      </c>
      <c r="R157" s="54">
        <v>2</v>
      </c>
      <c r="S157" s="67" t="s">
        <v>371</v>
      </c>
      <c r="T157" s="67" t="s">
        <v>486</v>
      </c>
      <c r="U157" s="67" t="s">
        <v>496</v>
      </c>
    </row>
    <row r="158" spans="1:21" x14ac:dyDescent="0.15">
      <c r="A158" s="71">
        <v>153</v>
      </c>
      <c r="B158" s="73" t="s">
        <v>517</v>
      </c>
      <c r="C158" s="71">
        <v>6</v>
      </c>
      <c r="D158" s="71">
        <v>1</v>
      </c>
      <c r="E158" s="71">
        <v>1101</v>
      </c>
      <c r="F158" s="71">
        <v>191104</v>
      </c>
      <c r="G158" s="71">
        <v>2</v>
      </c>
      <c r="H158" s="71">
        <v>1</v>
      </c>
      <c r="I158" s="71">
        <v>3600</v>
      </c>
      <c r="J158" s="71">
        <v>7</v>
      </c>
      <c r="K158" s="71">
        <v>27000</v>
      </c>
      <c r="L158" s="71">
        <v>19</v>
      </c>
      <c r="M158" s="71">
        <v>120</v>
      </c>
      <c r="N158" s="71">
        <v>8</v>
      </c>
      <c r="O158" s="71">
        <v>180</v>
      </c>
      <c r="P158" s="71">
        <v>2400000</v>
      </c>
      <c r="Q158" s="71">
        <v>1</v>
      </c>
      <c r="R158" s="71">
        <v>2</v>
      </c>
      <c r="S158" s="72" t="s">
        <v>368</v>
      </c>
      <c r="T158" s="73" t="s">
        <v>501</v>
      </c>
      <c r="U158" s="73" t="s">
        <v>505</v>
      </c>
    </row>
    <row r="159" spans="1:21" x14ac:dyDescent="0.15">
      <c r="A159" s="71">
        <v>154</v>
      </c>
      <c r="B159" s="73" t="s">
        <v>518</v>
      </c>
      <c r="C159" s="71">
        <v>6</v>
      </c>
      <c r="D159" s="71">
        <v>1</v>
      </c>
      <c r="E159" s="71">
        <v>1201</v>
      </c>
      <c r="F159" s="71">
        <v>191202</v>
      </c>
      <c r="G159" s="71">
        <v>2</v>
      </c>
      <c r="H159" s="71">
        <v>1</v>
      </c>
      <c r="I159" s="71">
        <v>3600</v>
      </c>
      <c r="J159" s="71">
        <v>7</v>
      </c>
      <c r="K159" s="71">
        <v>27000</v>
      </c>
      <c r="L159" s="71">
        <v>19</v>
      </c>
      <c r="M159" s="71">
        <v>120</v>
      </c>
      <c r="N159" s="71">
        <v>8</v>
      </c>
      <c r="O159" s="71">
        <v>180</v>
      </c>
      <c r="P159" s="71">
        <v>2400000</v>
      </c>
      <c r="Q159" s="71">
        <v>2</v>
      </c>
      <c r="R159" s="71">
        <v>2</v>
      </c>
      <c r="S159" s="72" t="s">
        <v>369</v>
      </c>
      <c r="T159" s="73" t="s">
        <v>502</v>
      </c>
      <c r="U159" s="73" t="s">
        <v>506</v>
      </c>
    </row>
    <row r="160" spans="1:21" x14ac:dyDescent="0.15">
      <c r="A160" s="71">
        <v>155</v>
      </c>
      <c r="B160" s="73" t="s">
        <v>519</v>
      </c>
      <c r="C160" s="71">
        <v>6</v>
      </c>
      <c r="D160" s="71">
        <v>1</v>
      </c>
      <c r="E160" s="71">
        <v>1301</v>
      </c>
      <c r="F160" s="71">
        <v>191306</v>
      </c>
      <c r="G160" s="71">
        <v>2</v>
      </c>
      <c r="H160" s="71">
        <v>1</v>
      </c>
      <c r="I160" s="71">
        <v>3600</v>
      </c>
      <c r="J160" s="71">
        <v>7</v>
      </c>
      <c r="K160" s="71">
        <v>27000</v>
      </c>
      <c r="L160" s="71">
        <v>19</v>
      </c>
      <c r="M160" s="71">
        <v>120</v>
      </c>
      <c r="N160" s="71">
        <v>8</v>
      </c>
      <c r="O160" s="71">
        <v>180</v>
      </c>
      <c r="P160" s="71">
        <v>2400000</v>
      </c>
      <c r="Q160" s="71">
        <v>3</v>
      </c>
      <c r="R160" s="71">
        <v>2</v>
      </c>
      <c r="S160" s="72" t="s">
        <v>370</v>
      </c>
      <c r="T160" s="73" t="s">
        <v>503</v>
      </c>
      <c r="U160" s="73" t="s">
        <v>507</v>
      </c>
    </row>
    <row r="161" spans="1:21" x14ac:dyDescent="0.15">
      <c r="A161" s="71">
        <v>156</v>
      </c>
      <c r="B161" s="73" t="s">
        <v>520</v>
      </c>
      <c r="C161" s="71">
        <v>6</v>
      </c>
      <c r="D161" s="71">
        <v>1</v>
      </c>
      <c r="E161" s="71">
        <v>1401</v>
      </c>
      <c r="F161" s="71">
        <v>191410</v>
      </c>
      <c r="G161" s="71">
        <v>2</v>
      </c>
      <c r="H161" s="71">
        <v>1</v>
      </c>
      <c r="I161" s="71">
        <v>3600</v>
      </c>
      <c r="J161" s="71">
        <v>7</v>
      </c>
      <c r="K161" s="71">
        <v>27000</v>
      </c>
      <c r="L161" s="71">
        <v>19</v>
      </c>
      <c r="M161" s="71">
        <v>120</v>
      </c>
      <c r="N161" s="71">
        <v>8</v>
      </c>
      <c r="O161" s="71">
        <v>180</v>
      </c>
      <c r="P161" s="71">
        <v>2400000</v>
      </c>
      <c r="Q161" s="71">
        <v>4</v>
      </c>
      <c r="R161" s="71">
        <v>2</v>
      </c>
      <c r="S161" s="72" t="s">
        <v>371</v>
      </c>
      <c r="T161" s="73" t="s">
        <v>504</v>
      </c>
      <c r="U161" s="73" t="s">
        <v>508</v>
      </c>
    </row>
    <row r="162" spans="1:21" x14ac:dyDescent="0.15">
      <c r="A162" s="52">
        <v>157</v>
      </c>
      <c r="B162" s="53" t="s">
        <v>521</v>
      </c>
      <c r="C162" s="52">
        <v>6</v>
      </c>
      <c r="D162" s="52">
        <v>1</v>
      </c>
      <c r="E162" s="52">
        <v>1101</v>
      </c>
      <c r="F162" s="52">
        <v>1103</v>
      </c>
      <c r="G162" s="52">
        <v>2</v>
      </c>
      <c r="H162" s="52">
        <v>1</v>
      </c>
      <c r="I162" s="52">
        <v>3600</v>
      </c>
      <c r="J162" s="52">
        <v>7</v>
      </c>
      <c r="K162" s="52">
        <v>27000</v>
      </c>
      <c r="L162" s="52">
        <v>19</v>
      </c>
      <c r="M162" s="52">
        <v>140</v>
      </c>
      <c r="N162" s="52">
        <v>8</v>
      </c>
      <c r="O162" s="52">
        <v>210</v>
      </c>
      <c r="P162" s="52">
        <v>2880000</v>
      </c>
      <c r="Q162" s="52">
        <v>1</v>
      </c>
      <c r="R162" s="52">
        <v>2</v>
      </c>
      <c r="S162" s="77" t="s">
        <v>368</v>
      </c>
      <c r="T162" s="53" t="s">
        <v>501</v>
      </c>
      <c r="U162" s="53" t="s">
        <v>509</v>
      </c>
    </row>
    <row r="163" spans="1:21" x14ac:dyDescent="0.15">
      <c r="A163" s="52">
        <v>158</v>
      </c>
      <c r="B163" s="53" t="s">
        <v>522</v>
      </c>
      <c r="C163" s="52">
        <v>6</v>
      </c>
      <c r="D163" s="52">
        <v>1</v>
      </c>
      <c r="E163" s="52">
        <v>1201</v>
      </c>
      <c r="F163" s="52">
        <v>1203</v>
      </c>
      <c r="G163" s="52">
        <v>2</v>
      </c>
      <c r="H163" s="52">
        <v>1</v>
      </c>
      <c r="I163" s="52">
        <v>3600</v>
      </c>
      <c r="J163" s="52">
        <v>7</v>
      </c>
      <c r="K163" s="52">
        <v>27000</v>
      </c>
      <c r="L163" s="52">
        <v>19</v>
      </c>
      <c r="M163" s="52">
        <v>140</v>
      </c>
      <c r="N163" s="52">
        <v>8</v>
      </c>
      <c r="O163" s="52">
        <v>210</v>
      </c>
      <c r="P163" s="52">
        <v>2880000</v>
      </c>
      <c r="Q163" s="52">
        <v>2</v>
      </c>
      <c r="R163" s="52">
        <v>2</v>
      </c>
      <c r="S163" s="77" t="s">
        <v>369</v>
      </c>
      <c r="T163" s="53" t="s">
        <v>502</v>
      </c>
      <c r="U163" s="53" t="s">
        <v>510</v>
      </c>
    </row>
    <row r="164" spans="1:21" x14ac:dyDescent="0.15">
      <c r="A164" s="52">
        <v>159</v>
      </c>
      <c r="B164" s="53" t="s">
        <v>523</v>
      </c>
      <c r="C164" s="52">
        <v>6</v>
      </c>
      <c r="D164" s="52">
        <v>1</v>
      </c>
      <c r="E164" s="52">
        <v>1301</v>
      </c>
      <c r="F164" s="52">
        <v>1303</v>
      </c>
      <c r="G164" s="52">
        <v>2</v>
      </c>
      <c r="H164" s="52">
        <v>1</v>
      </c>
      <c r="I164" s="52">
        <v>3600</v>
      </c>
      <c r="J164" s="52">
        <v>7</v>
      </c>
      <c r="K164" s="52">
        <v>27000</v>
      </c>
      <c r="L164" s="52">
        <v>19</v>
      </c>
      <c r="M164" s="52">
        <v>140</v>
      </c>
      <c r="N164" s="52">
        <v>14</v>
      </c>
      <c r="O164" s="52">
        <v>210</v>
      </c>
      <c r="P164" s="52">
        <v>2880000</v>
      </c>
      <c r="Q164" s="52">
        <v>3</v>
      </c>
      <c r="R164" s="52">
        <v>2</v>
      </c>
      <c r="S164" s="77" t="s">
        <v>370</v>
      </c>
      <c r="T164" s="53" t="s">
        <v>503</v>
      </c>
      <c r="U164" s="53" t="s">
        <v>511</v>
      </c>
    </row>
    <row r="165" spans="1:21" x14ac:dyDescent="0.15">
      <c r="A165" s="52">
        <v>160</v>
      </c>
      <c r="B165" s="53" t="s">
        <v>524</v>
      </c>
      <c r="C165" s="52">
        <v>6</v>
      </c>
      <c r="D165" s="52">
        <v>1</v>
      </c>
      <c r="E165" s="52">
        <v>1401</v>
      </c>
      <c r="F165" s="52">
        <v>1403</v>
      </c>
      <c r="G165" s="52">
        <v>2</v>
      </c>
      <c r="H165" s="52">
        <v>1</v>
      </c>
      <c r="I165" s="52">
        <v>3600</v>
      </c>
      <c r="J165" s="52">
        <v>7</v>
      </c>
      <c r="K165" s="52">
        <v>27000</v>
      </c>
      <c r="L165" s="52">
        <v>19</v>
      </c>
      <c r="M165" s="52">
        <v>140</v>
      </c>
      <c r="N165" s="52">
        <v>14</v>
      </c>
      <c r="O165" s="52">
        <v>210</v>
      </c>
      <c r="P165" s="52">
        <v>2880000</v>
      </c>
      <c r="Q165" s="52">
        <v>4</v>
      </c>
      <c r="R165" s="52">
        <v>2</v>
      </c>
      <c r="S165" s="77" t="s">
        <v>371</v>
      </c>
      <c r="T165" s="53" t="s">
        <v>504</v>
      </c>
      <c r="U165" s="53" t="s">
        <v>512</v>
      </c>
    </row>
    <row r="166" spans="1:21" x14ac:dyDescent="0.15">
      <c r="A166" s="71">
        <v>161</v>
      </c>
      <c r="B166" s="73" t="s">
        <v>525</v>
      </c>
      <c r="C166" s="71">
        <v>6</v>
      </c>
      <c r="D166" s="71">
        <v>1</v>
      </c>
      <c r="E166" s="71">
        <v>1103</v>
      </c>
      <c r="F166" s="71">
        <v>191111</v>
      </c>
      <c r="G166" s="71">
        <v>2</v>
      </c>
      <c r="H166" s="71">
        <v>1</v>
      </c>
      <c r="I166" s="71">
        <v>3600</v>
      </c>
      <c r="J166" s="71">
        <v>7</v>
      </c>
      <c r="K166" s="71">
        <v>27000</v>
      </c>
      <c r="L166" s="71">
        <v>19</v>
      </c>
      <c r="M166" s="71">
        <v>120</v>
      </c>
      <c r="N166" s="71">
        <v>14</v>
      </c>
      <c r="O166" s="71">
        <v>180</v>
      </c>
      <c r="P166" s="71">
        <v>2400000</v>
      </c>
      <c r="Q166" s="71">
        <v>1</v>
      </c>
      <c r="R166" s="71">
        <v>2</v>
      </c>
      <c r="S166" s="72" t="s">
        <v>368</v>
      </c>
      <c r="T166" s="73" t="s">
        <v>509</v>
      </c>
      <c r="U166" s="73" t="s">
        <v>513</v>
      </c>
    </row>
    <row r="167" spans="1:21" x14ac:dyDescent="0.15">
      <c r="A167" s="71">
        <v>162</v>
      </c>
      <c r="B167" s="73" t="s">
        <v>526</v>
      </c>
      <c r="C167" s="71">
        <v>6</v>
      </c>
      <c r="D167" s="71">
        <v>1</v>
      </c>
      <c r="E167" s="71">
        <v>1203</v>
      </c>
      <c r="F167" s="71">
        <v>191212</v>
      </c>
      <c r="G167" s="71">
        <v>2</v>
      </c>
      <c r="H167" s="71">
        <v>1</v>
      </c>
      <c r="I167" s="71">
        <v>3600</v>
      </c>
      <c r="J167" s="71">
        <v>7</v>
      </c>
      <c r="K167" s="71">
        <v>27000</v>
      </c>
      <c r="L167" s="71">
        <v>19</v>
      </c>
      <c r="M167" s="71">
        <v>120</v>
      </c>
      <c r="N167" s="71">
        <v>14</v>
      </c>
      <c r="O167" s="71">
        <v>180</v>
      </c>
      <c r="P167" s="71">
        <v>2400000</v>
      </c>
      <c r="Q167" s="71">
        <v>2</v>
      </c>
      <c r="R167" s="71">
        <v>2</v>
      </c>
      <c r="S167" s="72" t="s">
        <v>369</v>
      </c>
      <c r="T167" s="73" t="s">
        <v>510</v>
      </c>
      <c r="U167" s="73" t="s">
        <v>514</v>
      </c>
    </row>
    <row r="168" spans="1:21" x14ac:dyDescent="0.15">
      <c r="A168" s="71">
        <v>163</v>
      </c>
      <c r="B168" s="73" t="s">
        <v>527</v>
      </c>
      <c r="C168" s="71">
        <v>6</v>
      </c>
      <c r="D168" s="71">
        <v>1</v>
      </c>
      <c r="E168" s="71">
        <v>1303</v>
      </c>
      <c r="F168" s="71">
        <v>191304</v>
      </c>
      <c r="G168" s="71">
        <v>2</v>
      </c>
      <c r="H168" s="71">
        <v>1</v>
      </c>
      <c r="I168" s="71">
        <v>3600</v>
      </c>
      <c r="J168" s="71">
        <v>7</v>
      </c>
      <c r="K168" s="71">
        <v>27000</v>
      </c>
      <c r="L168" s="71">
        <v>20</v>
      </c>
      <c r="M168" s="71">
        <v>120</v>
      </c>
      <c r="N168" s="71">
        <v>14</v>
      </c>
      <c r="O168" s="71">
        <v>180</v>
      </c>
      <c r="P168" s="71">
        <v>2400000</v>
      </c>
      <c r="Q168" s="71">
        <v>3</v>
      </c>
      <c r="R168" s="71">
        <v>2</v>
      </c>
      <c r="S168" s="72" t="s">
        <v>370</v>
      </c>
      <c r="T168" s="73" t="s">
        <v>511</v>
      </c>
      <c r="U168" s="73" t="s">
        <v>515</v>
      </c>
    </row>
    <row r="169" spans="1:21" x14ac:dyDescent="0.15">
      <c r="A169" s="71">
        <v>164</v>
      </c>
      <c r="B169" s="73" t="s">
        <v>528</v>
      </c>
      <c r="C169" s="71">
        <v>6</v>
      </c>
      <c r="D169" s="71">
        <v>1</v>
      </c>
      <c r="E169" s="71">
        <v>1403</v>
      </c>
      <c r="F169" s="71">
        <v>191406</v>
      </c>
      <c r="G169" s="71">
        <v>2</v>
      </c>
      <c r="H169" s="71">
        <v>1</v>
      </c>
      <c r="I169" s="71">
        <v>3600</v>
      </c>
      <c r="J169" s="71">
        <v>7</v>
      </c>
      <c r="K169" s="71">
        <v>27000</v>
      </c>
      <c r="L169" s="71">
        <v>20</v>
      </c>
      <c r="M169" s="71">
        <v>120</v>
      </c>
      <c r="N169" s="71">
        <v>14</v>
      </c>
      <c r="O169" s="71">
        <v>180</v>
      </c>
      <c r="P169" s="71">
        <v>2400000</v>
      </c>
      <c r="Q169" s="71">
        <v>4</v>
      </c>
      <c r="R169" s="71">
        <v>2</v>
      </c>
      <c r="S169" s="72" t="s">
        <v>371</v>
      </c>
      <c r="T169" s="73" t="s">
        <v>512</v>
      </c>
      <c r="U169" s="73" t="s">
        <v>516</v>
      </c>
    </row>
  </sheetData>
  <phoneticPr fontId="14" type="noConversion"/>
  <conditionalFormatting sqref="G8:J8 L8 N8">
    <cfRule type="cellIs" dxfId="117" priority="274" operator="equal">
      <formula>"Client"</formula>
    </cfRule>
    <cfRule type="cellIs" dxfId="116" priority="275" operator="equal">
      <formula>"Excluded"</formula>
    </cfRule>
    <cfRule type="cellIs" dxfId="115" priority="276" operator="equal">
      <formula>"Server"</formula>
    </cfRule>
    <cfRule type="cellIs" dxfId="114" priority="277" operator="equal">
      <formula>"Both"</formula>
    </cfRule>
  </conditionalFormatting>
  <conditionalFormatting sqref="B8">
    <cfRule type="cellIs" dxfId="113" priority="270" operator="equal">
      <formula>"Client"</formula>
    </cfRule>
    <cfRule type="cellIs" dxfId="112" priority="271" operator="equal">
      <formula>"Excluded"</formula>
    </cfRule>
    <cfRule type="cellIs" dxfId="111" priority="272" operator="equal">
      <formula>"Server"</formula>
    </cfRule>
    <cfRule type="cellIs" dxfId="110" priority="273" operator="equal">
      <formula>"Both"</formula>
    </cfRule>
  </conditionalFormatting>
  <conditionalFormatting sqref="K8 M8 O8">
    <cfRule type="cellIs" dxfId="109" priority="266" operator="equal">
      <formula>"Client"</formula>
    </cfRule>
    <cfRule type="cellIs" dxfId="108" priority="267" operator="equal">
      <formula>"Excluded"</formula>
    </cfRule>
    <cfRule type="cellIs" dxfId="107" priority="268" operator="equal">
      <formula>"Server"</formula>
    </cfRule>
    <cfRule type="cellIs" dxfId="106" priority="269" operator="equal">
      <formula>"Both"</formula>
    </cfRule>
  </conditionalFormatting>
  <conditionalFormatting sqref="A35 A52">
    <cfRule type="duplicateValues" dxfId="105" priority="264"/>
  </conditionalFormatting>
  <conditionalFormatting sqref="C8">
    <cfRule type="cellIs" dxfId="104" priority="260" operator="equal">
      <formula>"Client"</formula>
    </cfRule>
    <cfRule type="cellIs" dxfId="103" priority="261" operator="equal">
      <formula>"Excluded"</formula>
    </cfRule>
    <cfRule type="cellIs" dxfId="102" priority="262" operator="equal">
      <formula>"Server"</formula>
    </cfRule>
    <cfRule type="cellIs" dxfId="101" priority="263" operator="equal">
      <formula>"Both"</formula>
    </cfRule>
  </conditionalFormatting>
  <conditionalFormatting sqref="C6">
    <cfRule type="duplicateValues" dxfId="100" priority="259"/>
  </conditionalFormatting>
  <conditionalFormatting sqref="P8">
    <cfRule type="cellIs" dxfId="99" priority="247" operator="equal">
      <formula>"Client"</formula>
    </cfRule>
    <cfRule type="cellIs" dxfId="98" priority="248" operator="equal">
      <formula>"Excluded"</formula>
    </cfRule>
    <cfRule type="cellIs" dxfId="97" priority="249" operator="equal">
      <formula>"Server"</formula>
    </cfRule>
    <cfRule type="cellIs" dxfId="96" priority="250" operator="equal">
      <formula>"Both"</formula>
    </cfRule>
  </conditionalFormatting>
  <conditionalFormatting sqref="A83:A85 A9">
    <cfRule type="duplicateValues" dxfId="95" priority="241"/>
  </conditionalFormatting>
  <conditionalFormatting sqref="S6:S8 S18">
    <cfRule type="cellIs" dxfId="94" priority="234" operator="equal">
      <formula>"Client"</formula>
    </cfRule>
    <cfRule type="cellIs" dxfId="93" priority="235" operator="equal">
      <formula>"Excluded"</formula>
    </cfRule>
    <cfRule type="cellIs" dxfId="92" priority="236" operator="equal">
      <formula>"Server"</formula>
    </cfRule>
    <cfRule type="cellIs" dxfId="91" priority="237" operator="equal">
      <formula>"Both"</formula>
    </cfRule>
  </conditionalFormatting>
  <conditionalFormatting sqref="T8:U8">
    <cfRule type="cellIs" dxfId="90" priority="151" operator="equal">
      <formula>"Client"</formula>
    </cfRule>
    <cfRule type="cellIs" dxfId="89" priority="152" operator="equal">
      <formula>"Excluded"</formula>
    </cfRule>
    <cfRule type="cellIs" dxfId="88" priority="153" operator="equal">
      <formula>"Server"</formula>
    </cfRule>
    <cfRule type="cellIs" dxfId="87" priority="154" operator="equal">
      <formula>"Both"</formula>
    </cfRule>
  </conditionalFormatting>
  <conditionalFormatting sqref="T6:U7 T18:U18">
    <cfRule type="cellIs" dxfId="86" priority="155" operator="equal">
      <formula>"Client"</formula>
    </cfRule>
    <cfRule type="cellIs" dxfId="85" priority="156" operator="equal">
      <formula>"Excluded"</formula>
    </cfRule>
    <cfRule type="cellIs" dxfId="84" priority="157" operator="equal">
      <formula>"Server"</formula>
    </cfRule>
    <cfRule type="cellIs" dxfId="83" priority="158" operator="equal">
      <formula>"Both"</formula>
    </cfRule>
  </conditionalFormatting>
  <conditionalFormatting sqref="A67:A69 A82">
    <cfRule type="duplicateValues" dxfId="82" priority="130"/>
  </conditionalFormatting>
  <conditionalFormatting sqref="B67:B69 B82">
    <cfRule type="duplicateValues" dxfId="81" priority="129"/>
  </conditionalFormatting>
  <conditionalFormatting sqref="A88:A89 A12:A13">
    <cfRule type="duplicateValues" dxfId="80" priority="94"/>
  </conditionalFormatting>
  <conditionalFormatting sqref="B88:B89 B12:B13">
    <cfRule type="duplicateValues" dxfId="79" priority="93"/>
  </conditionalFormatting>
  <conditionalFormatting sqref="Q8">
    <cfRule type="cellIs" dxfId="78" priority="85" operator="equal">
      <formula>"Client"</formula>
    </cfRule>
    <cfRule type="cellIs" dxfId="77" priority="86" operator="equal">
      <formula>"Excluded"</formula>
    </cfRule>
    <cfRule type="cellIs" dxfId="76" priority="87" operator="equal">
      <formula>"Server"</formula>
    </cfRule>
    <cfRule type="cellIs" dxfId="75" priority="88" operator="equal">
      <formula>"Both"</formula>
    </cfRule>
  </conditionalFormatting>
  <conditionalFormatting sqref="Q8">
    <cfRule type="duplicateValues" dxfId="74" priority="83"/>
    <cfRule type="duplicateValues" dxfId="73" priority="84"/>
  </conditionalFormatting>
  <conditionalFormatting sqref="Q8">
    <cfRule type="duplicateValues" dxfId="72" priority="82"/>
  </conditionalFormatting>
  <conditionalFormatting sqref="R8">
    <cfRule type="cellIs" dxfId="71" priority="71" operator="equal">
      <formula>"Client"</formula>
    </cfRule>
    <cfRule type="cellIs" dxfId="70" priority="72" operator="equal">
      <formula>"Excluded"</formula>
    </cfRule>
    <cfRule type="cellIs" dxfId="69" priority="73" operator="equal">
      <formula>"Server"</formula>
    </cfRule>
    <cfRule type="cellIs" dxfId="68" priority="74" operator="equal">
      <formula>"Both"</formula>
    </cfRule>
  </conditionalFormatting>
  <conditionalFormatting sqref="R8">
    <cfRule type="duplicateValues" dxfId="67" priority="69"/>
    <cfRule type="duplicateValues" dxfId="66" priority="70"/>
  </conditionalFormatting>
  <conditionalFormatting sqref="R8">
    <cfRule type="duplicateValues" dxfId="65" priority="68"/>
  </conditionalFormatting>
  <conditionalFormatting sqref="A22:A23 A10:A11">
    <cfRule type="duplicateValues" dxfId="64" priority="298"/>
  </conditionalFormatting>
  <conditionalFormatting sqref="B22:B23 B10:B11">
    <cfRule type="duplicateValues" dxfId="63" priority="300"/>
  </conditionalFormatting>
  <conditionalFormatting sqref="B26:B28 B14">
    <cfRule type="duplicateValues" dxfId="62" priority="333"/>
  </conditionalFormatting>
  <conditionalFormatting sqref="A38:A39 A24:A25">
    <cfRule type="duplicateValues" dxfId="61" priority="355"/>
  </conditionalFormatting>
  <conditionalFormatting sqref="B38:B39 B24:B25">
    <cfRule type="duplicateValues" dxfId="60" priority="357"/>
  </conditionalFormatting>
  <conditionalFormatting sqref="A93 A78:A81 A42:A44 A29 A15:A17">
    <cfRule type="duplicateValues" dxfId="59" priority="383"/>
  </conditionalFormatting>
  <conditionalFormatting sqref="B93 B78:B81 B42:B44 B29 B15:B17">
    <cfRule type="duplicateValues" dxfId="58" priority="388"/>
  </conditionalFormatting>
  <conditionalFormatting sqref="B42:B44 B29">
    <cfRule type="duplicateValues" dxfId="57" priority="393"/>
  </conditionalFormatting>
  <conditionalFormatting sqref="A54:A55 A40:A41">
    <cfRule type="duplicateValues" dxfId="56" priority="420"/>
  </conditionalFormatting>
  <conditionalFormatting sqref="B54:B55 B40:B41">
    <cfRule type="duplicateValues" dxfId="55" priority="422"/>
  </conditionalFormatting>
  <conditionalFormatting sqref="B94:B97 B58:B60 B30:B33 B45">
    <cfRule type="duplicateValues" dxfId="54" priority="457"/>
  </conditionalFormatting>
  <conditionalFormatting sqref="B58:B60 B45">
    <cfRule type="duplicateValues" dxfId="53" priority="461"/>
  </conditionalFormatting>
  <conditionalFormatting sqref="A70:A71 A56:A57">
    <cfRule type="duplicateValues" dxfId="52" priority="489"/>
  </conditionalFormatting>
  <conditionalFormatting sqref="B70:B71 B56:B57">
    <cfRule type="duplicateValues" dxfId="51" priority="491"/>
  </conditionalFormatting>
  <conditionalFormatting sqref="A74:A76 A61 A46:A49 A2:A5">
    <cfRule type="duplicateValues" dxfId="50" priority="523"/>
  </conditionalFormatting>
  <conditionalFormatting sqref="B74:B76 B61 B46:B49 B2:B5">
    <cfRule type="duplicateValues" dxfId="49" priority="527"/>
  </conditionalFormatting>
  <conditionalFormatting sqref="B74:B76 B61">
    <cfRule type="duplicateValues" dxfId="48" priority="531"/>
  </conditionalFormatting>
  <conditionalFormatting sqref="A86:A87 A72:A73">
    <cfRule type="duplicateValues" dxfId="47" priority="565"/>
  </conditionalFormatting>
  <conditionalFormatting sqref="B86:B87 B72:B73">
    <cfRule type="duplicateValues" dxfId="46" priority="567"/>
  </conditionalFormatting>
  <conditionalFormatting sqref="A90:A92 A77 A62:A65 A26:A28 A14">
    <cfRule type="duplicateValues" dxfId="45" priority="606"/>
  </conditionalFormatting>
  <conditionalFormatting sqref="B90:B92 B77 B62:B65 B26:B28 B14">
    <cfRule type="duplicateValues" dxfId="44" priority="611"/>
  </conditionalFormatting>
  <conditionalFormatting sqref="A1 A36:A37 A53 A6:A8 A18:A21 A34 A50:A51 A66 A109:A1048576">
    <cfRule type="duplicateValues" dxfId="43" priority="612"/>
  </conditionalFormatting>
  <conditionalFormatting sqref="A1:A1048576">
    <cfRule type="duplicateValues" dxfId="42" priority="643"/>
  </conditionalFormatting>
  <conditionalFormatting sqref="B104">
    <cfRule type="duplicateValues" dxfId="41" priority="13"/>
  </conditionalFormatting>
  <conditionalFormatting sqref="B104">
    <cfRule type="duplicateValues" dxfId="40" priority="14"/>
  </conditionalFormatting>
  <conditionalFormatting sqref="A58:A60 A30:A33 A45 A94:A125">
    <cfRule type="duplicateValues" dxfId="39" priority="685"/>
  </conditionalFormatting>
  <conditionalFormatting sqref="B105 B1 B83:B85 B6:B9 B18:B21 B34:B37 B50:B53 B66 B98:B103 B107:B1048576">
    <cfRule type="duplicateValues" dxfId="38" priority="739"/>
  </conditionalFormatting>
  <conditionalFormatting sqref="B105 B83:B85 B1 B6:B9 B18:B21 B34:B37 B50:B53 B66 B98:B103 B107:B1048576">
    <cfRule type="duplicateValues" dxfId="37" priority="750"/>
  </conditionalFormatting>
  <conditionalFormatting sqref="F98">
    <cfRule type="duplicateValues" dxfId="36" priority="11"/>
  </conditionalFormatting>
  <conditionalFormatting sqref="F99">
    <cfRule type="duplicateValues" dxfId="35" priority="10"/>
  </conditionalFormatting>
  <conditionalFormatting sqref="F100">
    <cfRule type="duplicateValues" dxfId="34" priority="9"/>
  </conditionalFormatting>
  <conditionalFormatting sqref="F101">
    <cfRule type="duplicateValues" dxfId="33" priority="8"/>
  </conditionalFormatting>
  <conditionalFormatting sqref="F102">
    <cfRule type="duplicateValues" dxfId="32" priority="7"/>
  </conditionalFormatting>
  <conditionalFormatting sqref="F103">
    <cfRule type="duplicateValues" dxfId="31" priority="6"/>
  </conditionalFormatting>
  <conditionalFormatting sqref="F104">
    <cfRule type="duplicateValues" dxfId="30" priority="5"/>
  </conditionalFormatting>
  <conditionalFormatting sqref="F105">
    <cfRule type="duplicateValues" dxfId="29" priority="4"/>
  </conditionalFormatting>
  <conditionalFormatting sqref="F107">
    <cfRule type="duplicateValues" dxfId="28" priority="3"/>
  </conditionalFormatting>
  <conditionalFormatting sqref="F108">
    <cfRule type="duplicateValues" dxfId="27" priority="2"/>
  </conditionalFormatting>
  <conditionalFormatting sqref="F10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opLeftCell="A117" workbookViewId="0">
      <selection activeCell="N135" sqref="N135:N138"/>
    </sheetView>
  </sheetViews>
  <sheetFormatPr defaultRowHeight="13.5" x14ac:dyDescent="0.15"/>
  <cols>
    <col min="1" max="2" width="12.625" customWidth="1"/>
  </cols>
  <sheetData>
    <row r="1" spans="1:8" ht="16.5" x14ac:dyDescent="0.15">
      <c r="A1" s="24">
        <v>1101</v>
      </c>
      <c r="B1" s="24" t="s">
        <v>50</v>
      </c>
      <c r="E1" s="24">
        <v>1</v>
      </c>
      <c r="F1" s="24" t="s">
        <v>126</v>
      </c>
      <c r="G1" s="24">
        <v>25</v>
      </c>
      <c r="H1" s="24" t="s">
        <v>127</v>
      </c>
    </row>
    <row r="2" spans="1:8" ht="16.5" x14ac:dyDescent="0.15">
      <c r="A2" s="24">
        <v>1102</v>
      </c>
      <c r="B2" s="24" t="s">
        <v>51</v>
      </c>
      <c r="E2" s="24">
        <v>2</v>
      </c>
      <c r="F2" s="24" t="s">
        <v>128</v>
      </c>
      <c r="G2" s="24">
        <v>26</v>
      </c>
      <c r="H2" s="24" t="s">
        <v>129</v>
      </c>
    </row>
    <row r="3" spans="1:8" ht="16.5" x14ac:dyDescent="0.15">
      <c r="A3" s="24">
        <v>1103</v>
      </c>
      <c r="B3" s="24" t="s">
        <v>52</v>
      </c>
      <c r="E3" s="24">
        <v>3</v>
      </c>
      <c r="F3" s="24" t="s">
        <v>130</v>
      </c>
      <c r="G3" s="24">
        <v>27</v>
      </c>
      <c r="H3" s="24" t="s">
        <v>131</v>
      </c>
    </row>
    <row r="4" spans="1:8" ht="16.5" x14ac:dyDescent="0.15">
      <c r="A4" s="24">
        <v>1104</v>
      </c>
      <c r="B4" s="24" t="s">
        <v>53</v>
      </c>
      <c r="E4" s="24">
        <v>4</v>
      </c>
      <c r="F4" s="24" t="s">
        <v>132</v>
      </c>
      <c r="G4" s="24">
        <v>28</v>
      </c>
      <c r="H4" s="24" t="s">
        <v>133</v>
      </c>
    </row>
    <row r="5" spans="1:8" ht="16.5" x14ac:dyDescent="0.15">
      <c r="A5" s="24">
        <v>1105</v>
      </c>
      <c r="B5" s="24" t="s">
        <v>54</v>
      </c>
      <c r="E5" s="24">
        <v>5</v>
      </c>
      <c r="F5" s="24" t="s">
        <v>134</v>
      </c>
      <c r="G5" s="24">
        <v>29</v>
      </c>
      <c r="H5" s="24" t="s">
        <v>135</v>
      </c>
    </row>
    <row r="6" spans="1:8" ht="16.5" x14ac:dyDescent="0.15">
      <c r="A6" s="24">
        <v>1106</v>
      </c>
      <c r="B6" s="24" t="s">
        <v>55</v>
      </c>
      <c r="E6" s="24">
        <v>6</v>
      </c>
      <c r="F6" s="24" t="s">
        <v>136</v>
      </c>
      <c r="G6" s="24">
        <v>30</v>
      </c>
      <c r="H6" s="24" t="s">
        <v>137</v>
      </c>
    </row>
    <row r="7" spans="1:8" ht="16.5" x14ac:dyDescent="0.15">
      <c r="A7" s="24">
        <v>1107</v>
      </c>
      <c r="B7" s="24" t="s">
        <v>56</v>
      </c>
      <c r="E7" s="24">
        <v>7</v>
      </c>
      <c r="F7" s="24" t="s">
        <v>138</v>
      </c>
      <c r="G7" s="24">
        <v>31</v>
      </c>
      <c r="H7" s="24" t="s">
        <v>139</v>
      </c>
    </row>
    <row r="8" spans="1:8" ht="16.5" x14ac:dyDescent="0.15">
      <c r="A8" s="24">
        <v>1108</v>
      </c>
      <c r="B8" s="24" t="s">
        <v>57</v>
      </c>
      <c r="E8" s="24">
        <v>8</v>
      </c>
      <c r="F8" s="24" t="str">
        <f>F1&amp;"加成"</f>
        <v>攻击加成</v>
      </c>
      <c r="G8" s="24">
        <v>32</v>
      </c>
      <c r="H8" s="24" t="s">
        <v>140</v>
      </c>
    </row>
    <row r="9" spans="1:8" ht="16.5" x14ac:dyDescent="0.15">
      <c r="A9" s="24">
        <v>1109</v>
      </c>
      <c r="B9" s="24" t="s">
        <v>58</v>
      </c>
      <c r="E9" s="24">
        <v>9</v>
      </c>
      <c r="F9" s="24" t="str">
        <f t="shared" ref="F9:F14" si="0">F2&amp;"加成"</f>
        <v>物攻加成</v>
      </c>
      <c r="G9" s="24">
        <v>33</v>
      </c>
      <c r="H9" s="24" t="s">
        <v>141</v>
      </c>
    </row>
    <row r="10" spans="1:8" ht="16.5" x14ac:dyDescent="0.15">
      <c r="A10" s="24">
        <v>1110</v>
      </c>
      <c r="B10" s="24" t="s">
        <v>59</v>
      </c>
      <c r="E10" s="24">
        <v>10</v>
      </c>
      <c r="F10" s="24" t="str">
        <f t="shared" si="0"/>
        <v>法攻加成</v>
      </c>
      <c r="G10" s="24">
        <v>34</v>
      </c>
      <c r="H10" s="24" t="s">
        <v>142</v>
      </c>
    </row>
    <row r="11" spans="1:8" ht="16.5" x14ac:dyDescent="0.15">
      <c r="A11" s="24">
        <v>1111</v>
      </c>
      <c r="B11" s="24" t="s">
        <v>60</v>
      </c>
      <c r="E11" s="24">
        <v>11</v>
      </c>
      <c r="F11" s="24" t="str">
        <f t="shared" si="0"/>
        <v>防御加成</v>
      </c>
      <c r="G11" s="24">
        <v>35</v>
      </c>
      <c r="H11" s="24" t="s">
        <v>143</v>
      </c>
    </row>
    <row r="12" spans="1:8" ht="16.5" x14ac:dyDescent="0.15">
      <c r="A12" s="24">
        <v>1112</v>
      </c>
      <c r="B12" s="24" t="s">
        <v>61</v>
      </c>
      <c r="E12" s="24">
        <v>12</v>
      </c>
      <c r="F12" s="24" t="str">
        <f t="shared" si="0"/>
        <v>物防加成</v>
      </c>
      <c r="G12" s="24">
        <v>36</v>
      </c>
      <c r="H12" s="24" t="s">
        <v>144</v>
      </c>
    </row>
    <row r="13" spans="1:8" ht="16.5" x14ac:dyDescent="0.15">
      <c r="A13" s="24">
        <v>1113</v>
      </c>
      <c r="B13" s="24" t="s">
        <v>62</v>
      </c>
      <c r="E13" s="24">
        <v>13</v>
      </c>
      <c r="F13" s="24" t="str">
        <f t="shared" si="0"/>
        <v>法防加成</v>
      </c>
      <c r="G13" s="24">
        <v>37</v>
      </c>
      <c r="H13" s="24" t="s">
        <v>145</v>
      </c>
    </row>
    <row r="14" spans="1:8" ht="16.5" x14ac:dyDescent="0.15">
      <c r="A14" s="24">
        <v>1114</v>
      </c>
      <c r="B14" s="24" t="s">
        <v>63</v>
      </c>
      <c r="E14" s="24">
        <v>14</v>
      </c>
      <c r="F14" s="24" t="str">
        <f t="shared" si="0"/>
        <v>生命加成</v>
      </c>
      <c r="G14" s="24">
        <v>38</v>
      </c>
      <c r="H14" s="27" t="s">
        <v>146</v>
      </c>
    </row>
    <row r="15" spans="1:8" ht="16.5" x14ac:dyDescent="0.15">
      <c r="A15" s="24">
        <v>1115</v>
      </c>
      <c r="B15" s="24" t="s">
        <v>64</v>
      </c>
      <c r="E15" s="24">
        <v>15</v>
      </c>
      <c r="F15" s="24" t="s">
        <v>147</v>
      </c>
      <c r="G15" s="24">
        <v>39</v>
      </c>
      <c r="H15" s="27" t="s">
        <v>148</v>
      </c>
    </row>
    <row r="16" spans="1:8" ht="16.5" x14ac:dyDescent="0.15">
      <c r="A16" s="24">
        <v>1116</v>
      </c>
      <c r="B16" s="24" t="s">
        <v>65</v>
      </c>
      <c r="E16" s="24">
        <v>16</v>
      </c>
      <c r="F16" s="24" t="s">
        <v>149</v>
      </c>
      <c r="G16" s="24">
        <v>40</v>
      </c>
      <c r="H16" s="27" t="s">
        <v>150</v>
      </c>
    </row>
    <row r="17" spans="1:8" ht="16.5" x14ac:dyDescent="0.15">
      <c r="A17" s="24">
        <v>1117</v>
      </c>
      <c r="B17" s="24" t="s">
        <v>66</v>
      </c>
      <c r="E17" s="24">
        <v>17</v>
      </c>
      <c r="F17" s="24" t="s">
        <v>151</v>
      </c>
      <c r="G17" s="24">
        <v>41</v>
      </c>
      <c r="H17" s="27" t="s">
        <v>152</v>
      </c>
    </row>
    <row r="18" spans="1:8" ht="16.5" x14ac:dyDescent="0.15">
      <c r="A18" s="24">
        <v>1118</v>
      </c>
      <c r="B18" s="24" t="s">
        <v>125</v>
      </c>
      <c r="E18" s="24">
        <v>18</v>
      </c>
      <c r="F18" s="24" t="s">
        <v>153</v>
      </c>
      <c r="G18" s="24">
        <v>42</v>
      </c>
      <c r="H18" s="27" t="s">
        <v>154</v>
      </c>
    </row>
    <row r="19" spans="1:8" ht="16.5" x14ac:dyDescent="0.15">
      <c r="A19" s="24">
        <v>1119</v>
      </c>
      <c r="B19" s="24" t="s">
        <v>67</v>
      </c>
      <c r="E19" s="24">
        <v>19</v>
      </c>
      <c r="F19" s="24" t="s">
        <v>155</v>
      </c>
      <c r="G19" s="24">
        <v>43</v>
      </c>
      <c r="H19" s="27" t="s">
        <v>156</v>
      </c>
    </row>
    <row r="20" spans="1:8" ht="16.5" x14ac:dyDescent="0.15">
      <c r="A20" s="25">
        <v>1201</v>
      </c>
      <c r="B20" s="25" t="s">
        <v>68</v>
      </c>
      <c r="E20" s="24">
        <v>20</v>
      </c>
      <c r="F20" s="24" t="s">
        <v>157</v>
      </c>
      <c r="G20" s="24">
        <v>44</v>
      </c>
      <c r="H20" s="27" t="s">
        <v>158</v>
      </c>
    </row>
    <row r="21" spans="1:8" ht="16.5" x14ac:dyDescent="0.15">
      <c r="A21" s="25">
        <v>1202</v>
      </c>
      <c r="B21" s="25" t="s">
        <v>69</v>
      </c>
      <c r="E21" s="24">
        <v>21</v>
      </c>
      <c r="F21" s="24" t="s">
        <v>159</v>
      </c>
      <c r="G21" s="24">
        <v>45</v>
      </c>
      <c r="H21" s="27" t="s">
        <v>160</v>
      </c>
    </row>
    <row r="22" spans="1:8" ht="16.5" x14ac:dyDescent="0.15">
      <c r="A22" s="25">
        <v>1203</v>
      </c>
      <c r="B22" s="25" t="s">
        <v>70</v>
      </c>
      <c r="E22" s="24">
        <v>22</v>
      </c>
      <c r="F22" s="24" t="s">
        <v>161</v>
      </c>
      <c r="G22" s="26">
        <v>46</v>
      </c>
      <c r="H22" s="26" t="s">
        <v>162</v>
      </c>
    </row>
    <row r="23" spans="1:8" ht="16.5" x14ac:dyDescent="0.15">
      <c r="A23" s="25">
        <v>1204</v>
      </c>
      <c r="B23" s="25" t="s">
        <v>71</v>
      </c>
      <c r="E23" s="24">
        <v>23</v>
      </c>
      <c r="F23" s="24" t="s">
        <v>163</v>
      </c>
      <c r="G23" s="26">
        <v>47</v>
      </c>
      <c r="H23" s="26" t="s">
        <v>164</v>
      </c>
    </row>
    <row r="24" spans="1:8" ht="16.5" x14ac:dyDescent="0.35">
      <c r="A24" s="25">
        <v>1205</v>
      </c>
      <c r="B24" s="25" t="s">
        <v>72</v>
      </c>
      <c r="E24" s="24">
        <v>24</v>
      </c>
      <c r="F24" s="24" t="s">
        <v>165</v>
      </c>
      <c r="G24" s="28"/>
      <c r="H24" s="28"/>
    </row>
    <row r="25" spans="1:8" ht="16.5" x14ac:dyDescent="0.15">
      <c r="A25" s="25">
        <v>1206</v>
      </c>
      <c r="B25" s="25" t="s">
        <v>73</v>
      </c>
    </row>
    <row r="26" spans="1:8" ht="16.5" x14ac:dyDescent="0.15">
      <c r="A26" s="25">
        <v>1207</v>
      </c>
      <c r="B26" s="25" t="s">
        <v>74</v>
      </c>
    </row>
    <row r="27" spans="1:8" ht="16.5" x14ac:dyDescent="0.15">
      <c r="A27" s="25">
        <v>1208</v>
      </c>
      <c r="B27" s="25" t="s">
        <v>75</v>
      </c>
    </row>
    <row r="28" spans="1:8" ht="16.5" x14ac:dyDescent="0.15">
      <c r="A28" s="25">
        <v>1209</v>
      </c>
      <c r="B28" s="25" t="s">
        <v>76</v>
      </c>
    </row>
    <row r="29" spans="1:8" ht="16.5" x14ac:dyDescent="0.15">
      <c r="A29" s="25">
        <v>1210</v>
      </c>
      <c r="B29" s="25" t="s">
        <v>77</v>
      </c>
    </row>
    <row r="30" spans="1:8" ht="16.5" x14ac:dyDescent="0.15">
      <c r="A30" s="25">
        <v>1211</v>
      </c>
      <c r="B30" s="25" t="s">
        <v>78</v>
      </c>
    </row>
    <row r="31" spans="1:8" ht="16.5" x14ac:dyDescent="0.15">
      <c r="A31" s="25">
        <v>1212</v>
      </c>
      <c r="B31" s="25" t="s">
        <v>79</v>
      </c>
    </row>
    <row r="32" spans="1:8" ht="16.5" x14ac:dyDescent="0.15">
      <c r="A32" s="25">
        <v>1213</v>
      </c>
      <c r="B32" s="25" t="s">
        <v>80</v>
      </c>
    </row>
    <row r="33" spans="1:2" ht="16.5" x14ac:dyDescent="0.15">
      <c r="A33" s="25">
        <v>1214</v>
      </c>
      <c r="B33" s="25" t="s">
        <v>81</v>
      </c>
    </row>
    <row r="34" spans="1:2" ht="16.5" x14ac:dyDescent="0.15">
      <c r="A34" s="25">
        <v>1215</v>
      </c>
      <c r="B34" s="25" t="s">
        <v>82</v>
      </c>
    </row>
    <row r="35" spans="1:2" ht="16.5" x14ac:dyDescent="0.15">
      <c r="A35" s="25">
        <v>1216</v>
      </c>
      <c r="B35" s="25" t="s">
        <v>83</v>
      </c>
    </row>
    <row r="36" spans="1:2" ht="16.5" x14ac:dyDescent="0.15">
      <c r="A36" s="25">
        <v>1217</v>
      </c>
      <c r="B36" s="25" t="s">
        <v>84</v>
      </c>
    </row>
    <row r="37" spans="1:2" ht="16.5" x14ac:dyDescent="0.15">
      <c r="A37" s="25">
        <v>1218</v>
      </c>
      <c r="B37" s="25" t="s">
        <v>85</v>
      </c>
    </row>
    <row r="38" spans="1:2" ht="16.5" x14ac:dyDescent="0.15">
      <c r="A38" s="25">
        <v>1219</v>
      </c>
      <c r="B38" s="25" t="s">
        <v>86</v>
      </c>
    </row>
    <row r="39" spans="1:2" ht="16.5" x14ac:dyDescent="0.15">
      <c r="A39" s="24">
        <v>1301</v>
      </c>
      <c r="B39" s="24" t="s">
        <v>87</v>
      </c>
    </row>
    <row r="40" spans="1:2" ht="16.5" x14ac:dyDescent="0.15">
      <c r="A40" s="24">
        <v>1302</v>
      </c>
      <c r="B40" s="24" t="s">
        <v>88</v>
      </c>
    </row>
    <row r="41" spans="1:2" ht="16.5" x14ac:dyDescent="0.15">
      <c r="A41" s="24">
        <v>1303</v>
      </c>
      <c r="B41" s="24" t="s">
        <v>89</v>
      </c>
    </row>
    <row r="42" spans="1:2" ht="16.5" x14ac:dyDescent="0.15">
      <c r="A42" s="24">
        <v>1304</v>
      </c>
      <c r="B42" s="24" t="s">
        <v>90</v>
      </c>
    </row>
    <row r="43" spans="1:2" ht="16.5" x14ac:dyDescent="0.15">
      <c r="A43" s="24">
        <v>1305</v>
      </c>
      <c r="B43" s="24" t="s">
        <v>91</v>
      </c>
    </row>
    <row r="44" spans="1:2" ht="16.5" x14ac:dyDescent="0.15">
      <c r="A44" s="24">
        <v>1306</v>
      </c>
      <c r="B44" s="24" t="s">
        <v>92</v>
      </c>
    </row>
    <row r="45" spans="1:2" ht="16.5" x14ac:dyDescent="0.15">
      <c r="A45" s="24">
        <v>1307</v>
      </c>
      <c r="B45" s="24" t="s">
        <v>93</v>
      </c>
    </row>
    <row r="46" spans="1:2" ht="16.5" x14ac:dyDescent="0.15">
      <c r="A46" s="24">
        <v>1308</v>
      </c>
      <c r="B46" s="24" t="s">
        <v>94</v>
      </c>
    </row>
    <row r="47" spans="1:2" ht="16.5" x14ac:dyDescent="0.15">
      <c r="A47" s="24">
        <v>1309</v>
      </c>
      <c r="B47" s="24" t="s">
        <v>95</v>
      </c>
    </row>
    <row r="48" spans="1:2" ht="16.5" x14ac:dyDescent="0.15">
      <c r="A48" s="24">
        <v>1310</v>
      </c>
      <c r="B48" s="24" t="s">
        <v>96</v>
      </c>
    </row>
    <row r="49" spans="1:2" ht="16.5" x14ac:dyDescent="0.15">
      <c r="A49" s="24">
        <v>1311</v>
      </c>
      <c r="B49" s="24" t="s">
        <v>97</v>
      </c>
    </row>
    <row r="50" spans="1:2" ht="16.5" x14ac:dyDescent="0.15">
      <c r="A50" s="24">
        <v>1312</v>
      </c>
      <c r="B50" s="24" t="s">
        <v>98</v>
      </c>
    </row>
    <row r="51" spans="1:2" ht="16.5" x14ac:dyDescent="0.15">
      <c r="A51" s="24">
        <v>1313</v>
      </c>
      <c r="B51" s="24" t="s">
        <v>99</v>
      </c>
    </row>
    <row r="52" spans="1:2" ht="16.5" x14ac:dyDescent="0.15">
      <c r="A52" s="24">
        <v>1314</v>
      </c>
      <c r="B52" s="24" t="s">
        <v>100</v>
      </c>
    </row>
    <row r="53" spans="1:2" ht="16.5" x14ac:dyDescent="0.15">
      <c r="A53" s="24">
        <v>1315</v>
      </c>
      <c r="B53" s="24" t="s">
        <v>101</v>
      </c>
    </row>
    <row r="54" spans="1:2" ht="16.5" x14ac:dyDescent="0.15">
      <c r="A54" s="24">
        <v>1316</v>
      </c>
      <c r="B54" s="24" t="s">
        <v>102</v>
      </c>
    </row>
    <row r="55" spans="1:2" ht="16.5" x14ac:dyDescent="0.15">
      <c r="A55" s="24">
        <v>1317</v>
      </c>
      <c r="B55" s="24" t="s">
        <v>103</v>
      </c>
    </row>
    <row r="56" spans="1:2" ht="16.5" x14ac:dyDescent="0.15">
      <c r="A56" s="24">
        <v>1318</v>
      </c>
      <c r="B56" s="24" t="s">
        <v>104</v>
      </c>
    </row>
    <row r="57" spans="1:2" ht="16.5" x14ac:dyDescent="0.15">
      <c r="A57" s="24">
        <v>1319</v>
      </c>
      <c r="B57" s="24" t="s">
        <v>105</v>
      </c>
    </row>
    <row r="58" spans="1:2" ht="16.5" x14ac:dyDescent="0.15">
      <c r="A58" s="25">
        <v>1401</v>
      </c>
      <c r="B58" s="25" t="s">
        <v>106</v>
      </c>
    </row>
    <row r="59" spans="1:2" ht="16.5" x14ac:dyDescent="0.15">
      <c r="A59" s="25">
        <v>1402</v>
      </c>
      <c r="B59" s="25" t="s">
        <v>107</v>
      </c>
    </row>
    <row r="60" spans="1:2" ht="16.5" x14ac:dyDescent="0.15">
      <c r="A60" s="25">
        <v>1403</v>
      </c>
      <c r="B60" s="25" t="s">
        <v>108</v>
      </c>
    </row>
    <row r="61" spans="1:2" ht="16.5" x14ac:dyDescent="0.15">
      <c r="A61" s="25">
        <v>1404</v>
      </c>
      <c r="B61" s="25" t="s">
        <v>109</v>
      </c>
    </row>
    <row r="62" spans="1:2" ht="16.5" x14ac:dyDescent="0.15">
      <c r="A62" s="25">
        <v>1405</v>
      </c>
      <c r="B62" s="25" t="s">
        <v>110</v>
      </c>
    </row>
    <row r="63" spans="1:2" ht="16.5" x14ac:dyDescent="0.15">
      <c r="A63" s="25">
        <v>1406</v>
      </c>
      <c r="B63" s="25" t="s">
        <v>111</v>
      </c>
    </row>
    <row r="64" spans="1:2" ht="16.5" x14ac:dyDescent="0.15">
      <c r="A64" s="25">
        <v>1407</v>
      </c>
      <c r="B64" s="25" t="s">
        <v>112</v>
      </c>
    </row>
    <row r="65" spans="1:2" ht="16.5" x14ac:dyDescent="0.15">
      <c r="A65" s="25">
        <v>1408</v>
      </c>
      <c r="B65" s="25" t="s">
        <v>113</v>
      </c>
    </row>
    <row r="66" spans="1:2" ht="16.5" x14ac:dyDescent="0.15">
      <c r="A66" s="25">
        <v>1409</v>
      </c>
      <c r="B66" s="25" t="s">
        <v>114</v>
      </c>
    </row>
    <row r="67" spans="1:2" ht="16.5" x14ac:dyDescent="0.15">
      <c r="A67" s="25">
        <v>1410</v>
      </c>
      <c r="B67" s="25" t="s">
        <v>115</v>
      </c>
    </row>
    <row r="68" spans="1:2" ht="16.5" x14ac:dyDescent="0.15">
      <c r="A68" s="25">
        <v>1411</v>
      </c>
      <c r="B68" s="25" t="s">
        <v>116</v>
      </c>
    </row>
    <row r="69" spans="1:2" ht="16.5" x14ac:dyDescent="0.15">
      <c r="A69" s="25">
        <v>1412</v>
      </c>
      <c r="B69" s="25" t="s">
        <v>117</v>
      </c>
    </row>
    <row r="70" spans="1:2" ht="16.5" x14ac:dyDescent="0.15">
      <c r="A70" s="25">
        <v>1413</v>
      </c>
      <c r="B70" s="25" t="s">
        <v>118</v>
      </c>
    </row>
    <row r="71" spans="1:2" ht="16.5" x14ac:dyDescent="0.15">
      <c r="A71" s="25">
        <v>1414</v>
      </c>
      <c r="B71" s="25" t="s">
        <v>119</v>
      </c>
    </row>
    <row r="72" spans="1:2" ht="16.5" x14ac:dyDescent="0.15">
      <c r="A72" s="25">
        <v>1415</v>
      </c>
      <c r="B72" s="25" t="s">
        <v>120</v>
      </c>
    </row>
    <row r="73" spans="1:2" ht="16.5" x14ac:dyDescent="0.15">
      <c r="A73" s="25">
        <v>1416</v>
      </c>
      <c r="B73" s="25" t="s">
        <v>121</v>
      </c>
    </row>
    <row r="74" spans="1:2" ht="16.5" x14ac:dyDescent="0.15">
      <c r="A74" s="25">
        <v>1417</v>
      </c>
      <c r="B74" s="25" t="s">
        <v>122</v>
      </c>
    </row>
    <row r="75" spans="1:2" ht="16.5" x14ac:dyDescent="0.15">
      <c r="A75" s="25">
        <v>1418</v>
      </c>
      <c r="B75" s="25" t="s">
        <v>123</v>
      </c>
    </row>
    <row r="76" spans="1:2" ht="16.5" x14ac:dyDescent="0.15">
      <c r="A76" s="25">
        <v>1419</v>
      </c>
      <c r="B76" s="25" t="s">
        <v>124</v>
      </c>
    </row>
    <row r="82" spans="1:20" s="1" customFormat="1" ht="16.5" x14ac:dyDescent="0.15">
      <c r="A82" s="16">
        <v>45</v>
      </c>
      <c r="B82" s="30" t="s">
        <v>173</v>
      </c>
      <c r="C82" s="9">
        <v>5</v>
      </c>
      <c r="D82" s="9"/>
      <c r="E82" s="10">
        <v>1104</v>
      </c>
      <c r="F82" s="10">
        <v>1105</v>
      </c>
      <c r="G82" s="4">
        <v>2</v>
      </c>
      <c r="H82" s="4">
        <v>1</v>
      </c>
      <c r="I82" s="4">
        <v>1200</v>
      </c>
      <c r="J82" s="4">
        <v>7</v>
      </c>
      <c r="K82" s="4">
        <v>9000</v>
      </c>
      <c r="L82" s="4">
        <v>46</v>
      </c>
      <c r="M82" s="4">
        <v>80</v>
      </c>
      <c r="N82" s="4">
        <v>47</v>
      </c>
      <c r="O82" s="4">
        <v>80</v>
      </c>
      <c r="P82" s="4">
        <v>960000</v>
      </c>
      <c r="Q82" s="4" t="s">
        <v>45</v>
      </c>
      <c r="R82" s="4" t="str">
        <f>VLOOKUP(E82,Sheet1!$A$1:$B$76,2,0)</f>
        <v>郭嘉</v>
      </c>
      <c r="S82" s="4" t="str">
        <f>VLOOKUP(F82,Sheet1!$A$1:$B$76,2,0)</f>
        <v>夏侯惇</v>
      </c>
      <c r="T82" s="4">
        <v>3</v>
      </c>
    </row>
    <row r="83" spans="1:20" s="1" customFormat="1" ht="16.5" x14ac:dyDescent="0.15">
      <c r="A83" s="16">
        <v>46</v>
      </c>
      <c r="B83" s="30" t="s">
        <v>174</v>
      </c>
      <c r="C83" s="9">
        <v>4</v>
      </c>
      <c r="D83" s="9"/>
      <c r="E83" s="10">
        <v>1104</v>
      </c>
      <c r="F83" s="10">
        <v>1116</v>
      </c>
      <c r="G83" s="4">
        <v>2</v>
      </c>
      <c r="H83" s="4">
        <v>1</v>
      </c>
      <c r="I83" s="4">
        <v>1000</v>
      </c>
      <c r="J83" s="4">
        <v>7</v>
      </c>
      <c r="K83" s="4">
        <v>7500</v>
      </c>
      <c r="L83" s="4">
        <v>46</v>
      </c>
      <c r="M83" s="4">
        <v>50</v>
      </c>
      <c r="N83" s="4"/>
      <c r="O83" s="4"/>
      <c r="P83" s="4">
        <v>480000</v>
      </c>
      <c r="Q83" s="4" t="s">
        <v>45</v>
      </c>
      <c r="R83" s="4" t="str">
        <f>VLOOKUP(E83,Sheet1!$A$1:$B$76,2,0)</f>
        <v>郭嘉</v>
      </c>
      <c r="S83" s="4" t="str">
        <f>VLOOKUP(F83,Sheet1!$A$1:$B$76,2,0)</f>
        <v>曹植</v>
      </c>
      <c r="T83" s="4">
        <v>3</v>
      </c>
    </row>
    <row r="84" spans="1:20" s="1" customFormat="1" ht="16.5" x14ac:dyDescent="0.15">
      <c r="A84" s="16">
        <v>47</v>
      </c>
      <c r="B84" s="30" t="s">
        <v>175</v>
      </c>
      <c r="C84" s="9">
        <v>4</v>
      </c>
      <c r="D84" s="9"/>
      <c r="E84" s="10">
        <v>1105</v>
      </c>
      <c r="F84" s="10">
        <v>1117</v>
      </c>
      <c r="G84" s="4">
        <v>2</v>
      </c>
      <c r="H84" s="4">
        <v>1</v>
      </c>
      <c r="I84" s="4">
        <v>1000</v>
      </c>
      <c r="J84" s="4">
        <v>7</v>
      </c>
      <c r="K84" s="4">
        <v>7500</v>
      </c>
      <c r="L84" s="4">
        <v>47</v>
      </c>
      <c r="M84" s="4">
        <v>50</v>
      </c>
      <c r="N84" s="4"/>
      <c r="O84" s="4"/>
      <c r="P84" s="4">
        <v>480000</v>
      </c>
      <c r="Q84" s="4" t="s">
        <v>45</v>
      </c>
      <c r="R84" s="4" t="str">
        <f>VLOOKUP(E84,Sheet1!$A$1:$B$76,2,0)</f>
        <v>夏侯惇</v>
      </c>
      <c r="S84" s="4" t="str">
        <f>VLOOKUP(F84,Sheet1!$A$1:$B$76,2,0)</f>
        <v>夏侯渊</v>
      </c>
      <c r="T84" s="4">
        <v>3</v>
      </c>
    </row>
    <row r="85" spans="1:20" s="1" customFormat="1" ht="16.5" x14ac:dyDescent="0.15">
      <c r="A85" s="16">
        <v>48</v>
      </c>
      <c r="B85" s="32" t="s">
        <v>176</v>
      </c>
      <c r="C85" s="9">
        <v>3</v>
      </c>
      <c r="D85" s="9"/>
      <c r="E85" s="10">
        <v>1116</v>
      </c>
      <c r="F85" s="10">
        <v>1117</v>
      </c>
      <c r="G85" s="4">
        <v>2</v>
      </c>
      <c r="H85" s="4">
        <v>1</v>
      </c>
      <c r="I85" s="4">
        <v>800</v>
      </c>
      <c r="J85" s="4">
        <v>7</v>
      </c>
      <c r="K85" s="4">
        <v>6000</v>
      </c>
      <c r="L85" s="4"/>
      <c r="M85" s="4"/>
      <c r="N85" s="4"/>
      <c r="O85" s="4"/>
      <c r="P85" s="4">
        <v>240000</v>
      </c>
      <c r="Q85" s="4" t="s">
        <v>45</v>
      </c>
      <c r="R85" s="4" t="str">
        <f>VLOOKUP(E85,Sheet1!$A$1:$B$76,2,0)</f>
        <v>曹植</v>
      </c>
      <c r="S85" s="4" t="str">
        <f>VLOOKUP(F85,Sheet1!$A$1:$B$76,2,0)</f>
        <v>夏侯渊</v>
      </c>
      <c r="T85" s="4">
        <v>3</v>
      </c>
    </row>
    <row r="86" spans="1:20" s="1" customFormat="1" ht="16.5" x14ac:dyDescent="0.15">
      <c r="A86" s="17">
        <v>49</v>
      </c>
      <c r="B86" s="33" t="s">
        <v>177</v>
      </c>
      <c r="C86" s="14">
        <v>5</v>
      </c>
      <c r="D86" s="14"/>
      <c r="E86" s="13">
        <v>1207</v>
      </c>
      <c r="F86" s="13">
        <v>1208</v>
      </c>
      <c r="G86" s="15">
        <v>2</v>
      </c>
      <c r="H86" s="15">
        <v>1</v>
      </c>
      <c r="I86" s="15">
        <v>1200</v>
      </c>
      <c r="J86" s="15">
        <v>7</v>
      </c>
      <c r="K86" s="15">
        <v>9000</v>
      </c>
      <c r="L86" s="15">
        <v>46</v>
      </c>
      <c r="M86" s="15">
        <v>80</v>
      </c>
      <c r="N86" s="15">
        <v>47</v>
      </c>
      <c r="O86" s="15">
        <v>80</v>
      </c>
      <c r="P86" s="15">
        <v>960000</v>
      </c>
      <c r="Q86" s="15" t="s">
        <v>46</v>
      </c>
      <c r="R86" s="15" t="str">
        <f>VLOOKUP(E86,Sheet1!$A$1:$B$76,2,0)</f>
        <v>马超</v>
      </c>
      <c r="S86" s="15" t="str">
        <f>VLOOKUP(F86,Sheet1!$A$1:$B$76,2,0)</f>
        <v>黄忠</v>
      </c>
      <c r="T86" s="15">
        <v>3</v>
      </c>
    </row>
    <row r="87" spans="1:20" s="1" customFormat="1" ht="16.5" x14ac:dyDescent="0.15">
      <c r="A87" s="17">
        <v>50</v>
      </c>
      <c r="B87" s="31" t="s">
        <v>178</v>
      </c>
      <c r="C87" s="14">
        <v>4</v>
      </c>
      <c r="D87" s="14"/>
      <c r="E87" s="13">
        <v>1207</v>
      </c>
      <c r="F87" s="13">
        <v>1216</v>
      </c>
      <c r="G87" s="15">
        <v>2</v>
      </c>
      <c r="H87" s="15">
        <v>1</v>
      </c>
      <c r="I87" s="15">
        <v>1000</v>
      </c>
      <c r="J87" s="15">
        <v>7</v>
      </c>
      <c r="K87" s="15">
        <v>7500</v>
      </c>
      <c r="L87" s="15">
        <v>46</v>
      </c>
      <c r="M87" s="15">
        <v>50</v>
      </c>
      <c r="N87" s="15"/>
      <c r="O87" s="15"/>
      <c r="P87" s="15">
        <v>480000</v>
      </c>
      <c r="Q87" s="15" t="s">
        <v>46</v>
      </c>
      <c r="R87" s="15" t="str">
        <f>VLOOKUP(E87,Sheet1!$A$1:$B$76,2,0)</f>
        <v>马超</v>
      </c>
      <c r="S87" s="15" t="str">
        <f>VLOOKUP(F87,Sheet1!$A$1:$B$76,2,0)</f>
        <v>张星彩</v>
      </c>
      <c r="T87" s="15">
        <v>3</v>
      </c>
    </row>
    <row r="88" spans="1:20" s="1" customFormat="1" ht="16.5" x14ac:dyDescent="0.15">
      <c r="A88" s="17">
        <v>51</v>
      </c>
      <c r="B88" s="31" t="s">
        <v>179</v>
      </c>
      <c r="C88" s="14">
        <v>4</v>
      </c>
      <c r="D88" s="14"/>
      <c r="E88" s="13">
        <v>1208</v>
      </c>
      <c r="F88" s="13">
        <v>1219</v>
      </c>
      <c r="G88" s="15">
        <v>2</v>
      </c>
      <c r="H88" s="15">
        <v>1</v>
      </c>
      <c r="I88" s="15">
        <v>1000</v>
      </c>
      <c r="J88" s="15">
        <v>7</v>
      </c>
      <c r="K88" s="15">
        <v>7500</v>
      </c>
      <c r="L88" s="15">
        <v>47</v>
      </c>
      <c r="M88" s="15">
        <v>50</v>
      </c>
      <c r="N88" s="15"/>
      <c r="O88" s="15"/>
      <c r="P88" s="15">
        <v>480000</v>
      </c>
      <c r="Q88" s="15" t="s">
        <v>46</v>
      </c>
      <c r="R88" s="15" t="str">
        <f>VLOOKUP(E88,Sheet1!$A$1:$B$76,2,0)</f>
        <v>黄忠</v>
      </c>
      <c r="S88" s="15" t="str">
        <f>VLOOKUP(F88,Sheet1!$A$1:$B$76,2,0)</f>
        <v>法正</v>
      </c>
      <c r="T88" s="15">
        <v>3</v>
      </c>
    </row>
    <row r="89" spans="1:20" s="1" customFormat="1" ht="16.5" x14ac:dyDescent="0.15">
      <c r="A89" s="17">
        <v>52</v>
      </c>
      <c r="B89" s="31" t="s">
        <v>180</v>
      </c>
      <c r="C89" s="14">
        <v>3</v>
      </c>
      <c r="D89" s="14"/>
      <c r="E89" s="13">
        <v>1216</v>
      </c>
      <c r="F89" s="13">
        <v>1219</v>
      </c>
      <c r="G89" s="15">
        <v>2</v>
      </c>
      <c r="H89" s="15">
        <v>1</v>
      </c>
      <c r="I89" s="15">
        <v>800</v>
      </c>
      <c r="J89" s="15">
        <v>7</v>
      </c>
      <c r="K89" s="15">
        <v>6000</v>
      </c>
      <c r="L89" s="15"/>
      <c r="M89" s="15"/>
      <c r="N89" s="15"/>
      <c r="O89" s="15"/>
      <c r="P89" s="15">
        <v>240000</v>
      </c>
      <c r="Q89" s="15" t="s">
        <v>46</v>
      </c>
      <c r="R89" s="15" t="str">
        <f>VLOOKUP(E89,Sheet1!$A$1:$B$76,2,0)</f>
        <v>张星彩</v>
      </c>
      <c r="S89" s="15" t="str">
        <f>VLOOKUP(F89,Sheet1!$A$1:$B$76,2,0)</f>
        <v>法正</v>
      </c>
      <c r="T89" s="15">
        <v>3</v>
      </c>
    </row>
    <row r="90" spans="1:20" s="1" customFormat="1" ht="16.5" x14ac:dyDescent="0.15">
      <c r="A90" s="16">
        <v>53</v>
      </c>
      <c r="B90" s="30" t="s">
        <v>181</v>
      </c>
      <c r="C90" s="9">
        <v>5</v>
      </c>
      <c r="D90" s="9"/>
      <c r="E90" s="10">
        <v>1306</v>
      </c>
      <c r="F90" s="10">
        <v>1307</v>
      </c>
      <c r="G90" s="4">
        <v>2</v>
      </c>
      <c r="H90" s="4">
        <v>1</v>
      </c>
      <c r="I90" s="4">
        <v>1200</v>
      </c>
      <c r="J90" s="4">
        <v>7</v>
      </c>
      <c r="K90" s="4">
        <v>9000</v>
      </c>
      <c r="L90" s="4">
        <v>46</v>
      </c>
      <c r="M90" s="4">
        <v>80</v>
      </c>
      <c r="N90" s="4">
        <v>47</v>
      </c>
      <c r="O90" s="4">
        <v>80</v>
      </c>
      <c r="P90" s="4">
        <v>960000</v>
      </c>
      <c r="Q90" s="4" t="s">
        <v>47</v>
      </c>
      <c r="R90" s="4" t="str">
        <f>VLOOKUP(E90,Sheet1!$A$1:$B$76,2,0)</f>
        <v>孙权</v>
      </c>
      <c r="S90" s="4" t="str">
        <f>VLOOKUP(F90,Sheet1!$A$1:$B$76,2,0)</f>
        <v>吕蒙</v>
      </c>
      <c r="T90" s="4">
        <v>3</v>
      </c>
    </row>
    <row r="91" spans="1:20" s="1" customFormat="1" ht="16.5" x14ac:dyDescent="0.15">
      <c r="A91" s="16">
        <v>54</v>
      </c>
      <c r="B91" s="30" t="s">
        <v>182</v>
      </c>
      <c r="C91" s="9">
        <v>4</v>
      </c>
      <c r="D91" s="9"/>
      <c r="E91" s="10">
        <v>1306</v>
      </c>
      <c r="F91" s="10">
        <v>1319</v>
      </c>
      <c r="G91" s="4">
        <v>2</v>
      </c>
      <c r="H91" s="4">
        <v>1</v>
      </c>
      <c r="I91" s="4">
        <v>1000</v>
      </c>
      <c r="J91" s="4">
        <v>7</v>
      </c>
      <c r="K91" s="4">
        <v>7500</v>
      </c>
      <c r="L91" s="4">
        <v>46</v>
      </c>
      <c r="M91" s="4">
        <v>50</v>
      </c>
      <c r="N91" s="4"/>
      <c r="O91" s="4"/>
      <c r="P91" s="4">
        <v>480000</v>
      </c>
      <c r="Q91" s="4" t="s">
        <v>47</v>
      </c>
      <c r="R91" s="4" t="str">
        <f>VLOOKUP(E91,Sheet1!$A$1:$B$76,2,0)</f>
        <v>孙权</v>
      </c>
      <c r="S91" s="4" t="str">
        <f>VLOOKUP(F91,Sheet1!$A$1:$B$76,2,0)</f>
        <v>诸葛瑾</v>
      </c>
      <c r="T91" s="4">
        <v>3</v>
      </c>
    </row>
    <row r="92" spans="1:20" s="1" customFormat="1" ht="16.5" x14ac:dyDescent="0.15">
      <c r="A92" s="16">
        <v>55</v>
      </c>
      <c r="B92" s="34" t="s">
        <v>184</v>
      </c>
      <c r="C92" s="9">
        <v>4</v>
      </c>
      <c r="D92" s="9"/>
      <c r="E92" s="10">
        <v>1307</v>
      </c>
      <c r="F92" s="10">
        <v>1316</v>
      </c>
      <c r="G92" s="4">
        <v>2</v>
      </c>
      <c r="H92" s="4">
        <v>1</v>
      </c>
      <c r="I92" s="4">
        <v>1000</v>
      </c>
      <c r="J92" s="4">
        <v>7</v>
      </c>
      <c r="K92" s="4">
        <v>7500</v>
      </c>
      <c r="L92" s="4">
        <v>47</v>
      </c>
      <c r="M92" s="4">
        <v>50</v>
      </c>
      <c r="N92" s="4"/>
      <c r="O92" s="4"/>
      <c r="P92" s="4">
        <v>480000</v>
      </c>
      <c r="Q92" s="4" t="s">
        <v>47</v>
      </c>
      <c r="R92" s="4" t="str">
        <f>VLOOKUP(E92,Sheet1!$A$1:$B$76,2,0)</f>
        <v>吕蒙</v>
      </c>
      <c r="S92" s="4" t="str">
        <f>VLOOKUP(F92,Sheet1!$A$1:$B$76,2,0)</f>
        <v>周泰</v>
      </c>
      <c r="T92" s="4">
        <v>3</v>
      </c>
    </row>
    <row r="93" spans="1:20" s="1" customFormat="1" ht="16.5" x14ac:dyDescent="0.15">
      <c r="A93" s="16">
        <v>56</v>
      </c>
      <c r="B93" s="34" t="s">
        <v>185</v>
      </c>
      <c r="C93" s="9">
        <v>3</v>
      </c>
      <c r="D93" s="9"/>
      <c r="E93" s="10">
        <v>1319</v>
      </c>
      <c r="F93" s="10">
        <v>1316</v>
      </c>
      <c r="G93" s="4">
        <v>2</v>
      </c>
      <c r="H93" s="4">
        <v>1</v>
      </c>
      <c r="I93" s="4">
        <v>800</v>
      </c>
      <c r="J93" s="4">
        <v>7</v>
      </c>
      <c r="K93" s="4">
        <v>6000</v>
      </c>
      <c r="L93" s="4"/>
      <c r="M93" s="4"/>
      <c r="N93" s="4"/>
      <c r="O93" s="4"/>
      <c r="P93" s="4">
        <v>240000</v>
      </c>
      <c r="Q93" s="4" t="s">
        <v>47</v>
      </c>
      <c r="R93" s="4" t="str">
        <f>VLOOKUP(E93,Sheet1!$A$1:$B$76,2,0)</f>
        <v>诸葛瑾</v>
      </c>
      <c r="S93" s="4" t="str">
        <f>VLOOKUP(F93,Sheet1!$A$1:$B$76,2,0)</f>
        <v>周泰</v>
      </c>
      <c r="T93" s="4">
        <v>3</v>
      </c>
    </row>
    <row r="94" spans="1:20" s="1" customFormat="1" ht="16.5" x14ac:dyDescent="0.15">
      <c r="A94" s="17">
        <v>57</v>
      </c>
      <c r="B94" s="35" t="s">
        <v>186</v>
      </c>
      <c r="C94" s="14">
        <v>5</v>
      </c>
      <c r="D94" s="14"/>
      <c r="E94" s="13">
        <v>1406</v>
      </c>
      <c r="F94" s="13">
        <v>1407</v>
      </c>
      <c r="G94" s="15">
        <v>2</v>
      </c>
      <c r="H94" s="15">
        <v>1</v>
      </c>
      <c r="I94" s="15">
        <v>1200</v>
      </c>
      <c r="J94" s="15">
        <v>7</v>
      </c>
      <c r="K94" s="15">
        <v>9000</v>
      </c>
      <c r="L94" s="15">
        <v>46</v>
      </c>
      <c r="M94" s="15">
        <v>80</v>
      </c>
      <c r="N94" s="15">
        <v>47</v>
      </c>
      <c r="O94" s="15">
        <v>80</v>
      </c>
      <c r="P94" s="15">
        <v>960000</v>
      </c>
      <c r="Q94" s="15" t="s">
        <v>48</v>
      </c>
      <c r="R94" s="15" t="str">
        <f>VLOOKUP(E94,Sheet1!$A$1:$B$76,2,0)</f>
        <v>华雄</v>
      </c>
      <c r="S94" s="15" t="str">
        <f>VLOOKUP(F94,Sheet1!$A$1:$B$76,2,0)</f>
        <v>贾诩</v>
      </c>
      <c r="T94" s="15">
        <v>3</v>
      </c>
    </row>
    <row r="95" spans="1:20" s="1" customFormat="1" ht="16.5" x14ac:dyDescent="0.15">
      <c r="A95" s="17">
        <v>58</v>
      </c>
      <c r="B95" s="35" t="s">
        <v>187</v>
      </c>
      <c r="C95" s="14">
        <v>4</v>
      </c>
      <c r="D95" s="14"/>
      <c r="E95" s="13">
        <v>1406</v>
      </c>
      <c r="F95" s="13">
        <v>1415</v>
      </c>
      <c r="G95" s="15">
        <v>2</v>
      </c>
      <c r="H95" s="15">
        <v>1</v>
      </c>
      <c r="I95" s="15">
        <v>1000</v>
      </c>
      <c r="J95" s="15">
        <v>7</v>
      </c>
      <c r="K95" s="15">
        <v>7500</v>
      </c>
      <c r="L95" s="15">
        <v>46</v>
      </c>
      <c r="M95" s="15">
        <v>50</v>
      </c>
      <c r="N95" s="15"/>
      <c r="O95" s="15"/>
      <c r="P95" s="15">
        <v>480000</v>
      </c>
      <c r="Q95" s="15" t="s">
        <v>48</v>
      </c>
      <c r="R95" s="15" t="str">
        <f>VLOOKUP(E95,Sheet1!$A$1:$B$76,2,0)</f>
        <v>华雄</v>
      </c>
      <c r="S95" s="15" t="str">
        <f>VLOOKUP(F95,Sheet1!$A$1:$B$76,2,0)</f>
        <v>蔡文姬</v>
      </c>
      <c r="T95" s="15">
        <v>3</v>
      </c>
    </row>
    <row r="96" spans="1:20" s="1" customFormat="1" ht="16.5" x14ac:dyDescent="0.15">
      <c r="A96" s="17">
        <v>59</v>
      </c>
      <c r="B96" s="35" t="s">
        <v>188</v>
      </c>
      <c r="C96" s="14">
        <v>4</v>
      </c>
      <c r="D96" s="14"/>
      <c r="E96" s="13">
        <v>1407</v>
      </c>
      <c r="F96" s="13">
        <v>1414</v>
      </c>
      <c r="G96" s="15">
        <v>2</v>
      </c>
      <c r="H96" s="15">
        <v>1</v>
      </c>
      <c r="I96" s="15">
        <v>1000</v>
      </c>
      <c r="J96" s="15">
        <v>7</v>
      </c>
      <c r="K96" s="15">
        <v>7500</v>
      </c>
      <c r="L96" s="15">
        <v>47</v>
      </c>
      <c r="M96" s="15">
        <v>50</v>
      </c>
      <c r="N96" s="15"/>
      <c r="O96" s="15"/>
      <c r="P96" s="15">
        <v>480000</v>
      </c>
      <c r="Q96" s="15" t="s">
        <v>48</v>
      </c>
      <c r="R96" s="15" t="str">
        <f>VLOOKUP(E96,Sheet1!$A$1:$B$76,2,0)</f>
        <v>贾诩</v>
      </c>
      <c r="S96" s="15" t="str">
        <f>VLOOKUP(F96,Sheet1!$A$1:$B$76,2,0)</f>
        <v>文丑</v>
      </c>
      <c r="T96" s="15">
        <v>3</v>
      </c>
    </row>
    <row r="97" spans="1:20" s="1" customFormat="1" ht="16.5" x14ac:dyDescent="0.15">
      <c r="A97" s="17">
        <v>60</v>
      </c>
      <c r="B97" s="35" t="s">
        <v>189</v>
      </c>
      <c r="C97" s="14">
        <v>3</v>
      </c>
      <c r="D97" s="14"/>
      <c r="E97" s="13">
        <v>1415</v>
      </c>
      <c r="F97" s="13">
        <v>1414</v>
      </c>
      <c r="G97" s="15">
        <v>2</v>
      </c>
      <c r="H97" s="15">
        <v>1</v>
      </c>
      <c r="I97" s="15">
        <v>800</v>
      </c>
      <c r="J97" s="15">
        <v>7</v>
      </c>
      <c r="K97" s="15">
        <v>6000</v>
      </c>
      <c r="L97" s="15"/>
      <c r="M97" s="15"/>
      <c r="N97" s="15"/>
      <c r="O97" s="15"/>
      <c r="P97" s="15">
        <v>240000</v>
      </c>
      <c r="Q97" s="15" t="s">
        <v>48</v>
      </c>
      <c r="R97" s="15" t="str">
        <f>VLOOKUP(E97,Sheet1!$A$1:$B$76,2,0)</f>
        <v>蔡文姬</v>
      </c>
      <c r="S97" s="15" t="str">
        <f>VLOOKUP(F97,Sheet1!$A$1:$B$76,2,0)</f>
        <v>文丑</v>
      </c>
      <c r="T97" s="15">
        <v>3</v>
      </c>
    </row>
    <row r="98" spans="1:20" s="1" customFormat="1" ht="16.5" x14ac:dyDescent="0.15">
      <c r="A98" s="16">
        <v>61</v>
      </c>
      <c r="B98" s="34" t="s">
        <v>190</v>
      </c>
      <c r="C98" s="9">
        <v>5</v>
      </c>
      <c r="D98" s="9"/>
      <c r="E98" s="10">
        <v>1107</v>
      </c>
      <c r="F98" s="10">
        <v>1108</v>
      </c>
      <c r="G98" s="4">
        <v>2</v>
      </c>
      <c r="H98" s="4">
        <v>1</v>
      </c>
      <c r="I98" s="4">
        <v>1200</v>
      </c>
      <c r="J98" s="4">
        <v>7</v>
      </c>
      <c r="K98" s="4">
        <v>9000</v>
      </c>
      <c r="L98" s="4">
        <v>46</v>
      </c>
      <c r="M98" s="4">
        <v>80</v>
      </c>
      <c r="N98" s="4">
        <v>47</v>
      </c>
      <c r="O98" s="4">
        <v>80</v>
      </c>
      <c r="P98" s="4">
        <v>960000</v>
      </c>
      <c r="Q98" s="4" t="s">
        <v>45</v>
      </c>
      <c r="R98" s="4" t="str">
        <f>VLOOKUP(E98,Sheet1!$A$1:$B$76,2,0)</f>
        <v>典韦</v>
      </c>
      <c r="S98" s="4" t="str">
        <f>VLOOKUP(F98,Sheet1!$A$1:$B$76,2,0)</f>
        <v>许褚</v>
      </c>
      <c r="T98" s="4">
        <v>4</v>
      </c>
    </row>
    <row r="99" spans="1:20" s="1" customFormat="1" ht="16.5" x14ac:dyDescent="0.15">
      <c r="A99" s="16">
        <v>62</v>
      </c>
      <c r="B99" s="34" t="s">
        <v>191</v>
      </c>
      <c r="C99" s="9">
        <v>4</v>
      </c>
      <c r="D99" s="9"/>
      <c r="E99" s="10">
        <v>1107</v>
      </c>
      <c r="F99" s="10">
        <v>1118</v>
      </c>
      <c r="G99" s="4">
        <v>2</v>
      </c>
      <c r="H99" s="4">
        <v>1</v>
      </c>
      <c r="I99" s="4">
        <v>1000</v>
      </c>
      <c r="J99" s="4">
        <v>7</v>
      </c>
      <c r="K99" s="4">
        <v>7500</v>
      </c>
      <c r="L99" s="4">
        <v>46</v>
      </c>
      <c r="M99" s="4">
        <v>50</v>
      </c>
      <c r="N99" s="4"/>
      <c r="O99" s="4"/>
      <c r="P99" s="4">
        <v>480000</v>
      </c>
      <c r="Q99" s="4" t="s">
        <v>45</v>
      </c>
      <c r="R99" s="4" t="str">
        <f>VLOOKUP(E99,Sheet1!$A$1:$B$76,2,0)</f>
        <v>典韦</v>
      </c>
      <c r="S99" s="4" t="str">
        <f>VLOOKUP(F99,Sheet1!$A$1:$B$76,2,0)</f>
        <v>张春华</v>
      </c>
      <c r="T99" s="4">
        <v>4</v>
      </c>
    </row>
    <row r="100" spans="1:20" s="1" customFormat="1" ht="16.5" x14ac:dyDescent="0.15">
      <c r="A100" s="16">
        <v>63</v>
      </c>
      <c r="B100" s="34" t="s">
        <v>192</v>
      </c>
      <c r="C100" s="9">
        <v>4</v>
      </c>
      <c r="D100" s="9"/>
      <c r="E100" s="10">
        <v>1108</v>
      </c>
      <c r="F100" s="10">
        <v>1114</v>
      </c>
      <c r="G100" s="4">
        <v>2</v>
      </c>
      <c r="H100" s="4">
        <v>1</v>
      </c>
      <c r="I100" s="4">
        <v>1000</v>
      </c>
      <c r="J100" s="4">
        <v>7</v>
      </c>
      <c r="K100" s="4">
        <v>7500</v>
      </c>
      <c r="L100" s="4">
        <v>47</v>
      </c>
      <c r="M100" s="4">
        <v>50</v>
      </c>
      <c r="N100" s="4"/>
      <c r="O100" s="4"/>
      <c r="P100" s="4">
        <v>480000</v>
      </c>
      <c r="Q100" s="4" t="s">
        <v>45</v>
      </c>
      <c r="R100" s="4" t="str">
        <f>VLOOKUP(E100,Sheet1!$A$1:$B$76,2,0)</f>
        <v>许褚</v>
      </c>
      <c r="S100" s="4" t="str">
        <f>VLOOKUP(F100,Sheet1!$A$1:$B$76,2,0)</f>
        <v>徐晃</v>
      </c>
      <c r="T100" s="4">
        <v>4</v>
      </c>
    </row>
    <row r="101" spans="1:20" s="1" customFormat="1" ht="16.5" x14ac:dyDescent="0.15">
      <c r="A101" s="16">
        <v>64</v>
      </c>
      <c r="B101" s="34" t="s">
        <v>193</v>
      </c>
      <c r="C101" s="9">
        <v>3</v>
      </c>
      <c r="D101" s="9"/>
      <c r="E101" s="10">
        <v>1118</v>
      </c>
      <c r="F101" s="10">
        <v>1114</v>
      </c>
      <c r="G101" s="4">
        <v>2</v>
      </c>
      <c r="H101" s="4">
        <v>1</v>
      </c>
      <c r="I101" s="4">
        <v>800</v>
      </c>
      <c r="J101" s="4">
        <v>7</v>
      </c>
      <c r="K101" s="4">
        <v>6000</v>
      </c>
      <c r="L101" s="4"/>
      <c r="M101" s="4"/>
      <c r="N101" s="4"/>
      <c r="O101" s="4"/>
      <c r="P101" s="4">
        <v>240000</v>
      </c>
      <c r="Q101" s="4" t="s">
        <v>45</v>
      </c>
      <c r="R101" s="4" t="str">
        <f>VLOOKUP(E101,Sheet1!$A$1:$B$76,2,0)</f>
        <v>张春华</v>
      </c>
      <c r="S101" s="4" t="str">
        <f>VLOOKUP(F101,Sheet1!$A$1:$B$76,2,0)</f>
        <v>徐晃</v>
      </c>
      <c r="T101" s="4">
        <v>4</v>
      </c>
    </row>
    <row r="102" spans="1:20" s="1" customFormat="1" ht="16.5" x14ac:dyDescent="0.15">
      <c r="A102" s="17">
        <v>65</v>
      </c>
      <c r="B102" s="35" t="s">
        <v>194</v>
      </c>
      <c r="C102" s="14">
        <v>5</v>
      </c>
      <c r="D102" s="14"/>
      <c r="E102" s="13">
        <v>1209</v>
      </c>
      <c r="F102" s="13">
        <v>1211</v>
      </c>
      <c r="G102" s="15">
        <v>2</v>
      </c>
      <c r="H102" s="15">
        <v>1</v>
      </c>
      <c r="I102" s="15">
        <v>1200</v>
      </c>
      <c r="J102" s="15">
        <v>7</v>
      </c>
      <c r="K102" s="15">
        <v>9000</v>
      </c>
      <c r="L102" s="15">
        <v>46</v>
      </c>
      <c r="M102" s="15">
        <v>80</v>
      </c>
      <c r="N102" s="15">
        <v>47</v>
      </c>
      <c r="O102" s="15">
        <v>80</v>
      </c>
      <c r="P102" s="15">
        <v>960000</v>
      </c>
      <c r="Q102" s="15" t="s">
        <v>46</v>
      </c>
      <c r="R102" s="15" t="str">
        <f>VLOOKUP(E102,Sheet1!$A$1:$B$76,2,0)</f>
        <v>姜维</v>
      </c>
      <c r="S102" s="15" t="str">
        <f>VLOOKUP(F102,Sheet1!$A$1:$B$76,2,0)</f>
        <v>庞统</v>
      </c>
      <c r="T102" s="15">
        <v>4</v>
      </c>
    </row>
    <row r="103" spans="1:20" s="1" customFormat="1" ht="16.5" x14ac:dyDescent="0.15">
      <c r="A103" s="17">
        <v>66</v>
      </c>
      <c r="B103" s="35" t="s">
        <v>195</v>
      </c>
      <c r="C103" s="14">
        <v>4</v>
      </c>
      <c r="D103" s="14"/>
      <c r="E103" s="13">
        <v>1209</v>
      </c>
      <c r="F103" s="13">
        <v>1218</v>
      </c>
      <c r="G103" s="15">
        <v>2</v>
      </c>
      <c r="H103" s="15">
        <v>1</v>
      </c>
      <c r="I103" s="15">
        <v>1000</v>
      </c>
      <c r="J103" s="15">
        <v>7</v>
      </c>
      <c r="K103" s="15">
        <v>7500</v>
      </c>
      <c r="L103" s="15">
        <v>46</v>
      </c>
      <c r="M103" s="15">
        <v>50</v>
      </c>
      <c r="N103" s="15"/>
      <c r="O103" s="15"/>
      <c r="P103" s="15">
        <v>480000</v>
      </c>
      <c r="Q103" s="15" t="s">
        <v>46</v>
      </c>
      <c r="R103" s="15" t="str">
        <f>VLOOKUP(E103,Sheet1!$A$1:$B$76,2,0)</f>
        <v>姜维</v>
      </c>
      <c r="S103" s="15" t="str">
        <f>VLOOKUP(F103,Sheet1!$A$1:$B$76,2,0)</f>
        <v>关平</v>
      </c>
      <c r="T103" s="15">
        <v>4</v>
      </c>
    </row>
    <row r="104" spans="1:20" s="1" customFormat="1" ht="16.5" x14ac:dyDescent="0.15">
      <c r="A104" s="17">
        <v>67</v>
      </c>
      <c r="B104" s="35" t="s">
        <v>197</v>
      </c>
      <c r="C104" s="14">
        <v>4</v>
      </c>
      <c r="D104" s="14"/>
      <c r="E104" s="13">
        <v>1211</v>
      </c>
      <c r="F104" s="13">
        <v>1217</v>
      </c>
      <c r="G104" s="15">
        <v>2</v>
      </c>
      <c r="H104" s="15">
        <v>1</v>
      </c>
      <c r="I104" s="15">
        <v>1000</v>
      </c>
      <c r="J104" s="15">
        <v>7</v>
      </c>
      <c r="K104" s="15">
        <v>7500</v>
      </c>
      <c r="L104" s="15">
        <v>47</v>
      </c>
      <c r="M104" s="15">
        <v>50</v>
      </c>
      <c r="N104" s="15"/>
      <c r="O104" s="15"/>
      <c r="P104" s="15">
        <v>480000</v>
      </c>
      <c r="Q104" s="15" t="s">
        <v>46</v>
      </c>
      <c r="R104" s="15" t="str">
        <f>VLOOKUP(E104,Sheet1!$A$1:$B$76,2,0)</f>
        <v>庞统</v>
      </c>
      <c r="S104" s="15" t="str">
        <f>VLOOKUP(F104,Sheet1!$A$1:$B$76,2,0)</f>
        <v>关银屏</v>
      </c>
      <c r="T104" s="15">
        <v>4</v>
      </c>
    </row>
    <row r="105" spans="1:20" s="1" customFormat="1" ht="16.5" x14ac:dyDescent="0.15">
      <c r="A105" s="17">
        <v>68</v>
      </c>
      <c r="B105" s="35" t="s">
        <v>196</v>
      </c>
      <c r="C105" s="14">
        <v>3</v>
      </c>
      <c r="D105" s="14"/>
      <c r="E105" s="13">
        <v>1218</v>
      </c>
      <c r="F105" s="13">
        <v>1217</v>
      </c>
      <c r="G105" s="15">
        <v>2</v>
      </c>
      <c r="H105" s="15">
        <v>1</v>
      </c>
      <c r="I105" s="15">
        <v>800</v>
      </c>
      <c r="J105" s="15">
        <v>7</v>
      </c>
      <c r="K105" s="15">
        <v>6000</v>
      </c>
      <c r="L105" s="15"/>
      <c r="M105" s="15"/>
      <c r="N105" s="15"/>
      <c r="O105" s="15"/>
      <c r="P105" s="15">
        <v>240000</v>
      </c>
      <c r="Q105" s="15" t="s">
        <v>46</v>
      </c>
      <c r="R105" s="15" t="str">
        <f>VLOOKUP(E105,Sheet1!$A$1:$B$76,2,0)</f>
        <v>关平</v>
      </c>
      <c r="S105" s="15" t="str">
        <f>VLOOKUP(F105,Sheet1!$A$1:$B$76,2,0)</f>
        <v>关银屏</v>
      </c>
      <c r="T105" s="15">
        <v>4</v>
      </c>
    </row>
    <row r="106" spans="1:20" s="1" customFormat="1" ht="16.5" x14ac:dyDescent="0.15">
      <c r="A106" s="16">
        <v>69</v>
      </c>
      <c r="B106" s="34" t="s">
        <v>198</v>
      </c>
      <c r="C106" s="9">
        <v>5</v>
      </c>
      <c r="D106" s="9"/>
      <c r="E106" s="10">
        <v>1310</v>
      </c>
      <c r="F106" s="10">
        <v>1312</v>
      </c>
      <c r="G106" s="4">
        <v>2</v>
      </c>
      <c r="H106" s="4">
        <v>1</v>
      </c>
      <c r="I106" s="4">
        <v>1200</v>
      </c>
      <c r="J106" s="4">
        <v>7</v>
      </c>
      <c r="K106" s="4">
        <v>9000</v>
      </c>
      <c r="L106" s="4">
        <v>46</v>
      </c>
      <c r="M106" s="4">
        <v>80</v>
      </c>
      <c r="N106" s="4">
        <v>47</v>
      </c>
      <c r="O106" s="4">
        <v>80</v>
      </c>
      <c r="P106" s="4">
        <v>960000</v>
      </c>
      <c r="Q106" s="4" t="s">
        <v>47</v>
      </c>
      <c r="R106" s="4" t="str">
        <f>VLOOKUP(E106,Sheet1!$A$1:$B$76,2,0)</f>
        <v>孙尚香</v>
      </c>
      <c r="S106" s="4" t="str">
        <f>VLOOKUP(F106,Sheet1!$A$1:$B$76,2,0)</f>
        <v>鲁肃</v>
      </c>
      <c r="T106" s="4">
        <v>4</v>
      </c>
    </row>
    <row r="107" spans="1:20" s="1" customFormat="1" ht="16.5" x14ac:dyDescent="0.15">
      <c r="A107" s="16">
        <v>70</v>
      </c>
      <c r="B107" s="34" t="s">
        <v>199</v>
      </c>
      <c r="C107" s="9">
        <v>4</v>
      </c>
      <c r="D107" s="9"/>
      <c r="E107" s="10">
        <v>1310</v>
      </c>
      <c r="F107" s="10">
        <v>1313</v>
      </c>
      <c r="G107" s="4">
        <v>2</v>
      </c>
      <c r="H107" s="4">
        <v>1</v>
      </c>
      <c r="I107" s="4">
        <v>1000</v>
      </c>
      <c r="J107" s="4">
        <v>7</v>
      </c>
      <c r="K107" s="4">
        <v>7500</v>
      </c>
      <c r="L107" s="4">
        <v>46</v>
      </c>
      <c r="M107" s="4">
        <v>50</v>
      </c>
      <c r="N107" s="4"/>
      <c r="O107" s="4"/>
      <c r="P107" s="4">
        <v>480000</v>
      </c>
      <c r="Q107" s="4" t="s">
        <v>47</v>
      </c>
      <c r="R107" s="4" t="str">
        <f>VLOOKUP(E107,Sheet1!$A$1:$B$76,2,0)</f>
        <v>孙尚香</v>
      </c>
      <c r="S107" s="4" t="str">
        <f>VLOOKUP(F107,Sheet1!$A$1:$B$76,2,0)</f>
        <v>凌统</v>
      </c>
      <c r="T107" s="4">
        <v>4</v>
      </c>
    </row>
    <row r="108" spans="1:20" s="1" customFormat="1" ht="16.5" x14ac:dyDescent="0.15">
      <c r="A108" s="16">
        <v>71</v>
      </c>
      <c r="B108" s="34" t="s">
        <v>200</v>
      </c>
      <c r="C108" s="9">
        <v>4</v>
      </c>
      <c r="D108" s="9"/>
      <c r="E108" s="10">
        <v>1312</v>
      </c>
      <c r="F108" s="10">
        <v>1315</v>
      </c>
      <c r="G108" s="4">
        <v>2</v>
      </c>
      <c r="H108" s="4">
        <v>1</v>
      </c>
      <c r="I108" s="4">
        <v>1000</v>
      </c>
      <c r="J108" s="4">
        <v>7</v>
      </c>
      <c r="K108" s="4">
        <v>7500</v>
      </c>
      <c r="L108" s="4">
        <v>47</v>
      </c>
      <c r="M108" s="4">
        <v>50</v>
      </c>
      <c r="N108" s="4"/>
      <c r="O108" s="4"/>
      <c r="P108" s="4">
        <v>480000</v>
      </c>
      <c r="Q108" s="4" t="s">
        <v>47</v>
      </c>
      <c r="R108" s="4" t="str">
        <f>VLOOKUP(E108,Sheet1!$A$1:$B$76,2,0)</f>
        <v>鲁肃</v>
      </c>
      <c r="S108" s="4" t="str">
        <f>VLOOKUP(F108,Sheet1!$A$1:$B$76,2,0)</f>
        <v>张昭</v>
      </c>
      <c r="T108" s="4">
        <v>4</v>
      </c>
    </row>
    <row r="109" spans="1:20" s="1" customFormat="1" ht="16.5" x14ac:dyDescent="0.15">
      <c r="A109" s="16">
        <v>72</v>
      </c>
      <c r="B109" s="34" t="s">
        <v>201</v>
      </c>
      <c r="C109" s="9">
        <v>3</v>
      </c>
      <c r="D109" s="9"/>
      <c r="E109" s="10">
        <v>1313</v>
      </c>
      <c r="F109" s="10">
        <v>1315</v>
      </c>
      <c r="G109" s="4">
        <v>2</v>
      </c>
      <c r="H109" s="4">
        <v>1</v>
      </c>
      <c r="I109" s="4">
        <v>800</v>
      </c>
      <c r="J109" s="4">
        <v>7</v>
      </c>
      <c r="K109" s="4">
        <v>6000</v>
      </c>
      <c r="L109" s="4"/>
      <c r="M109" s="4"/>
      <c r="N109" s="4"/>
      <c r="O109" s="4"/>
      <c r="P109" s="4">
        <v>240000</v>
      </c>
      <c r="Q109" s="4" t="s">
        <v>47</v>
      </c>
      <c r="R109" s="4" t="str">
        <f>VLOOKUP(E109,Sheet1!$A$1:$B$76,2,0)</f>
        <v>凌统</v>
      </c>
      <c r="S109" s="4" t="str">
        <f>VLOOKUP(F109,Sheet1!$A$1:$B$76,2,0)</f>
        <v>张昭</v>
      </c>
      <c r="T109" s="4">
        <v>4</v>
      </c>
    </row>
    <row r="110" spans="1:20" s="1" customFormat="1" ht="16.5" x14ac:dyDescent="0.15">
      <c r="A110" s="17">
        <v>73</v>
      </c>
      <c r="B110" s="35" t="s">
        <v>202</v>
      </c>
      <c r="C110" s="14">
        <v>5</v>
      </c>
      <c r="D110" s="14"/>
      <c r="E110" s="13">
        <v>1405</v>
      </c>
      <c r="F110" s="13">
        <v>1411</v>
      </c>
      <c r="G110" s="15">
        <v>2</v>
      </c>
      <c r="H110" s="15">
        <v>1</v>
      </c>
      <c r="I110" s="15">
        <v>1200</v>
      </c>
      <c r="J110" s="15">
        <v>7</v>
      </c>
      <c r="K110" s="15">
        <v>9000</v>
      </c>
      <c r="L110" s="15">
        <v>46</v>
      </c>
      <c r="M110" s="15">
        <v>80</v>
      </c>
      <c r="N110" s="15">
        <v>47</v>
      </c>
      <c r="O110" s="15">
        <v>80</v>
      </c>
      <c r="P110" s="15">
        <v>960000</v>
      </c>
      <c r="Q110" s="15" t="s">
        <v>48</v>
      </c>
      <c r="R110" s="15" t="str">
        <f>VLOOKUP(E110,Sheet1!$A$1:$B$76,2,0)</f>
        <v>董卓</v>
      </c>
      <c r="S110" s="15" t="str">
        <f>VLOOKUP(F110,Sheet1!$A$1:$B$76,2,0)</f>
        <v>袁绍</v>
      </c>
      <c r="T110" s="15">
        <v>4</v>
      </c>
    </row>
    <row r="111" spans="1:20" s="1" customFormat="1" ht="16.5" x14ac:dyDescent="0.15">
      <c r="A111" s="17">
        <v>74</v>
      </c>
      <c r="B111" s="35" t="s">
        <v>203</v>
      </c>
      <c r="C111" s="14">
        <v>4</v>
      </c>
      <c r="D111" s="14"/>
      <c r="E111" s="13">
        <v>1405</v>
      </c>
      <c r="F111" s="13">
        <v>1413</v>
      </c>
      <c r="G111" s="15">
        <v>2</v>
      </c>
      <c r="H111" s="15">
        <v>1</v>
      </c>
      <c r="I111" s="15">
        <v>1000</v>
      </c>
      <c r="J111" s="15">
        <v>7</v>
      </c>
      <c r="K111" s="15">
        <v>7500</v>
      </c>
      <c r="L111" s="15">
        <v>46</v>
      </c>
      <c r="M111" s="15">
        <v>50</v>
      </c>
      <c r="N111" s="15"/>
      <c r="O111" s="15"/>
      <c r="P111" s="15">
        <v>480000</v>
      </c>
      <c r="Q111" s="15" t="s">
        <v>48</v>
      </c>
      <c r="R111" s="15" t="str">
        <f>VLOOKUP(E111,Sheet1!$A$1:$B$76,2,0)</f>
        <v>董卓</v>
      </c>
      <c r="S111" s="15" t="str">
        <f>VLOOKUP(F111,Sheet1!$A$1:$B$76,2,0)</f>
        <v>颜良</v>
      </c>
      <c r="T111" s="15">
        <v>4</v>
      </c>
    </row>
    <row r="112" spans="1:20" s="1" customFormat="1" ht="16.5" x14ac:dyDescent="0.15">
      <c r="A112" s="17">
        <v>75</v>
      </c>
      <c r="B112" s="35" t="s">
        <v>205</v>
      </c>
      <c r="C112" s="14">
        <v>4</v>
      </c>
      <c r="D112" s="14"/>
      <c r="E112" s="13">
        <v>1411</v>
      </c>
      <c r="F112" s="13">
        <v>1417</v>
      </c>
      <c r="G112" s="15">
        <v>2</v>
      </c>
      <c r="H112" s="15">
        <v>1</v>
      </c>
      <c r="I112" s="15">
        <v>1000</v>
      </c>
      <c r="J112" s="15">
        <v>7</v>
      </c>
      <c r="K112" s="15">
        <v>7500</v>
      </c>
      <c r="L112" s="15">
        <v>47</v>
      </c>
      <c r="M112" s="15">
        <v>50</v>
      </c>
      <c r="N112" s="15"/>
      <c r="O112" s="15"/>
      <c r="P112" s="15">
        <v>480000</v>
      </c>
      <c r="Q112" s="15" t="s">
        <v>48</v>
      </c>
      <c r="R112" s="15" t="str">
        <f>VLOOKUP(E112,Sheet1!$A$1:$B$76,2,0)</f>
        <v>袁绍</v>
      </c>
      <c r="S112" s="15" t="str">
        <f>VLOOKUP(F112,Sheet1!$A$1:$B$76,2,0)</f>
        <v>孔融</v>
      </c>
      <c r="T112" s="15">
        <v>4</v>
      </c>
    </row>
    <row r="113" spans="1:20" s="1" customFormat="1" ht="16.5" x14ac:dyDescent="0.15">
      <c r="A113" s="17">
        <v>76</v>
      </c>
      <c r="B113" s="35" t="s">
        <v>204</v>
      </c>
      <c r="C113" s="14">
        <v>3</v>
      </c>
      <c r="D113" s="14"/>
      <c r="E113" s="13">
        <v>1413</v>
      </c>
      <c r="F113" s="13">
        <v>1417</v>
      </c>
      <c r="G113" s="15">
        <v>2</v>
      </c>
      <c r="H113" s="15">
        <v>1</v>
      </c>
      <c r="I113" s="15">
        <v>800</v>
      </c>
      <c r="J113" s="15">
        <v>7</v>
      </c>
      <c r="K113" s="15">
        <v>6000</v>
      </c>
      <c r="L113" s="15"/>
      <c r="M113" s="15"/>
      <c r="N113" s="15"/>
      <c r="O113" s="15"/>
      <c r="P113" s="15">
        <v>240000</v>
      </c>
      <c r="Q113" s="15" t="s">
        <v>48</v>
      </c>
      <c r="R113" s="15" t="str">
        <f>VLOOKUP(E113,Sheet1!$A$1:$B$76,2,0)</f>
        <v>颜良</v>
      </c>
      <c r="S113" s="15" t="str">
        <f>VLOOKUP(F113,Sheet1!$A$1:$B$76,2,0)</f>
        <v>孔融</v>
      </c>
      <c r="T113" s="15">
        <v>4</v>
      </c>
    </row>
    <row r="114" spans="1:20" s="1" customFormat="1" ht="16.5" x14ac:dyDescent="0.15">
      <c r="A114" s="34">
        <v>77</v>
      </c>
      <c r="B114" s="34" t="s">
        <v>206</v>
      </c>
      <c r="C114" s="9">
        <v>5</v>
      </c>
      <c r="D114" s="9"/>
      <c r="E114" s="10">
        <v>1102</v>
      </c>
      <c r="F114" s="10">
        <v>1111</v>
      </c>
      <c r="G114" s="4">
        <v>2</v>
      </c>
      <c r="H114" s="4">
        <v>1</v>
      </c>
      <c r="I114" s="4">
        <v>1200</v>
      </c>
      <c r="J114" s="4">
        <v>7</v>
      </c>
      <c r="K114" s="4">
        <v>9000</v>
      </c>
      <c r="L114" s="4">
        <v>46</v>
      </c>
      <c r="M114" s="4">
        <v>80</v>
      </c>
      <c r="N114" s="4">
        <v>47</v>
      </c>
      <c r="O114" s="4">
        <v>80</v>
      </c>
      <c r="P114" s="4">
        <v>960000</v>
      </c>
      <c r="Q114" s="4" t="s">
        <v>45</v>
      </c>
      <c r="R114" s="4" t="str">
        <f>VLOOKUP(E114,Sheet1!$A$1:$B$76,2,0)</f>
        <v>荀彧</v>
      </c>
      <c r="S114" s="4" t="str">
        <f>VLOOKUP(F114,Sheet1!$A$1:$B$76,2,0)</f>
        <v>曹丕</v>
      </c>
      <c r="T114" s="4">
        <v>5</v>
      </c>
    </row>
    <row r="115" spans="1:20" s="1" customFormat="1" ht="16.5" x14ac:dyDescent="0.15">
      <c r="A115" s="34">
        <v>78</v>
      </c>
      <c r="B115" s="34" t="s">
        <v>207</v>
      </c>
      <c r="C115" s="9">
        <v>4</v>
      </c>
      <c r="D115" s="9"/>
      <c r="E115" s="10">
        <v>1102</v>
      </c>
      <c r="F115" s="10">
        <v>1116</v>
      </c>
      <c r="G115" s="4">
        <v>2</v>
      </c>
      <c r="H115" s="4">
        <v>1</v>
      </c>
      <c r="I115" s="4">
        <v>1000</v>
      </c>
      <c r="J115" s="4">
        <v>7</v>
      </c>
      <c r="K115" s="4">
        <v>7500</v>
      </c>
      <c r="L115" s="4">
        <v>46</v>
      </c>
      <c r="M115" s="4">
        <v>50</v>
      </c>
      <c r="N115" s="4"/>
      <c r="O115" s="4"/>
      <c r="P115" s="4">
        <v>480000</v>
      </c>
      <c r="Q115" s="4" t="s">
        <v>45</v>
      </c>
      <c r="R115" s="4" t="str">
        <f>VLOOKUP(E115,Sheet1!$A$1:$B$76,2,0)</f>
        <v>荀彧</v>
      </c>
      <c r="S115" s="4" t="str">
        <f>VLOOKUP(F115,Sheet1!$A$1:$B$76,2,0)</f>
        <v>曹植</v>
      </c>
      <c r="T115" s="4">
        <v>5</v>
      </c>
    </row>
    <row r="116" spans="1:20" s="1" customFormat="1" ht="16.5" x14ac:dyDescent="0.15">
      <c r="A116" s="34">
        <v>79</v>
      </c>
      <c r="B116" s="34" t="s">
        <v>214</v>
      </c>
      <c r="C116" s="9">
        <v>4</v>
      </c>
      <c r="D116" s="9"/>
      <c r="E116" s="10">
        <v>1111</v>
      </c>
      <c r="F116" s="10">
        <v>1118</v>
      </c>
      <c r="G116" s="4">
        <v>2</v>
      </c>
      <c r="H116" s="4">
        <v>1</v>
      </c>
      <c r="I116" s="4">
        <v>1000</v>
      </c>
      <c r="J116" s="4">
        <v>7</v>
      </c>
      <c r="K116" s="4">
        <v>7500</v>
      </c>
      <c r="L116" s="4">
        <v>47</v>
      </c>
      <c r="M116" s="4">
        <v>50</v>
      </c>
      <c r="N116" s="4"/>
      <c r="O116" s="4"/>
      <c r="P116" s="4">
        <v>480000</v>
      </c>
      <c r="Q116" s="4" t="s">
        <v>45</v>
      </c>
      <c r="R116" s="4" t="str">
        <f>VLOOKUP(E116,Sheet1!$A$1:$B$76,2,0)</f>
        <v>曹丕</v>
      </c>
      <c r="S116" s="4" t="str">
        <f>VLOOKUP(F116,Sheet1!$A$1:$B$76,2,0)</f>
        <v>张春华</v>
      </c>
      <c r="T116" s="4">
        <v>5</v>
      </c>
    </row>
    <row r="117" spans="1:20" s="1" customFormat="1" ht="16.5" x14ac:dyDescent="0.15">
      <c r="A117" s="34">
        <v>80</v>
      </c>
      <c r="B117" s="34" t="s">
        <v>215</v>
      </c>
      <c r="C117" s="9">
        <v>3</v>
      </c>
      <c r="D117" s="9"/>
      <c r="E117" s="10">
        <v>1116</v>
      </c>
      <c r="F117" s="10">
        <v>1118</v>
      </c>
      <c r="G117" s="4">
        <v>2</v>
      </c>
      <c r="H117" s="4">
        <v>1</v>
      </c>
      <c r="I117" s="4">
        <v>800</v>
      </c>
      <c r="J117" s="4">
        <v>7</v>
      </c>
      <c r="K117" s="4">
        <v>6000</v>
      </c>
      <c r="L117" s="4"/>
      <c r="M117" s="4"/>
      <c r="N117" s="4"/>
      <c r="O117" s="4"/>
      <c r="P117" s="4">
        <v>240000</v>
      </c>
      <c r="Q117" s="4" t="s">
        <v>45</v>
      </c>
      <c r="R117" s="4" t="str">
        <f>VLOOKUP(E117,Sheet1!$A$1:$B$76,2,0)</f>
        <v>曹植</v>
      </c>
      <c r="S117" s="4" t="str">
        <f>VLOOKUP(F117,Sheet1!$A$1:$B$76,2,0)</f>
        <v>张春华</v>
      </c>
      <c r="T117" s="4">
        <v>5</v>
      </c>
    </row>
    <row r="118" spans="1:20" s="1" customFormat="1" ht="16.5" x14ac:dyDescent="0.15">
      <c r="A118" s="35">
        <v>81</v>
      </c>
      <c r="B118" s="35" t="s">
        <v>208</v>
      </c>
      <c r="C118" s="14">
        <v>5</v>
      </c>
      <c r="D118" s="14"/>
      <c r="E118" s="13">
        <v>1202</v>
      </c>
      <c r="F118" s="13">
        <v>1210</v>
      </c>
      <c r="G118" s="15">
        <v>2</v>
      </c>
      <c r="H118" s="15">
        <v>1</v>
      </c>
      <c r="I118" s="15">
        <v>1200</v>
      </c>
      <c r="J118" s="15">
        <v>7</v>
      </c>
      <c r="K118" s="15">
        <v>9000</v>
      </c>
      <c r="L118" s="15">
        <v>46</v>
      </c>
      <c r="M118" s="15">
        <v>80</v>
      </c>
      <c r="N118" s="15">
        <v>47</v>
      </c>
      <c r="O118" s="15">
        <v>80</v>
      </c>
      <c r="P118" s="15">
        <v>960000</v>
      </c>
      <c r="Q118" s="15" t="s">
        <v>46</v>
      </c>
      <c r="R118" s="15" t="str">
        <f>VLOOKUP(E118,Sheet1!$A$1:$B$76,2,0)</f>
        <v>刘备</v>
      </c>
      <c r="S118" s="15" t="str">
        <f>VLOOKUP(F118,Sheet1!$A$1:$B$76,2,0)</f>
        <v>魏延</v>
      </c>
      <c r="T118" s="15">
        <v>5</v>
      </c>
    </row>
    <row r="119" spans="1:20" s="1" customFormat="1" ht="16.5" x14ac:dyDescent="0.15">
      <c r="A119" s="35">
        <v>82</v>
      </c>
      <c r="B119" s="35" t="s">
        <v>209</v>
      </c>
      <c r="C119" s="14">
        <v>4</v>
      </c>
      <c r="D119" s="14"/>
      <c r="E119" s="13">
        <v>1202</v>
      </c>
      <c r="F119" s="13">
        <v>1216</v>
      </c>
      <c r="G119" s="15">
        <v>2</v>
      </c>
      <c r="H119" s="15">
        <v>1</v>
      </c>
      <c r="I119" s="15">
        <v>1000</v>
      </c>
      <c r="J119" s="15">
        <v>7</v>
      </c>
      <c r="K119" s="15">
        <v>7500</v>
      </c>
      <c r="L119" s="15">
        <v>46</v>
      </c>
      <c r="M119" s="15">
        <v>50</v>
      </c>
      <c r="N119" s="15"/>
      <c r="O119" s="15"/>
      <c r="P119" s="15">
        <v>480000</v>
      </c>
      <c r="Q119" s="15" t="s">
        <v>46</v>
      </c>
      <c r="R119" s="15" t="str">
        <f>VLOOKUP(E119,Sheet1!$A$1:$B$76,2,0)</f>
        <v>刘备</v>
      </c>
      <c r="S119" s="15" t="str">
        <f>VLOOKUP(F119,Sheet1!$A$1:$B$76,2,0)</f>
        <v>张星彩</v>
      </c>
      <c r="T119" s="15">
        <v>5</v>
      </c>
    </row>
    <row r="120" spans="1:20" s="1" customFormat="1" ht="16.5" x14ac:dyDescent="0.15">
      <c r="A120" s="35">
        <v>83</v>
      </c>
      <c r="B120" s="35" t="s">
        <v>216</v>
      </c>
      <c r="C120" s="14">
        <v>4</v>
      </c>
      <c r="D120" s="14"/>
      <c r="E120" s="13">
        <v>1210</v>
      </c>
      <c r="F120" s="13">
        <v>1218</v>
      </c>
      <c r="G120" s="15">
        <v>2</v>
      </c>
      <c r="H120" s="15">
        <v>1</v>
      </c>
      <c r="I120" s="15">
        <v>1000</v>
      </c>
      <c r="J120" s="15">
        <v>7</v>
      </c>
      <c r="K120" s="15">
        <v>7500</v>
      </c>
      <c r="L120" s="15">
        <v>47</v>
      </c>
      <c r="M120" s="15">
        <v>50</v>
      </c>
      <c r="N120" s="15"/>
      <c r="O120" s="15"/>
      <c r="P120" s="15">
        <v>480000</v>
      </c>
      <c r="Q120" s="15" t="s">
        <v>46</v>
      </c>
      <c r="R120" s="15" t="str">
        <f>VLOOKUP(E120,Sheet1!$A$1:$B$76,2,0)</f>
        <v>魏延</v>
      </c>
      <c r="S120" s="15" t="str">
        <f>VLOOKUP(F120,Sheet1!$A$1:$B$76,2,0)</f>
        <v>关平</v>
      </c>
      <c r="T120" s="15">
        <v>5</v>
      </c>
    </row>
    <row r="121" spans="1:20" s="1" customFormat="1" ht="16.5" x14ac:dyDescent="0.15">
      <c r="A121" s="35">
        <v>84</v>
      </c>
      <c r="B121" s="35" t="s">
        <v>217</v>
      </c>
      <c r="C121" s="14">
        <v>3</v>
      </c>
      <c r="D121" s="14"/>
      <c r="E121" s="13">
        <v>1216</v>
      </c>
      <c r="F121" s="13">
        <v>1218</v>
      </c>
      <c r="G121" s="15">
        <v>2</v>
      </c>
      <c r="H121" s="15">
        <v>1</v>
      </c>
      <c r="I121" s="15">
        <v>800</v>
      </c>
      <c r="J121" s="15">
        <v>7</v>
      </c>
      <c r="K121" s="15">
        <v>6000</v>
      </c>
      <c r="L121" s="15"/>
      <c r="M121" s="15"/>
      <c r="N121" s="15"/>
      <c r="O121" s="15"/>
      <c r="P121" s="15">
        <v>240000</v>
      </c>
      <c r="Q121" s="15" t="s">
        <v>46</v>
      </c>
      <c r="R121" s="15" t="str">
        <f>VLOOKUP(E121,Sheet1!$A$1:$B$76,2,0)</f>
        <v>张星彩</v>
      </c>
      <c r="S121" s="15" t="str">
        <f>VLOOKUP(F121,Sheet1!$A$1:$B$76,2,0)</f>
        <v>关平</v>
      </c>
      <c r="T121" s="15">
        <v>5</v>
      </c>
    </row>
    <row r="122" spans="1:20" s="1" customFormat="1" ht="16.5" x14ac:dyDescent="0.15">
      <c r="A122" s="34">
        <v>85</v>
      </c>
      <c r="B122" s="34" t="s">
        <v>210</v>
      </c>
      <c r="C122" s="9">
        <v>5</v>
      </c>
      <c r="D122" s="9"/>
      <c r="E122" s="10">
        <v>1302</v>
      </c>
      <c r="F122" s="10">
        <v>1309</v>
      </c>
      <c r="G122" s="4">
        <v>2</v>
      </c>
      <c r="H122" s="4">
        <v>1</v>
      </c>
      <c r="I122" s="4">
        <v>1200</v>
      </c>
      <c r="J122" s="4">
        <v>7</v>
      </c>
      <c r="K122" s="4">
        <v>9000</v>
      </c>
      <c r="L122" s="4">
        <v>46</v>
      </c>
      <c r="M122" s="4">
        <v>80</v>
      </c>
      <c r="N122" s="4">
        <v>47</v>
      </c>
      <c r="O122" s="4">
        <v>80</v>
      </c>
      <c r="P122" s="4">
        <v>960000</v>
      </c>
      <c r="Q122" s="4" t="s">
        <v>47</v>
      </c>
      <c r="R122" s="4" t="str">
        <f>VLOOKUP(E122,Sheet1!$A$1:$B$76,2,0)</f>
        <v>大乔</v>
      </c>
      <c r="S122" s="4" t="str">
        <f>VLOOKUP(F122,Sheet1!$A$1:$B$76,2,0)</f>
        <v>孙坚</v>
      </c>
      <c r="T122" s="4">
        <v>5</v>
      </c>
    </row>
    <row r="123" spans="1:20" s="1" customFormat="1" ht="16.5" x14ac:dyDescent="0.15">
      <c r="A123" s="34">
        <v>86</v>
      </c>
      <c r="B123" s="34" t="s">
        <v>211</v>
      </c>
      <c r="C123" s="9">
        <v>4</v>
      </c>
      <c r="D123" s="9"/>
      <c r="E123" s="10">
        <v>1302</v>
      </c>
      <c r="F123" s="10">
        <v>1319</v>
      </c>
      <c r="G123" s="4">
        <v>2</v>
      </c>
      <c r="H123" s="4">
        <v>1</v>
      </c>
      <c r="I123" s="4">
        <v>1000</v>
      </c>
      <c r="J123" s="4">
        <v>7</v>
      </c>
      <c r="K123" s="4">
        <v>7500</v>
      </c>
      <c r="L123" s="4">
        <v>46</v>
      </c>
      <c r="M123" s="4">
        <v>50</v>
      </c>
      <c r="N123" s="4"/>
      <c r="O123" s="4"/>
      <c r="P123" s="4">
        <v>480000</v>
      </c>
      <c r="Q123" s="4" t="s">
        <v>47</v>
      </c>
      <c r="R123" s="4" t="str">
        <f>VLOOKUP(E123,Sheet1!$A$1:$B$76,2,0)</f>
        <v>大乔</v>
      </c>
      <c r="S123" s="4" t="str">
        <f>VLOOKUP(F123,Sheet1!$A$1:$B$76,2,0)</f>
        <v>诸葛瑾</v>
      </c>
      <c r="T123" s="4">
        <v>5</v>
      </c>
    </row>
    <row r="124" spans="1:20" s="1" customFormat="1" ht="16.5" x14ac:dyDescent="0.15">
      <c r="A124" s="34">
        <v>87</v>
      </c>
      <c r="B124" s="34" t="s">
        <v>218</v>
      </c>
      <c r="C124" s="9">
        <v>4</v>
      </c>
      <c r="D124" s="9"/>
      <c r="E124" s="10">
        <v>1309</v>
      </c>
      <c r="F124" s="10">
        <v>1313</v>
      </c>
      <c r="G124" s="4">
        <v>2</v>
      </c>
      <c r="H124" s="4">
        <v>1</v>
      </c>
      <c r="I124" s="4">
        <v>1000</v>
      </c>
      <c r="J124" s="4">
        <v>7</v>
      </c>
      <c r="K124" s="4">
        <v>7500</v>
      </c>
      <c r="L124" s="4">
        <v>47</v>
      </c>
      <c r="M124" s="4">
        <v>50</v>
      </c>
      <c r="N124" s="4"/>
      <c r="O124" s="4"/>
      <c r="P124" s="4">
        <v>480000</v>
      </c>
      <c r="Q124" s="4" t="s">
        <v>47</v>
      </c>
      <c r="R124" s="4" t="str">
        <f>VLOOKUP(E124,Sheet1!$A$1:$B$76,2,0)</f>
        <v>孙坚</v>
      </c>
      <c r="S124" s="4" t="str">
        <f>VLOOKUP(F124,Sheet1!$A$1:$B$76,2,0)</f>
        <v>凌统</v>
      </c>
      <c r="T124" s="4">
        <v>5</v>
      </c>
    </row>
    <row r="125" spans="1:20" s="1" customFormat="1" ht="16.5" x14ac:dyDescent="0.15">
      <c r="A125" s="34">
        <v>88</v>
      </c>
      <c r="B125" s="34" t="s">
        <v>219</v>
      </c>
      <c r="C125" s="9">
        <v>3</v>
      </c>
      <c r="D125" s="9"/>
      <c r="E125" s="10">
        <v>1319</v>
      </c>
      <c r="F125" s="10">
        <v>1313</v>
      </c>
      <c r="G125" s="4">
        <v>2</v>
      </c>
      <c r="H125" s="4">
        <v>1</v>
      </c>
      <c r="I125" s="4">
        <v>800</v>
      </c>
      <c r="J125" s="4">
        <v>7</v>
      </c>
      <c r="K125" s="4">
        <v>6000</v>
      </c>
      <c r="L125" s="4"/>
      <c r="M125" s="4"/>
      <c r="N125" s="4"/>
      <c r="O125" s="4"/>
      <c r="P125" s="4">
        <v>240000</v>
      </c>
      <c r="Q125" s="4" t="s">
        <v>47</v>
      </c>
      <c r="R125" s="4" t="str">
        <f>VLOOKUP(E125,Sheet1!$A$1:$B$76,2,0)</f>
        <v>诸葛瑾</v>
      </c>
      <c r="S125" s="4" t="str">
        <f>VLOOKUP(F125,Sheet1!$A$1:$B$76,2,0)</f>
        <v>凌统</v>
      </c>
      <c r="T125" s="4">
        <v>5</v>
      </c>
    </row>
    <row r="126" spans="1:20" s="1" customFormat="1" ht="16.5" x14ac:dyDescent="0.15">
      <c r="A126" s="35">
        <v>89</v>
      </c>
      <c r="B126" s="35" t="s">
        <v>212</v>
      </c>
      <c r="C126" s="14">
        <v>5</v>
      </c>
      <c r="D126" s="14"/>
      <c r="E126" s="13">
        <v>1402</v>
      </c>
      <c r="F126" s="13">
        <v>1404</v>
      </c>
      <c r="G126" s="15">
        <v>2</v>
      </c>
      <c r="H126" s="15">
        <v>1</v>
      </c>
      <c r="I126" s="15">
        <v>1200</v>
      </c>
      <c r="J126" s="15">
        <v>7</v>
      </c>
      <c r="K126" s="15">
        <v>9000</v>
      </c>
      <c r="L126" s="15">
        <v>46</v>
      </c>
      <c r="M126" s="15">
        <v>80</v>
      </c>
      <c r="N126" s="15">
        <v>47</v>
      </c>
      <c r="O126" s="15">
        <v>80</v>
      </c>
      <c r="P126" s="15">
        <v>960000</v>
      </c>
      <c r="Q126" s="15" t="s">
        <v>48</v>
      </c>
      <c r="R126" s="15" t="str">
        <f>VLOOKUP(E126,Sheet1!$A$1:$B$76,2,0)</f>
        <v>华佗</v>
      </c>
      <c r="S126" s="15" t="str">
        <f>VLOOKUP(F126,Sheet1!$A$1:$B$76,2,0)</f>
        <v>貂蝉</v>
      </c>
      <c r="T126" s="15">
        <v>5</v>
      </c>
    </row>
    <row r="127" spans="1:20" s="1" customFormat="1" ht="16.5" x14ac:dyDescent="0.15">
      <c r="A127" s="35">
        <v>90</v>
      </c>
      <c r="B127" s="35" t="s">
        <v>213</v>
      </c>
      <c r="C127" s="14">
        <v>4</v>
      </c>
      <c r="D127" s="14"/>
      <c r="E127" s="13">
        <v>1402</v>
      </c>
      <c r="F127" s="13">
        <v>1415</v>
      </c>
      <c r="G127" s="15">
        <v>2</v>
      </c>
      <c r="H127" s="15">
        <v>1</v>
      </c>
      <c r="I127" s="15">
        <v>1000</v>
      </c>
      <c r="J127" s="15">
        <v>7</v>
      </c>
      <c r="K127" s="15">
        <v>7500</v>
      </c>
      <c r="L127" s="15">
        <v>46</v>
      </c>
      <c r="M127" s="15">
        <v>50</v>
      </c>
      <c r="N127" s="15"/>
      <c r="O127" s="15"/>
      <c r="P127" s="15">
        <v>480000</v>
      </c>
      <c r="Q127" s="15" t="s">
        <v>48</v>
      </c>
      <c r="R127" s="15" t="str">
        <f>VLOOKUP(E127,Sheet1!$A$1:$B$76,2,0)</f>
        <v>华佗</v>
      </c>
      <c r="S127" s="15" t="str">
        <f>VLOOKUP(F127,Sheet1!$A$1:$B$76,2,0)</f>
        <v>蔡文姬</v>
      </c>
      <c r="T127" s="15">
        <v>5</v>
      </c>
    </row>
    <row r="128" spans="1:20" s="1" customFormat="1" ht="16.5" x14ac:dyDescent="0.15">
      <c r="A128" s="35">
        <v>91</v>
      </c>
      <c r="B128" s="35" t="s">
        <v>221</v>
      </c>
      <c r="C128" s="14">
        <v>4</v>
      </c>
      <c r="D128" s="14"/>
      <c r="E128" s="13">
        <v>1404</v>
      </c>
      <c r="F128" s="13">
        <v>1413</v>
      </c>
      <c r="G128" s="15">
        <v>2</v>
      </c>
      <c r="H128" s="15">
        <v>1</v>
      </c>
      <c r="I128" s="15">
        <v>1000</v>
      </c>
      <c r="J128" s="15">
        <v>7</v>
      </c>
      <c r="K128" s="15">
        <v>7500</v>
      </c>
      <c r="L128" s="15">
        <v>47</v>
      </c>
      <c r="M128" s="15">
        <v>50</v>
      </c>
      <c r="N128" s="15"/>
      <c r="O128" s="15"/>
      <c r="P128" s="15">
        <v>480000</v>
      </c>
      <c r="Q128" s="15" t="s">
        <v>48</v>
      </c>
      <c r="R128" s="15" t="str">
        <f>VLOOKUP(E128,Sheet1!$A$1:$B$76,2,0)</f>
        <v>貂蝉</v>
      </c>
      <c r="S128" s="15" t="str">
        <f>VLOOKUP(F128,Sheet1!$A$1:$B$76,2,0)</f>
        <v>颜良</v>
      </c>
      <c r="T128" s="15">
        <v>5</v>
      </c>
    </row>
    <row r="129" spans="1:20" s="1" customFormat="1" ht="16.5" x14ac:dyDescent="0.15">
      <c r="A129" s="35">
        <v>92</v>
      </c>
      <c r="B129" s="35" t="s">
        <v>220</v>
      </c>
      <c r="C129" s="14">
        <v>3</v>
      </c>
      <c r="D129" s="14"/>
      <c r="E129" s="13">
        <v>1415</v>
      </c>
      <c r="F129" s="13">
        <v>1413</v>
      </c>
      <c r="G129" s="15">
        <v>2</v>
      </c>
      <c r="H129" s="15">
        <v>1</v>
      </c>
      <c r="I129" s="15">
        <v>800</v>
      </c>
      <c r="J129" s="15">
        <v>7</v>
      </c>
      <c r="K129" s="15">
        <v>6000</v>
      </c>
      <c r="L129" s="15"/>
      <c r="M129" s="15"/>
      <c r="N129" s="15"/>
      <c r="O129" s="15"/>
      <c r="P129" s="15">
        <v>240000</v>
      </c>
      <c r="Q129" s="15" t="s">
        <v>48</v>
      </c>
      <c r="R129" s="15" t="str">
        <f>VLOOKUP(E129,Sheet1!$A$1:$B$76,2,0)</f>
        <v>蔡文姬</v>
      </c>
      <c r="S129" s="15" t="str">
        <f>VLOOKUP(F129,Sheet1!$A$1:$B$76,2,0)</f>
        <v>颜良</v>
      </c>
      <c r="T129" s="15">
        <v>5</v>
      </c>
    </row>
    <row r="135" spans="1:20" ht="16.5" x14ac:dyDescent="0.15">
      <c r="E135" s="1" t="s">
        <v>55</v>
      </c>
      <c r="F135" s="1" t="s">
        <v>61</v>
      </c>
      <c r="G135" s="1" t="s">
        <v>53</v>
      </c>
      <c r="H135" s="1" t="s">
        <v>51</v>
      </c>
      <c r="I135" s="1" t="s">
        <v>465</v>
      </c>
      <c r="J135" s="1" t="s">
        <v>56</v>
      </c>
      <c r="K135" s="1" t="s">
        <v>54</v>
      </c>
      <c r="L135" s="1" t="s">
        <v>60</v>
      </c>
      <c r="M135" s="76" t="s">
        <v>466</v>
      </c>
      <c r="N135" s="75" t="s">
        <v>467</v>
      </c>
    </row>
    <row r="136" spans="1:20" ht="16.5" x14ac:dyDescent="0.15">
      <c r="E136" s="1" t="s">
        <v>75</v>
      </c>
      <c r="F136" s="1" t="s">
        <v>73</v>
      </c>
      <c r="G136" s="1" t="s">
        <v>79</v>
      </c>
      <c r="H136" s="1" t="s">
        <v>72</v>
      </c>
      <c r="I136" s="1" t="s">
        <v>78</v>
      </c>
      <c r="J136" s="1" t="s">
        <v>77</v>
      </c>
      <c r="K136" s="1" t="s">
        <v>69</v>
      </c>
      <c r="L136" s="1" t="s">
        <v>71</v>
      </c>
      <c r="M136" s="76" t="s">
        <v>468</v>
      </c>
      <c r="N136" s="75" t="s">
        <v>469</v>
      </c>
    </row>
    <row r="137" spans="1:20" ht="16.5" x14ac:dyDescent="0.15">
      <c r="E137" s="1" t="s">
        <v>93</v>
      </c>
      <c r="F137" s="1" t="s">
        <v>97</v>
      </c>
      <c r="G137" s="1" t="s">
        <v>98</v>
      </c>
      <c r="H137" s="1" t="s">
        <v>90</v>
      </c>
      <c r="I137" s="1" t="s">
        <v>91</v>
      </c>
      <c r="J137" s="1" t="s">
        <v>88</v>
      </c>
      <c r="K137" s="1" t="s">
        <v>92</v>
      </c>
      <c r="L137" s="1" t="s">
        <v>96</v>
      </c>
      <c r="M137" s="76" t="s">
        <v>470</v>
      </c>
      <c r="N137" s="75" t="s">
        <v>471</v>
      </c>
    </row>
    <row r="138" spans="1:20" ht="16.5" x14ac:dyDescent="0.15">
      <c r="E138" s="1" t="s">
        <v>112</v>
      </c>
      <c r="F138" s="1" t="s">
        <v>109</v>
      </c>
      <c r="G138" s="1" t="s">
        <v>111</v>
      </c>
      <c r="H138" s="1" t="s">
        <v>107</v>
      </c>
      <c r="I138" s="1" t="s">
        <v>113</v>
      </c>
      <c r="J138" s="1" t="s">
        <v>115</v>
      </c>
      <c r="K138" s="1" t="s">
        <v>110</v>
      </c>
      <c r="L138" s="1" t="s">
        <v>114</v>
      </c>
      <c r="M138" s="76" t="s">
        <v>472</v>
      </c>
      <c r="N138" s="75" t="s">
        <v>473</v>
      </c>
    </row>
  </sheetData>
  <phoneticPr fontId="14" type="noConversion"/>
  <conditionalFormatting sqref="B82:B97">
    <cfRule type="duplicateValues" dxfId="25" priority="23"/>
  </conditionalFormatting>
  <conditionalFormatting sqref="D82:D97">
    <cfRule type="duplicateValues" dxfId="24" priority="21"/>
    <cfRule type="duplicateValues" dxfId="23" priority="22"/>
  </conditionalFormatting>
  <conditionalFormatting sqref="B98:B113">
    <cfRule type="duplicateValues" dxfId="22" priority="20"/>
  </conditionalFormatting>
  <conditionalFormatting sqref="D98:D113">
    <cfRule type="duplicateValues" dxfId="21" priority="18"/>
    <cfRule type="duplicateValues" dxfId="20" priority="19"/>
  </conditionalFormatting>
  <conditionalFormatting sqref="A82:A97">
    <cfRule type="duplicateValues" dxfId="19" priority="17"/>
  </conditionalFormatting>
  <conditionalFormatting sqref="A98:A113">
    <cfRule type="duplicateValues" dxfId="18" priority="16"/>
  </conditionalFormatting>
  <conditionalFormatting sqref="B82:B128">
    <cfRule type="duplicateValues" dxfId="17" priority="15"/>
  </conditionalFormatting>
  <conditionalFormatting sqref="B114:B128">
    <cfRule type="duplicateValues" dxfId="16" priority="24"/>
  </conditionalFormatting>
  <conditionalFormatting sqref="D114:D116 D122:D124 D118:D120 D126:D128">
    <cfRule type="duplicateValues" dxfId="15" priority="25"/>
    <cfRule type="duplicateValues" dxfId="14" priority="26"/>
  </conditionalFormatting>
  <conditionalFormatting sqref="A114:A128">
    <cfRule type="duplicateValues" dxfId="13" priority="13"/>
  </conditionalFormatting>
  <conditionalFormatting sqref="A114:A128">
    <cfRule type="duplicateValues" dxfId="12" priority="14"/>
  </conditionalFormatting>
  <conditionalFormatting sqref="A129">
    <cfRule type="duplicateValues" dxfId="11" priority="11"/>
  </conditionalFormatting>
  <conditionalFormatting sqref="A129">
    <cfRule type="duplicateValues" dxfId="10" priority="12"/>
  </conditionalFormatting>
  <conditionalFormatting sqref="D121">
    <cfRule type="duplicateValues" dxfId="9" priority="9"/>
    <cfRule type="duplicateValues" dxfId="8" priority="10"/>
  </conditionalFormatting>
  <conditionalFormatting sqref="D129">
    <cfRule type="duplicateValues" dxfId="7" priority="7"/>
    <cfRule type="duplicateValues" dxfId="6" priority="8"/>
  </conditionalFormatting>
  <conditionalFormatting sqref="D117">
    <cfRule type="duplicateValues" dxfId="5" priority="5"/>
    <cfRule type="duplicateValues" dxfId="4" priority="6"/>
  </conditionalFormatting>
  <conditionalFormatting sqref="D125">
    <cfRule type="duplicateValues" dxfId="3" priority="3"/>
    <cfRule type="duplicateValues" dxfId="2" priority="4"/>
  </conditionalFormatting>
  <conditionalFormatting sqref="B129">
    <cfRule type="duplicateValues" dxfId="1" priority="1"/>
  </conditionalFormatting>
  <conditionalFormatting sqref="B12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avatar_show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2020-03-17T03:24:26Z</dcterms:modified>
</cp:coreProperties>
</file>