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equip_stage" sheetId="1" r:id="rId1"/>
    <sheet name="说明" sheetId="2" r:id="rId2"/>
    <sheet name="Sheet1" sheetId="3" r:id="rId3"/>
    <sheet name="Sheet2" sheetId="4" r:id="rId4"/>
  </sheets>
  <definedNames>
    <definedName name="_xlnm._FilterDatabase" localSheetId="2" hidden="1">Sheet1!$F$1:$U$301</definedName>
  </definedNames>
  <calcPr calcId="152511"/>
</workbook>
</file>

<file path=xl/calcChain.xml><?xml version="1.0" encoding="utf-8"?>
<calcChain xmlns="http://schemas.openxmlformats.org/spreadsheetml/2006/main">
  <c r="F7" i="4" l="1"/>
  <c r="E7" i="4"/>
  <c r="D7" i="4"/>
  <c r="C7" i="4"/>
  <c r="B7" i="4"/>
  <c r="E6" i="4"/>
  <c r="D6" i="4"/>
  <c r="C6" i="4"/>
  <c r="B6" i="4"/>
  <c r="P9" i="3" l="1"/>
  <c r="Q9" i="3" s="1"/>
  <c r="R9" i="3" s="1"/>
  <c r="P45" i="3"/>
  <c r="P57" i="3"/>
  <c r="P69" i="3"/>
  <c r="Q69" i="3" s="1"/>
  <c r="P81" i="3"/>
  <c r="Q81" i="3" s="1"/>
  <c r="P105" i="3"/>
  <c r="P117" i="3"/>
  <c r="P3" i="3"/>
  <c r="Q3" i="3" s="1"/>
  <c r="R3" i="3" s="1"/>
  <c r="P300" i="3"/>
  <c r="P297" i="3"/>
  <c r="Q297" i="3" s="1"/>
  <c r="P294" i="3"/>
  <c r="P288" i="3"/>
  <c r="P285" i="3"/>
  <c r="Q285" i="3" s="1"/>
  <c r="P282" i="3"/>
  <c r="P279" i="3"/>
  <c r="Q279" i="3" s="1"/>
  <c r="R279" i="3" s="1"/>
  <c r="P276" i="3"/>
  <c r="P273" i="3"/>
  <c r="Q273" i="3" s="1"/>
  <c r="P270" i="3"/>
  <c r="P267" i="3"/>
  <c r="P264" i="3"/>
  <c r="P261" i="3"/>
  <c r="Q261" i="3" s="1"/>
  <c r="R261" i="3" s="1"/>
  <c r="P258" i="3"/>
  <c r="P255" i="3"/>
  <c r="P252" i="3"/>
  <c r="P249" i="3"/>
  <c r="Q249" i="3" s="1"/>
  <c r="P246" i="3"/>
  <c r="P243" i="3"/>
  <c r="Q243" i="3" s="1"/>
  <c r="P240" i="3"/>
  <c r="P237" i="3"/>
  <c r="P234" i="3"/>
  <c r="P231" i="3"/>
  <c r="Q231" i="3" s="1"/>
  <c r="R231" i="3" s="1"/>
  <c r="P228" i="3"/>
  <c r="P222" i="3"/>
  <c r="Q222" i="3" s="1"/>
  <c r="P216" i="3"/>
  <c r="P210" i="3"/>
  <c r="Q210" i="3" s="1"/>
  <c r="P204" i="3"/>
  <c r="P198" i="3"/>
  <c r="P195" i="3"/>
  <c r="P192" i="3"/>
  <c r="Q192" i="3" s="1"/>
  <c r="P186" i="3"/>
  <c r="P183" i="3"/>
  <c r="P180" i="3"/>
  <c r="P174" i="3"/>
  <c r="P168" i="3"/>
  <c r="P162" i="3"/>
  <c r="P159" i="3"/>
  <c r="P156" i="3"/>
  <c r="P150" i="3"/>
  <c r="Q150" i="3" s="1"/>
  <c r="P147" i="3"/>
  <c r="P144" i="3"/>
  <c r="P138" i="3"/>
  <c r="P135" i="3"/>
  <c r="P132" i="3"/>
  <c r="Q132" i="3" s="1"/>
  <c r="P129" i="3"/>
  <c r="P126" i="3"/>
  <c r="P123" i="3"/>
  <c r="P120" i="3"/>
  <c r="Q120" i="3" s="1"/>
  <c r="P114" i="3"/>
  <c r="P108" i="3"/>
  <c r="Q108" i="3" s="1"/>
  <c r="P102" i="3"/>
  <c r="P99" i="3"/>
  <c r="P96" i="3"/>
  <c r="P93" i="3"/>
  <c r="P90" i="3"/>
  <c r="P84" i="3"/>
  <c r="P78" i="3"/>
  <c r="P75" i="3"/>
  <c r="P72" i="3"/>
  <c r="Q72" i="3" s="1"/>
  <c r="P66" i="3"/>
  <c r="P60" i="3"/>
  <c r="P54" i="3"/>
  <c r="Q54" i="3" s="1"/>
  <c r="P48" i="3"/>
  <c r="P42" i="3"/>
  <c r="Q42" i="3" s="1"/>
  <c r="R42" i="3" s="1"/>
  <c r="P36" i="3"/>
  <c r="P33" i="3"/>
  <c r="P30" i="3"/>
  <c r="P27" i="3"/>
  <c r="P24" i="3"/>
  <c r="P21" i="3"/>
  <c r="P18" i="3"/>
  <c r="P12" i="3"/>
  <c r="Q12" i="3" s="1"/>
  <c r="P6" i="3"/>
  <c r="P1" i="3"/>
  <c r="P299" i="3"/>
  <c r="Q299" i="3" s="1"/>
  <c r="P296" i="3"/>
  <c r="Q296" i="3" s="1"/>
  <c r="P293" i="3"/>
  <c r="Q293" i="3" s="1"/>
  <c r="R293" i="3" s="1"/>
  <c r="S293" i="3" s="1"/>
  <c r="P290" i="3"/>
  <c r="Q290" i="3" s="1"/>
  <c r="P287" i="3"/>
  <c r="Q287" i="3" s="1"/>
  <c r="P284" i="3"/>
  <c r="Q284" i="3" s="1"/>
  <c r="P281" i="3"/>
  <c r="P278" i="3"/>
  <c r="Q278" i="3" s="1"/>
  <c r="R278" i="3" s="1"/>
  <c r="P275" i="3"/>
  <c r="Q275" i="3" s="1"/>
  <c r="P272" i="3"/>
  <c r="Q272" i="3" s="1"/>
  <c r="P269" i="3"/>
  <c r="Q269" i="3" s="1"/>
  <c r="P266" i="3"/>
  <c r="Q266" i="3" s="1"/>
  <c r="R266" i="3" s="1"/>
  <c r="P263" i="3"/>
  <c r="Q263" i="3" s="1"/>
  <c r="P260" i="3"/>
  <c r="Q260" i="3" s="1"/>
  <c r="P257" i="3"/>
  <c r="P254" i="3"/>
  <c r="Q254" i="3" s="1"/>
  <c r="R254" i="3" s="1"/>
  <c r="P251" i="3"/>
  <c r="Q251" i="3" s="1"/>
  <c r="P248" i="3"/>
  <c r="Q248" i="3" s="1"/>
  <c r="P245" i="3"/>
  <c r="Q245" i="3" s="1"/>
  <c r="P242" i="3"/>
  <c r="Q242" i="3" s="1"/>
  <c r="R242" i="3" s="1"/>
  <c r="P239" i="3"/>
  <c r="Q239" i="3" s="1"/>
  <c r="P236" i="3"/>
  <c r="Q236" i="3" s="1"/>
  <c r="P233" i="3"/>
  <c r="P230" i="3"/>
  <c r="Q230" i="3" s="1"/>
  <c r="R230" i="3" s="1"/>
  <c r="P227" i="3"/>
  <c r="Q227" i="3" s="1"/>
  <c r="P224" i="3"/>
  <c r="Q224" i="3" s="1"/>
  <c r="P221" i="3"/>
  <c r="Q221" i="3" s="1"/>
  <c r="P218" i="3"/>
  <c r="Q218" i="3" s="1"/>
  <c r="R218" i="3" s="1"/>
  <c r="P215" i="3"/>
  <c r="Q215" i="3" s="1"/>
  <c r="P212" i="3"/>
  <c r="Q212" i="3" s="1"/>
  <c r="P209" i="3"/>
  <c r="Q209" i="3" s="1"/>
  <c r="P206" i="3"/>
  <c r="Q206" i="3" s="1"/>
  <c r="R206" i="3" s="1"/>
  <c r="P203" i="3"/>
  <c r="Q203" i="3" s="1"/>
  <c r="P200" i="3"/>
  <c r="Q200" i="3" s="1"/>
  <c r="P197" i="3"/>
  <c r="Q197" i="3" s="1"/>
  <c r="P194" i="3"/>
  <c r="P191" i="3"/>
  <c r="Q191" i="3" s="1"/>
  <c r="P188" i="3"/>
  <c r="Q188" i="3" s="1"/>
  <c r="P185" i="3"/>
  <c r="P182" i="3"/>
  <c r="P179" i="3"/>
  <c r="Q179" i="3" s="1"/>
  <c r="P176" i="3"/>
  <c r="Q176" i="3" s="1"/>
  <c r="P173" i="3"/>
  <c r="P170" i="3"/>
  <c r="Q170" i="3" s="1"/>
  <c r="P167" i="3"/>
  <c r="Q167" i="3" s="1"/>
  <c r="P164" i="3"/>
  <c r="Q164" i="3" s="1"/>
  <c r="P161" i="3"/>
  <c r="Q161" i="3" s="1"/>
  <c r="P158" i="3"/>
  <c r="Q158" i="3" s="1"/>
  <c r="R158" i="3" s="1"/>
  <c r="S158" i="3" s="1"/>
  <c r="P155" i="3"/>
  <c r="Q155" i="3" s="1"/>
  <c r="P152" i="3"/>
  <c r="Q152" i="3" s="1"/>
  <c r="P149" i="3"/>
  <c r="P146" i="3"/>
  <c r="Q146" i="3" s="1"/>
  <c r="P143" i="3"/>
  <c r="Q143" i="3" s="1"/>
  <c r="P140" i="3"/>
  <c r="Q140" i="3" s="1"/>
  <c r="P137" i="3"/>
  <c r="Q137" i="3" s="1"/>
  <c r="R137" i="3" s="1"/>
  <c r="P134" i="3"/>
  <c r="Q134" i="3" s="1"/>
  <c r="P131" i="3"/>
  <c r="Q131" i="3" s="1"/>
  <c r="P128" i="3"/>
  <c r="Q128" i="3" s="1"/>
  <c r="P125" i="3"/>
  <c r="P122" i="3"/>
  <c r="Q122" i="3" s="1"/>
  <c r="P119" i="3"/>
  <c r="Q119" i="3" s="1"/>
  <c r="P116" i="3"/>
  <c r="Q116" i="3" s="1"/>
  <c r="P113" i="3"/>
  <c r="Q113" i="3" s="1"/>
  <c r="R113" i="3" s="1"/>
  <c r="P110" i="3"/>
  <c r="Q110" i="3" s="1"/>
  <c r="P107" i="3"/>
  <c r="Q107" i="3" s="1"/>
  <c r="P104" i="3"/>
  <c r="Q104" i="3" s="1"/>
  <c r="P101" i="3"/>
  <c r="P98" i="3"/>
  <c r="Q98" i="3" s="1"/>
  <c r="P95" i="3"/>
  <c r="P92" i="3"/>
  <c r="Q92" i="3" s="1"/>
  <c r="P89" i="3"/>
  <c r="Q89" i="3" s="1"/>
  <c r="P86" i="3"/>
  <c r="Q86" i="3" s="1"/>
  <c r="P83" i="3"/>
  <c r="P80" i="3"/>
  <c r="Q80" i="3" s="1"/>
  <c r="P77" i="3"/>
  <c r="P74" i="3"/>
  <c r="Q74" i="3" s="1"/>
  <c r="P71" i="3"/>
  <c r="P68" i="3"/>
  <c r="Q68" i="3" s="1"/>
  <c r="P65" i="3"/>
  <c r="Q65" i="3" s="1"/>
  <c r="P62" i="3"/>
  <c r="Q62" i="3" s="1"/>
  <c r="P59" i="3"/>
  <c r="P56" i="3"/>
  <c r="Q56" i="3" s="1"/>
  <c r="P53" i="3"/>
  <c r="P50" i="3"/>
  <c r="Q50" i="3" s="1"/>
  <c r="P47" i="3"/>
  <c r="Q47" i="3" s="1"/>
  <c r="R47" i="3" s="1"/>
  <c r="P44" i="3"/>
  <c r="Q44" i="3" s="1"/>
  <c r="R44" i="3" s="1"/>
  <c r="P41" i="3"/>
  <c r="Q41" i="3" s="1"/>
  <c r="P38" i="3"/>
  <c r="Q38" i="3" s="1"/>
  <c r="P35" i="3"/>
  <c r="Q35" i="3" s="1"/>
  <c r="P32" i="3"/>
  <c r="P29" i="3"/>
  <c r="Q29" i="3" s="1"/>
  <c r="P26" i="3"/>
  <c r="Q26" i="3" s="1"/>
  <c r="P23" i="3"/>
  <c r="Q23" i="3" s="1"/>
  <c r="P20" i="3"/>
  <c r="Q20" i="3" s="1"/>
  <c r="R20" i="3" s="1"/>
  <c r="P17" i="3"/>
  <c r="Q17" i="3" s="1"/>
  <c r="P14" i="3"/>
  <c r="Q14" i="3" s="1"/>
  <c r="P11" i="3"/>
  <c r="Q11" i="3" s="1"/>
  <c r="P8" i="3"/>
  <c r="P5" i="3"/>
  <c r="Q5" i="3" s="1"/>
  <c r="P2" i="3"/>
  <c r="U301" i="3"/>
  <c r="T301" i="3"/>
  <c r="S301" i="3"/>
  <c r="R301" i="3"/>
  <c r="U298" i="3"/>
  <c r="T298" i="3"/>
  <c r="S298" i="3"/>
  <c r="R298" i="3"/>
  <c r="Q298" i="3"/>
  <c r="U295" i="3"/>
  <c r="T295" i="3"/>
  <c r="S295" i="3"/>
  <c r="R295" i="3"/>
  <c r="Q295" i="3"/>
  <c r="U292" i="3"/>
  <c r="T292" i="3"/>
  <c r="S292" i="3"/>
  <c r="R292" i="3"/>
  <c r="Q292" i="3"/>
  <c r="U289" i="3"/>
  <c r="T289" i="3"/>
  <c r="S289" i="3"/>
  <c r="R289" i="3"/>
  <c r="Q289" i="3"/>
  <c r="U286" i="3"/>
  <c r="T286" i="3"/>
  <c r="S286" i="3"/>
  <c r="R286" i="3"/>
  <c r="Q286" i="3"/>
  <c r="U283" i="3"/>
  <c r="T283" i="3"/>
  <c r="S283" i="3"/>
  <c r="R283" i="3"/>
  <c r="Q283" i="3"/>
  <c r="U280" i="3"/>
  <c r="T280" i="3"/>
  <c r="S280" i="3"/>
  <c r="R280" i="3"/>
  <c r="Q280" i="3"/>
  <c r="U277" i="3"/>
  <c r="T277" i="3"/>
  <c r="S277" i="3"/>
  <c r="R277" i="3"/>
  <c r="U274" i="3"/>
  <c r="T274" i="3"/>
  <c r="S274" i="3"/>
  <c r="R274" i="3"/>
  <c r="Q274" i="3"/>
  <c r="U271" i="3"/>
  <c r="T271" i="3"/>
  <c r="S271" i="3"/>
  <c r="R271" i="3"/>
  <c r="Q271" i="3"/>
  <c r="U268" i="3"/>
  <c r="T268" i="3"/>
  <c r="S268" i="3"/>
  <c r="R268" i="3"/>
  <c r="U265" i="3"/>
  <c r="T265" i="3"/>
  <c r="S265" i="3"/>
  <c r="R265" i="3"/>
  <c r="Q265" i="3"/>
  <c r="U262" i="3"/>
  <c r="T262" i="3"/>
  <c r="S262" i="3"/>
  <c r="R262" i="3"/>
  <c r="Q262" i="3"/>
  <c r="U259" i="3"/>
  <c r="T259" i="3"/>
  <c r="S259" i="3"/>
  <c r="R259" i="3"/>
  <c r="Q259" i="3"/>
  <c r="U256" i="3"/>
  <c r="T256" i="3"/>
  <c r="S256" i="3"/>
  <c r="R256" i="3"/>
  <c r="U253" i="3"/>
  <c r="T253" i="3"/>
  <c r="S253" i="3"/>
  <c r="R253" i="3"/>
  <c r="Q253" i="3"/>
  <c r="U250" i="3"/>
  <c r="T250" i="3"/>
  <c r="S250" i="3"/>
  <c r="R250" i="3"/>
  <c r="Q250" i="3"/>
  <c r="U247" i="3"/>
  <c r="T247" i="3"/>
  <c r="S247" i="3"/>
  <c r="R247" i="3"/>
  <c r="Q247" i="3"/>
  <c r="U244" i="3"/>
  <c r="T244" i="3"/>
  <c r="S244" i="3"/>
  <c r="R244" i="3"/>
  <c r="Q244" i="3"/>
  <c r="U241" i="3"/>
  <c r="T241" i="3"/>
  <c r="S241" i="3"/>
  <c r="R241" i="3"/>
  <c r="U238" i="3"/>
  <c r="T238" i="3"/>
  <c r="S238" i="3"/>
  <c r="R238" i="3"/>
  <c r="Q238" i="3"/>
  <c r="U235" i="3"/>
  <c r="T235" i="3"/>
  <c r="S235" i="3"/>
  <c r="R235" i="3"/>
  <c r="Q235" i="3"/>
  <c r="U232" i="3"/>
  <c r="T232" i="3"/>
  <c r="S232" i="3"/>
  <c r="R232" i="3"/>
  <c r="Q232" i="3"/>
  <c r="U229" i="3"/>
  <c r="T229" i="3"/>
  <c r="S229" i="3"/>
  <c r="R229" i="3"/>
  <c r="Q229" i="3"/>
  <c r="U226" i="3"/>
  <c r="T226" i="3"/>
  <c r="S226" i="3"/>
  <c r="R226" i="3"/>
  <c r="Q226" i="3"/>
  <c r="U223" i="3"/>
  <c r="T223" i="3"/>
  <c r="S223" i="3"/>
  <c r="R223" i="3"/>
  <c r="U220" i="3"/>
  <c r="T220" i="3"/>
  <c r="S220" i="3"/>
  <c r="R220" i="3"/>
  <c r="U217" i="3"/>
  <c r="T217" i="3"/>
  <c r="S217" i="3"/>
  <c r="R217" i="3"/>
  <c r="U214" i="3"/>
  <c r="T214" i="3"/>
  <c r="S214" i="3"/>
  <c r="R214" i="3"/>
  <c r="U211" i="3"/>
  <c r="T211" i="3"/>
  <c r="S211" i="3"/>
  <c r="R211" i="3"/>
  <c r="U208" i="3"/>
  <c r="T208" i="3"/>
  <c r="S208" i="3"/>
  <c r="R208" i="3"/>
  <c r="U205" i="3"/>
  <c r="T205" i="3"/>
  <c r="S205" i="3"/>
  <c r="R205" i="3"/>
  <c r="U202" i="3"/>
  <c r="T202" i="3"/>
  <c r="S202" i="3"/>
  <c r="R202" i="3"/>
  <c r="Q202" i="3"/>
  <c r="U199" i="3"/>
  <c r="T199" i="3"/>
  <c r="S199" i="3"/>
  <c r="R199" i="3"/>
  <c r="U196" i="3"/>
  <c r="T196" i="3"/>
  <c r="S196" i="3"/>
  <c r="R196" i="3"/>
  <c r="U193" i="3"/>
  <c r="T193" i="3"/>
  <c r="S193" i="3"/>
  <c r="R193" i="3"/>
  <c r="U190" i="3"/>
  <c r="T190" i="3"/>
  <c r="S190" i="3"/>
  <c r="R190" i="3"/>
  <c r="Q190" i="3"/>
  <c r="U187" i="3"/>
  <c r="T187" i="3"/>
  <c r="S187" i="3"/>
  <c r="R187" i="3"/>
  <c r="U184" i="3"/>
  <c r="T184" i="3"/>
  <c r="S184" i="3"/>
  <c r="R184" i="3"/>
  <c r="U181" i="3"/>
  <c r="T181" i="3"/>
  <c r="S181" i="3"/>
  <c r="R181" i="3"/>
  <c r="U178" i="3"/>
  <c r="T178" i="3"/>
  <c r="S178" i="3"/>
  <c r="R178" i="3"/>
  <c r="U175" i="3"/>
  <c r="T175" i="3"/>
  <c r="S175" i="3"/>
  <c r="R175" i="3"/>
  <c r="U172" i="3"/>
  <c r="T172" i="3"/>
  <c r="S172" i="3"/>
  <c r="R172" i="3"/>
  <c r="U169" i="3"/>
  <c r="T169" i="3"/>
  <c r="S169" i="3"/>
  <c r="R169" i="3"/>
  <c r="U166" i="3"/>
  <c r="T166" i="3"/>
  <c r="S166" i="3"/>
  <c r="R166" i="3"/>
  <c r="U163" i="3"/>
  <c r="T163" i="3"/>
  <c r="S163" i="3"/>
  <c r="R163" i="3"/>
  <c r="U160" i="3"/>
  <c r="T160" i="3"/>
  <c r="S160" i="3"/>
  <c r="R160" i="3"/>
  <c r="U157" i="3"/>
  <c r="T157" i="3"/>
  <c r="S157" i="3"/>
  <c r="R157" i="3"/>
  <c r="U154" i="3"/>
  <c r="T154" i="3"/>
  <c r="S154" i="3"/>
  <c r="R154" i="3"/>
  <c r="U151" i="3"/>
  <c r="T151" i="3"/>
  <c r="S151" i="3"/>
  <c r="R151" i="3"/>
  <c r="U148" i="3"/>
  <c r="T148" i="3"/>
  <c r="S148" i="3"/>
  <c r="R148" i="3"/>
  <c r="U145" i="3"/>
  <c r="T145" i="3"/>
  <c r="S145" i="3"/>
  <c r="R145" i="3"/>
  <c r="U142" i="3"/>
  <c r="T142" i="3"/>
  <c r="S142" i="3"/>
  <c r="R142" i="3"/>
  <c r="Q142" i="3"/>
  <c r="U139" i="3"/>
  <c r="T139" i="3"/>
  <c r="S139" i="3"/>
  <c r="R139" i="3"/>
  <c r="U136" i="3"/>
  <c r="T136" i="3"/>
  <c r="S136" i="3"/>
  <c r="R136" i="3"/>
  <c r="U133" i="3"/>
  <c r="T133" i="3"/>
  <c r="S133" i="3"/>
  <c r="R133" i="3"/>
  <c r="U130" i="3"/>
  <c r="T130" i="3"/>
  <c r="S130" i="3"/>
  <c r="R130" i="3"/>
  <c r="U127" i="3"/>
  <c r="T127" i="3"/>
  <c r="S127" i="3"/>
  <c r="R127" i="3"/>
  <c r="U124" i="3"/>
  <c r="T124" i="3"/>
  <c r="S124" i="3"/>
  <c r="R124" i="3"/>
  <c r="U121" i="3"/>
  <c r="T121" i="3"/>
  <c r="S121" i="3"/>
  <c r="R121" i="3"/>
  <c r="U118" i="3"/>
  <c r="T118" i="3"/>
  <c r="S118" i="3"/>
  <c r="R118" i="3"/>
  <c r="U115" i="3"/>
  <c r="T115" i="3"/>
  <c r="S115" i="3"/>
  <c r="R115" i="3"/>
  <c r="U112" i="3"/>
  <c r="T112" i="3"/>
  <c r="S112" i="3"/>
  <c r="R112" i="3"/>
  <c r="U109" i="3"/>
  <c r="T109" i="3"/>
  <c r="S109" i="3"/>
  <c r="R109" i="3"/>
  <c r="U106" i="3"/>
  <c r="T106" i="3"/>
  <c r="S106" i="3"/>
  <c r="R106" i="3"/>
  <c r="U103" i="3"/>
  <c r="T103" i="3"/>
  <c r="S103" i="3"/>
  <c r="R103" i="3"/>
  <c r="U100" i="3"/>
  <c r="T100" i="3"/>
  <c r="S100" i="3"/>
  <c r="R100" i="3"/>
  <c r="U97" i="3"/>
  <c r="T97" i="3"/>
  <c r="S97" i="3"/>
  <c r="R97" i="3"/>
  <c r="U94" i="3"/>
  <c r="T94" i="3"/>
  <c r="S94" i="3"/>
  <c r="R94" i="3"/>
  <c r="U91" i="3"/>
  <c r="T91" i="3"/>
  <c r="S91" i="3"/>
  <c r="R91" i="3"/>
  <c r="U88" i="3"/>
  <c r="T88" i="3"/>
  <c r="S88" i="3"/>
  <c r="R88" i="3"/>
  <c r="U85" i="3"/>
  <c r="T85" i="3"/>
  <c r="S85" i="3"/>
  <c r="R85" i="3"/>
  <c r="U82" i="3"/>
  <c r="T82" i="3"/>
  <c r="S82" i="3"/>
  <c r="R82" i="3"/>
  <c r="U79" i="3"/>
  <c r="T79" i="3"/>
  <c r="S79" i="3"/>
  <c r="R79" i="3"/>
  <c r="U76" i="3"/>
  <c r="T76" i="3"/>
  <c r="S76" i="3"/>
  <c r="R76" i="3"/>
  <c r="U73" i="3"/>
  <c r="T73" i="3"/>
  <c r="S73" i="3"/>
  <c r="R73" i="3"/>
  <c r="Q73" i="3"/>
  <c r="U70" i="3"/>
  <c r="T70" i="3"/>
  <c r="S70" i="3"/>
  <c r="R70" i="3"/>
  <c r="U67" i="3"/>
  <c r="T67" i="3"/>
  <c r="S67" i="3"/>
  <c r="R67" i="3"/>
  <c r="U64" i="3"/>
  <c r="T64" i="3"/>
  <c r="S64" i="3"/>
  <c r="R64" i="3"/>
  <c r="U61" i="3"/>
  <c r="T61" i="3"/>
  <c r="S61" i="3"/>
  <c r="R61" i="3"/>
  <c r="U58" i="3"/>
  <c r="T58" i="3"/>
  <c r="S58" i="3"/>
  <c r="R58" i="3"/>
  <c r="U55" i="3"/>
  <c r="T55" i="3"/>
  <c r="S55" i="3"/>
  <c r="R55" i="3"/>
  <c r="U52" i="3"/>
  <c r="T52" i="3"/>
  <c r="S52" i="3"/>
  <c r="R52" i="3"/>
  <c r="U49" i="3"/>
  <c r="T49" i="3"/>
  <c r="S49" i="3"/>
  <c r="R49" i="3"/>
  <c r="U46" i="3"/>
  <c r="T46" i="3"/>
  <c r="S46" i="3"/>
  <c r="R46" i="3"/>
  <c r="U43" i="3"/>
  <c r="T43" i="3"/>
  <c r="S43" i="3"/>
  <c r="R43" i="3"/>
  <c r="U40" i="3"/>
  <c r="T40" i="3"/>
  <c r="S40" i="3"/>
  <c r="R40" i="3"/>
  <c r="U37" i="3"/>
  <c r="T37" i="3"/>
  <c r="S37" i="3"/>
  <c r="R37" i="3"/>
  <c r="Q37" i="3"/>
  <c r="U34" i="3"/>
  <c r="T34" i="3"/>
  <c r="S34" i="3"/>
  <c r="R34" i="3"/>
  <c r="U31" i="3"/>
  <c r="T31" i="3"/>
  <c r="S31" i="3"/>
  <c r="R31" i="3"/>
  <c r="U28" i="3"/>
  <c r="T28" i="3"/>
  <c r="S28" i="3"/>
  <c r="R28" i="3"/>
  <c r="U25" i="3"/>
  <c r="T25" i="3"/>
  <c r="S25" i="3"/>
  <c r="R25" i="3"/>
  <c r="Q25" i="3"/>
  <c r="U22" i="3"/>
  <c r="T22" i="3"/>
  <c r="S22" i="3"/>
  <c r="R22" i="3"/>
  <c r="U19" i="3"/>
  <c r="T19" i="3"/>
  <c r="S19" i="3"/>
  <c r="R19" i="3"/>
  <c r="U16" i="3"/>
  <c r="T16" i="3"/>
  <c r="S16" i="3"/>
  <c r="R16" i="3"/>
  <c r="U13" i="3"/>
  <c r="T13" i="3"/>
  <c r="S13" i="3"/>
  <c r="R13" i="3"/>
  <c r="Q13" i="3"/>
  <c r="U10" i="3"/>
  <c r="T10" i="3"/>
  <c r="S10" i="3"/>
  <c r="R10" i="3"/>
  <c r="U7" i="3"/>
  <c r="T7" i="3"/>
  <c r="S7" i="3"/>
  <c r="R7" i="3"/>
  <c r="U4" i="3"/>
  <c r="T4" i="3"/>
  <c r="S4" i="3"/>
  <c r="R4" i="3"/>
  <c r="P4" i="3"/>
  <c r="P7" i="3"/>
  <c r="P10" i="3"/>
  <c r="P13" i="3"/>
  <c r="P16" i="3"/>
  <c r="P19" i="3"/>
  <c r="P22" i="3"/>
  <c r="P25" i="3"/>
  <c r="P28" i="3"/>
  <c r="P31" i="3"/>
  <c r="P34" i="3"/>
  <c r="P37" i="3"/>
  <c r="P40" i="3"/>
  <c r="P43" i="3"/>
  <c r="P46" i="3"/>
  <c r="P49" i="3"/>
  <c r="P52" i="3"/>
  <c r="P55" i="3"/>
  <c r="P58" i="3"/>
  <c r="P61" i="3"/>
  <c r="P64" i="3"/>
  <c r="P67" i="3"/>
  <c r="P70" i="3"/>
  <c r="P73" i="3"/>
  <c r="P76" i="3"/>
  <c r="P79" i="3"/>
  <c r="P82" i="3"/>
  <c r="P85" i="3"/>
  <c r="P88" i="3"/>
  <c r="P91" i="3"/>
  <c r="P94" i="3"/>
  <c r="P97" i="3"/>
  <c r="P100" i="3"/>
  <c r="P103" i="3"/>
  <c r="P106" i="3"/>
  <c r="P109" i="3"/>
  <c r="P112" i="3"/>
  <c r="P115" i="3"/>
  <c r="P118" i="3"/>
  <c r="P121" i="3"/>
  <c r="P124" i="3"/>
  <c r="P127" i="3"/>
  <c r="P130" i="3"/>
  <c r="P133" i="3"/>
  <c r="P136" i="3"/>
  <c r="P139" i="3"/>
  <c r="P142" i="3"/>
  <c r="P145" i="3"/>
  <c r="P148" i="3"/>
  <c r="P151" i="3"/>
  <c r="P154" i="3"/>
  <c r="P157" i="3"/>
  <c r="P160" i="3"/>
  <c r="P163" i="3"/>
  <c r="P166" i="3"/>
  <c r="P169" i="3"/>
  <c r="P172" i="3"/>
  <c r="P175" i="3"/>
  <c r="P178" i="3"/>
  <c r="P181" i="3"/>
  <c r="P184" i="3"/>
  <c r="P187" i="3"/>
  <c r="P190" i="3"/>
  <c r="P193" i="3"/>
  <c r="P196" i="3"/>
  <c r="P199" i="3"/>
  <c r="P202" i="3"/>
  <c r="P205" i="3"/>
  <c r="P208" i="3"/>
  <c r="P211" i="3"/>
  <c r="P214" i="3"/>
  <c r="P217" i="3"/>
  <c r="P220" i="3"/>
  <c r="P223" i="3"/>
  <c r="P226" i="3"/>
  <c r="P229" i="3"/>
  <c r="P232" i="3"/>
  <c r="P235" i="3"/>
  <c r="P238" i="3"/>
  <c r="P241" i="3"/>
  <c r="P244" i="3"/>
  <c r="P247" i="3"/>
  <c r="P250" i="3"/>
  <c r="P253" i="3"/>
  <c r="P256" i="3"/>
  <c r="P259" i="3"/>
  <c r="P262" i="3"/>
  <c r="P265" i="3"/>
  <c r="P268" i="3"/>
  <c r="P271" i="3"/>
  <c r="P274" i="3"/>
  <c r="P277" i="3"/>
  <c r="P280" i="3"/>
  <c r="P283" i="3"/>
  <c r="P286" i="3"/>
  <c r="P289" i="3"/>
  <c r="P292" i="3"/>
  <c r="P295" i="3"/>
  <c r="P298" i="3"/>
  <c r="P301" i="3"/>
  <c r="F6" i="3"/>
  <c r="F9" i="3" s="1"/>
  <c r="F12" i="3" s="1"/>
  <c r="F15" i="3" s="1"/>
  <c r="F18" i="3" s="1"/>
  <c r="F21" i="3" s="1"/>
  <c r="F24" i="3" s="1"/>
  <c r="F27" i="3" s="1"/>
  <c r="F30" i="3" s="1"/>
  <c r="F33" i="3" s="1"/>
  <c r="F36" i="3" s="1"/>
  <c r="F39" i="3" s="1"/>
  <c r="F42" i="3" s="1"/>
  <c r="F45" i="3" s="1"/>
  <c r="F48" i="3" s="1"/>
  <c r="F51" i="3" s="1"/>
  <c r="F54" i="3" s="1"/>
  <c r="F57" i="3" s="1"/>
  <c r="F60" i="3" s="1"/>
  <c r="F63" i="3" s="1"/>
  <c r="F66" i="3" s="1"/>
  <c r="F69" i="3" s="1"/>
  <c r="F72" i="3" s="1"/>
  <c r="F75" i="3" s="1"/>
  <c r="F78" i="3" s="1"/>
  <c r="F81" i="3" s="1"/>
  <c r="F84" i="3" s="1"/>
  <c r="F87" i="3" s="1"/>
  <c r="F90" i="3" s="1"/>
  <c r="F93" i="3" s="1"/>
  <c r="F96" i="3" s="1"/>
  <c r="F99" i="3" s="1"/>
  <c r="F102" i="3" s="1"/>
  <c r="F105" i="3" s="1"/>
  <c r="F108" i="3" s="1"/>
  <c r="F111" i="3" s="1"/>
  <c r="F114" i="3" s="1"/>
  <c r="F117" i="3" s="1"/>
  <c r="F120" i="3" s="1"/>
  <c r="F123" i="3" s="1"/>
  <c r="F126" i="3" s="1"/>
  <c r="F129" i="3" s="1"/>
  <c r="F132" i="3" s="1"/>
  <c r="F135" i="3" s="1"/>
  <c r="F138" i="3" s="1"/>
  <c r="F141" i="3" s="1"/>
  <c r="F144" i="3" s="1"/>
  <c r="F147" i="3" s="1"/>
  <c r="F150" i="3" s="1"/>
  <c r="F153" i="3" s="1"/>
  <c r="F156" i="3" s="1"/>
  <c r="F159" i="3" s="1"/>
  <c r="F162" i="3" s="1"/>
  <c r="F165" i="3" s="1"/>
  <c r="F168" i="3" s="1"/>
  <c r="F171" i="3" s="1"/>
  <c r="F174" i="3" s="1"/>
  <c r="F177" i="3" s="1"/>
  <c r="F180" i="3" s="1"/>
  <c r="F183" i="3" s="1"/>
  <c r="F186" i="3" s="1"/>
  <c r="F189" i="3" s="1"/>
  <c r="F192" i="3" s="1"/>
  <c r="F195" i="3" s="1"/>
  <c r="F198" i="3" s="1"/>
  <c r="F201" i="3" s="1"/>
  <c r="F204" i="3" s="1"/>
  <c r="F207" i="3" s="1"/>
  <c r="F210" i="3" s="1"/>
  <c r="F213" i="3" s="1"/>
  <c r="F216" i="3" s="1"/>
  <c r="F219" i="3" s="1"/>
  <c r="F222" i="3" s="1"/>
  <c r="F225" i="3" s="1"/>
  <c r="F228" i="3" s="1"/>
  <c r="F231" i="3" s="1"/>
  <c r="F234" i="3" s="1"/>
  <c r="F237" i="3" s="1"/>
  <c r="F240" i="3" s="1"/>
  <c r="F243" i="3" s="1"/>
  <c r="F246" i="3" s="1"/>
  <c r="F249" i="3" s="1"/>
  <c r="F252" i="3" s="1"/>
  <c r="F255" i="3" s="1"/>
  <c r="F258" i="3" s="1"/>
  <c r="F261" i="3" s="1"/>
  <c r="F264" i="3" s="1"/>
  <c r="F267" i="3" s="1"/>
  <c r="F270" i="3" s="1"/>
  <c r="F273" i="3" s="1"/>
  <c r="F276" i="3" s="1"/>
  <c r="F279" i="3" s="1"/>
  <c r="F282" i="3" s="1"/>
  <c r="F285" i="3" s="1"/>
  <c r="F288" i="3" s="1"/>
  <c r="F291" i="3" s="1"/>
  <c r="F294" i="3" s="1"/>
  <c r="F297" i="3" s="1"/>
  <c r="F300" i="3" s="1"/>
  <c r="F7" i="3"/>
  <c r="F10" i="3"/>
  <c r="F13" i="3" s="1"/>
  <c r="F16" i="3" s="1"/>
  <c r="F19" i="3" s="1"/>
  <c r="F22" i="3" s="1"/>
  <c r="F25" i="3" s="1"/>
  <c r="F28" i="3" s="1"/>
  <c r="F31" i="3" s="1"/>
  <c r="F34" i="3" s="1"/>
  <c r="F37" i="3" s="1"/>
  <c r="F40" i="3" s="1"/>
  <c r="F43" i="3" s="1"/>
  <c r="F46" i="3" s="1"/>
  <c r="F49" i="3" s="1"/>
  <c r="F52" i="3" s="1"/>
  <c r="F55" i="3" s="1"/>
  <c r="F58" i="3" s="1"/>
  <c r="F61" i="3" s="1"/>
  <c r="F64" i="3" s="1"/>
  <c r="F67" i="3" s="1"/>
  <c r="F70" i="3" s="1"/>
  <c r="F73" i="3" s="1"/>
  <c r="F76" i="3" s="1"/>
  <c r="F79" i="3" s="1"/>
  <c r="F82" i="3" s="1"/>
  <c r="F85" i="3" s="1"/>
  <c r="F88" i="3" s="1"/>
  <c r="F91" i="3" s="1"/>
  <c r="F94" i="3" s="1"/>
  <c r="F97" i="3" s="1"/>
  <c r="F100" i="3" s="1"/>
  <c r="F103" i="3" s="1"/>
  <c r="F106" i="3" s="1"/>
  <c r="F109" i="3" s="1"/>
  <c r="F112" i="3" s="1"/>
  <c r="F115" i="3" s="1"/>
  <c r="F118" i="3" s="1"/>
  <c r="F121" i="3" s="1"/>
  <c r="F124" i="3" s="1"/>
  <c r="F127" i="3" s="1"/>
  <c r="F130" i="3" s="1"/>
  <c r="F133" i="3" s="1"/>
  <c r="F136" i="3" s="1"/>
  <c r="F139" i="3" s="1"/>
  <c r="F142" i="3" s="1"/>
  <c r="F145" i="3" s="1"/>
  <c r="F148" i="3" s="1"/>
  <c r="F151" i="3" s="1"/>
  <c r="F154" i="3" s="1"/>
  <c r="F157" i="3" s="1"/>
  <c r="F160" i="3" s="1"/>
  <c r="F163" i="3" s="1"/>
  <c r="F166" i="3" s="1"/>
  <c r="F169" i="3" s="1"/>
  <c r="F172" i="3" s="1"/>
  <c r="F175" i="3" s="1"/>
  <c r="F178" i="3" s="1"/>
  <c r="F181" i="3" s="1"/>
  <c r="F184" i="3" s="1"/>
  <c r="F187" i="3" s="1"/>
  <c r="F190" i="3" s="1"/>
  <c r="F193" i="3" s="1"/>
  <c r="F196" i="3" s="1"/>
  <c r="F199" i="3" s="1"/>
  <c r="F202" i="3" s="1"/>
  <c r="F205" i="3" s="1"/>
  <c r="F208" i="3" s="1"/>
  <c r="F211" i="3" s="1"/>
  <c r="F214" i="3" s="1"/>
  <c r="F217" i="3" s="1"/>
  <c r="F220" i="3" s="1"/>
  <c r="F223" i="3" s="1"/>
  <c r="F226" i="3" s="1"/>
  <c r="F229" i="3" s="1"/>
  <c r="F232" i="3" s="1"/>
  <c r="F235" i="3" s="1"/>
  <c r="F238" i="3" s="1"/>
  <c r="F241" i="3" s="1"/>
  <c r="F244" i="3" s="1"/>
  <c r="F247" i="3" s="1"/>
  <c r="F250" i="3" s="1"/>
  <c r="F253" i="3" s="1"/>
  <c r="F256" i="3" s="1"/>
  <c r="F259" i="3" s="1"/>
  <c r="F262" i="3" s="1"/>
  <c r="F265" i="3" s="1"/>
  <c r="F268" i="3" s="1"/>
  <c r="F271" i="3" s="1"/>
  <c r="F274" i="3" s="1"/>
  <c r="F277" i="3" s="1"/>
  <c r="F280" i="3" s="1"/>
  <c r="F283" i="3" s="1"/>
  <c r="F286" i="3" s="1"/>
  <c r="F289" i="3" s="1"/>
  <c r="F292" i="3" s="1"/>
  <c r="F295" i="3" s="1"/>
  <c r="F298" i="3" s="1"/>
  <c r="F301" i="3" s="1"/>
  <c r="F5" i="3"/>
  <c r="F8" i="3" s="1"/>
  <c r="F11" i="3" s="1"/>
  <c r="F14" i="3" s="1"/>
  <c r="F17" i="3" s="1"/>
  <c r="F20" i="3" s="1"/>
  <c r="F23" i="3" s="1"/>
  <c r="F26" i="3" s="1"/>
  <c r="F29" i="3" s="1"/>
  <c r="F32" i="3" s="1"/>
  <c r="F35" i="3" s="1"/>
  <c r="F38" i="3" s="1"/>
  <c r="F41" i="3" s="1"/>
  <c r="F44" i="3" s="1"/>
  <c r="F47" i="3" s="1"/>
  <c r="F50" i="3" s="1"/>
  <c r="F53" i="3" s="1"/>
  <c r="F56" i="3" s="1"/>
  <c r="F59" i="3" s="1"/>
  <c r="F62" i="3" s="1"/>
  <c r="F65" i="3" s="1"/>
  <c r="F68" i="3" s="1"/>
  <c r="F71" i="3" s="1"/>
  <c r="F74" i="3" s="1"/>
  <c r="F77" i="3" s="1"/>
  <c r="F80" i="3" s="1"/>
  <c r="F83" i="3" s="1"/>
  <c r="F86" i="3" s="1"/>
  <c r="F89" i="3" s="1"/>
  <c r="F92" i="3" s="1"/>
  <c r="F95" i="3" s="1"/>
  <c r="F98" i="3" s="1"/>
  <c r="F101" i="3" s="1"/>
  <c r="F104" i="3" s="1"/>
  <c r="F107" i="3" s="1"/>
  <c r="F110" i="3" s="1"/>
  <c r="F113" i="3" s="1"/>
  <c r="F116" i="3" s="1"/>
  <c r="F119" i="3" s="1"/>
  <c r="F122" i="3" s="1"/>
  <c r="F125" i="3" s="1"/>
  <c r="F128" i="3" s="1"/>
  <c r="F131" i="3" s="1"/>
  <c r="F134" i="3" s="1"/>
  <c r="F137" i="3" s="1"/>
  <c r="F140" i="3" s="1"/>
  <c r="F143" i="3" s="1"/>
  <c r="F146" i="3" s="1"/>
  <c r="F149" i="3" s="1"/>
  <c r="F152" i="3" s="1"/>
  <c r="F155" i="3" s="1"/>
  <c r="F158" i="3" s="1"/>
  <c r="F161" i="3" s="1"/>
  <c r="F164" i="3" s="1"/>
  <c r="F167" i="3" s="1"/>
  <c r="F170" i="3" s="1"/>
  <c r="F173" i="3" s="1"/>
  <c r="F176" i="3" s="1"/>
  <c r="F179" i="3" s="1"/>
  <c r="F182" i="3" s="1"/>
  <c r="F185" i="3" s="1"/>
  <c r="F188" i="3" s="1"/>
  <c r="F191" i="3" s="1"/>
  <c r="F194" i="3" s="1"/>
  <c r="F197" i="3" s="1"/>
  <c r="F200" i="3" s="1"/>
  <c r="F203" i="3" s="1"/>
  <c r="F206" i="3" s="1"/>
  <c r="F209" i="3" s="1"/>
  <c r="F212" i="3" s="1"/>
  <c r="F215" i="3" s="1"/>
  <c r="F218" i="3" s="1"/>
  <c r="F221" i="3" s="1"/>
  <c r="F224" i="3" s="1"/>
  <c r="F227" i="3" s="1"/>
  <c r="F230" i="3" s="1"/>
  <c r="F233" i="3" s="1"/>
  <c r="F236" i="3" s="1"/>
  <c r="F239" i="3" s="1"/>
  <c r="F242" i="3" s="1"/>
  <c r="F245" i="3" s="1"/>
  <c r="F248" i="3" s="1"/>
  <c r="F251" i="3" s="1"/>
  <c r="F254" i="3" s="1"/>
  <c r="F257" i="3" s="1"/>
  <c r="F260" i="3" s="1"/>
  <c r="F263" i="3" s="1"/>
  <c r="F266" i="3" s="1"/>
  <c r="F269" i="3" s="1"/>
  <c r="F272" i="3" s="1"/>
  <c r="F275" i="3" s="1"/>
  <c r="F278" i="3" s="1"/>
  <c r="F281" i="3" s="1"/>
  <c r="F284" i="3" s="1"/>
  <c r="F287" i="3" s="1"/>
  <c r="F290" i="3" s="1"/>
  <c r="F293" i="3" s="1"/>
  <c r="F296" i="3" s="1"/>
  <c r="F299" i="3" s="1"/>
  <c r="P15" i="3" l="1"/>
  <c r="Q15" i="3" s="1"/>
  <c r="R15" i="3" s="1"/>
  <c r="Q27" i="3"/>
  <c r="R27" i="3" s="1"/>
  <c r="S27" i="3" s="1"/>
  <c r="P39" i="3"/>
  <c r="Q39" i="3" s="1"/>
  <c r="R39" i="3" s="1"/>
  <c r="P51" i="3"/>
  <c r="Q51" i="3" s="1"/>
  <c r="R51" i="3" s="1"/>
  <c r="P63" i="3"/>
  <c r="Q63" i="3" s="1"/>
  <c r="Q75" i="3"/>
  <c r="R75" i="3" s="1"/>
  <c r="S75" i="3" s="1"/>
  <c r="P87" i="3"/>
  <c r="Q87" i="3" s="1"/>
  <c r="Q99" i="3"/>
  <c r="R99" i="3" s="1"/>
  <c r="S99" i="3" s="1"/>
  <c r="P111" i="3"/>
  <c r="Q111" i="3" s="1"/>
  <c r="R111" i="3" s="1"/>
  <c r="S111" i="3" s="1"/>
  <c r="Q123" i="3"/>
  <c r="R123" i="3" s="1"/>
  <c r="S123" i="3" s="1"/>
  <c r="Q135" i="3"/>
  <c r="R135" i="3" s="1"/>
  <c r="S135" i="3" s="1"/>
  <c r="Q147" i="3"/>
  <c r="R147" i="3" s="1"/>
  <c r="S147" i="3" s="1"/>
  <c r="T147" i="3" s="1"/>
  <c r="Q159" i="3"/>
  <c r="R159" i="3" s="1"/>
  <c r="S159" i="3" s="1"/>
  <c r="P171" i="3"/>
  <c r="Q171" i="3" s="1"/>
  <c r="Q183" i="3"/>
  <c r="R183" i="3" s="1"/>
  <c r="S183" i="3" s="1"/>
  <c r="Q195" i="3"/>
  <c r="R195" i="3" s="1"/>
  <c r="S195" i="3" s="1"/>
  <c r="P207" i="3"/>
  <c r="Q207" i="3" s="1"/>
  <c r="R207" i="3" s="1"/>
  <c r="P219" i="3"/>
  <c r="Q219" i="3" s="1"/>
  <c r="R219" i="3" s="1"/>
  <c r="Q255" i="3"/>
  <c r="R255" i="3" s="1"/>
  <c r="S255" i="3" s="1"/>
  <c r="Q267" i="3"/>
  <c r="R267" i="3" s="1"/>
  <c r="S267" i="3" s="1"/>
  <c r="P291" i="3"/>
  <c r="Q291" i="3" s="1"/>
  <c r="R291" i="3" s="1"/>
  <c r="Q21" i="3"/>
  <c r="R21" i="3" s="1"/>
  <c r="S21" i="3" s="1"/>
  <c r="Q33" i="3"/>
  <c r="R33" i="3" s="1"/>
  <c r="Q93" i="3"/>
  <c r="R93" i="3" s="1"/>
  <c r="P141" i="3"/>
  <c r="Q141" i="3" s="1"/>
  <c r="R141" i="3" s="1"/>
  <c r="S141" i="3" s="1"/>
  <c r="P153" i="3"/>
  <c r="Q153" i="3" s="1"/>
  <c r="P165" i="3"/>
  <c r="Q165" i="3" s="1"/>
  <c r="R165" i="3" s="1"/>
  <c r="P177" i="3"/>
  <c r="Q177" i="3" s="1"/>
  <c r="P189" i="3"/>
  <c r="Q189" i="3" s="1"/>
  <c r="R189" i="3" s="1"/>
  <c r="P201" i="3"/>
  <c r="Q201" i="3" s="1"/>
  <c r="R201" i="3" s="1"/>
  <c r="P213" i="3"/>
  <c r="Q213" i="3" s="1"/>
  <c r="R213" i="3" s="1"/>
  <c r="P225" i="3"/>
  <c r="Q225" i="3" s="1"/>
  <c r="R69" i="3"/>
  <c r="S69" i="3" s="1"/>
  <c r="T69" i="3" s="1"/>
  <c r="U69" i="3" s="1"/>
  <c r="R249" i="3"/>
  <c r="S249" i="3" s="1"/>
  <c r="R132" i="3"/>
  <c r="S132" i="3" s="1"/>
  <c r="T132" i="3" s="1"/>
  <c r="R192" i="3"/>
  <c r="S192" i="3" s="1"/>
  <c r="T192" i="3" s="1"/>
  <c r="R108" i="3"/>
  <c r="S108" i="3" s="1"/>
  <c r="T108" i="3" s="1"/>
  <c r="R210" i="3"/>
  <c r="S210" i="3" s="1"/>
  <c r="T210" i="3" s="1"/>
  <c r="R150" i="3"/>
  <c r="S150" i="3" s="1"/>
  <c r="T150" i="3" s="1"/>
  <c r="R120" i="3"/>
  <c r="S120" i="3" s="1"/>
  <c r="Q24" i="3"/>
  <c r="R24" i="3" s="1"/>
  <c r="S24" i="3" s="1"/>
  <c r="Q36" i="3"/>
  <c r="Q48" i="3"/>
  <c r="R48" i="3" s="1"/>
  <c r="Q60" i="3"/>
  <c r="Q84" i="3"/>
  <c r="R84" i="3" s="1"/>
  <c r="S84" i="3" s="1"/>
  <c r="T84" i="3" s="1"/>
  <c r="U84" i="3" s="1"/>
  <c r="Q96" i="3"/>
  <c r="Q144" i="3"/>
  <c r="Q156" i="3"/>
  <c r="R156" i="3" s="1"/>
  <c r="Q168" i="3"/>
  <c r="R168" i="3" s="1"/>
  <c r="Q180" i="3"/>
  <c r="R180" i="3" s="1"/>
  <c r="S180" i="3" s="1"/>
  <c r="Q204" i="3"/>
  <c r="Q216" i="3"/>
  <c r="Q228" i="3"/>
  <c r="R228" i="3" s="1"/>
  <c r="Q240" i="3"/>
  <c r="R240" i="3" s="1"/>
  <c r="Q252" i="3"/>
  <c r="R252" i="3" s="1"/>
  <c r="Q264" i="3"/>
  <c r="R264" i="3" s="1"/>
  <c r="S264" i="3" s="1"/>
  <c r="Q276" i="3"/>
  <c r="Q288" i="3"/>
  <c r="R288" i="3" s="1"/>
  <c r="S288" i="3" s="1"/>
  <c r="T288" i="3" s="1"/>
  <c r="Q300" i="3"/>
  <c r="R300" i="3" s="1"/>
  <c r="S300" i="3" s="1"/>
  <c r="R12" i="3"/>
  <c r="S12" i="3" s="1"/>
  <c r="Q6" i="3"/>
  <c r="R6" i="3" s="1"/>
  <c r="Q18" i="3"/>
  <c r="R18" i="3" s="1"/>
  <c r="S18" i="3" s="1"/>
  <c r="T18" i="3" s="1"/>
  <c r="Q30" i="3"/>
  <c r="Q66" i="3"/>
  <c r="R66" i="3" s="1"/>
  <c r="Q78" i="3"/>
  <c r="Q90" i="3"/>
  <c r="R90" i="3" s="1"/>
  <c r="Q102" i="3"/>
  <c r="R102" i="3" s="1"/>
  <c r="Q114" i="3"/>
  <c r="R114" i="3" s="1"/>
  <c r="Q126" i="3"/>
  <c r="Q138" i="3"/>
  <c r="R138" i="3" s="1"/>
  <c r="Q162" i="3"/>
  <c r="R162" i="3" s="1"/>
  <c r="Q174" i="3"/>
  <c r="Q186" i="3"/>
  <c r="R186" i="3" s="1"/>
  <c r="Q198" i="3"/>
  <c r="R198" i="3" s="1"/>
  <c r="Q234" i="3"/>
  <c r="R234" i="3" s="1"/>
  <c r="Q246" i="3"/>
  <c r="R246" i="3" s="1"/>
  <c r="S246" i="3" s="1"/>
  <c r="Q258" i="3"/>
  <c r="R258" i="3" s="1"/>
  <c r="S258" i="3" s="1"/>
  <c r="T258" i="3" s="1"/>
  <c r="Q270" i="3"/>
  <c r="R270" i="3" s="1"/>
  <c r="S270" i="3" s="1"/>
  <c r="T270" i="3" s="1"/>
  <c r="U270" i="3" s="1"/>
  <c r="Q282" i="3"/>
  <c r="R282" i="3" s="1"/>
  <c r="S282" i="3" s="1"/>
  <c r="Q294" i="3"/>
  <c r="R294" i="3" s="1"/>
  <c r="S294" i="3" s="1"/>
  <c r="T294" i="3" s="1"/>
  <c r="R54" i="3"/>
  <c r="S54" i="3" s="1"/>
  <c r="R72" i="3"/>
  <c r="S72" i="3" s="1"/>
  <c r="T72" i="3" s="1"/>
  <c r="R222" i="3"/>
  <c r="S222" i="3" s="1"/>
  <c r="S3" i="3"/>
  <c r="T3" i="3" s="1"/>
  <c r="S9" i="3"/>
  <c r="T9" i="3" s="1"/>
  <c r="R81" i="3"/>
  <c r="S81" i="3" s="1"/>
  <c r="T81" i="3" s="1"/>
  <c r="S261" i="3"/>
  <c r="T261" i="3" s="1"/>
  <c r="U261" i="3" s="1"/>
  <c r="R273" i="3"/>
  <c r="S273" i="3" s="1"/>
  <c r="R285" i="3"/>
  <c r="S285" i="3" s="1"/>
  <c r="R297" i="3"/>
  <c r="S297" i="3" s="1"/>
  <c r="T297" i="3" s="1"/>
  <c r="U297" i="3" s="1"/>
  <c r="Q45" i="3"/>
  <c r="R45" i="3" s="1"/>
  <c r="Q57" i="3"/>
  <c r="R57" i="3" s="1"/>
  <c r="Q105" i="3"/>
  <c r="R105" i="3" s="1"/>
  <c r="Q117" i="3"/>
  <c r="R117" i="3" s="1"/>
  <c r="Q129" i="3"/>
  <c r="R129" i="3" s="1"/>
  <c r="Q237" i="3"/>
  <c r="R237" i="3" s="1"/>
  <c r="S231" i="3"/>
  <c r="S279" i="3"/>
  <c r="R243" i="3"/>
  <c r="S243" i="3" s="1"/>
  <c r="S42" i="3"/>
  <c r="T42" i="3" s="1"/>
  <c r="Q1" i="3"/>
  <c r="R209" i="3"/>
  <c r="S209" i="3" s="1"/>
  <c r="T209" i="3" s="1"/>
  <c r="Q77" i="3"/>
  <c r="R77" i="3" s="1"/>
  <c r="Q233" i="3"/>
  <c r="R233" i="3" s="1"/>
  <c r="S233" i="3" s="1"/>
  <c r="T233" i="3" s="1"/>
  <c r="Q185" i="3"/>
  <c r="R185" i="3" s="1"/>
  <c r="S185" i="3" s="1"/>
  <c r="Q281" i="3"/>
  <c r="R281" i="3" s="1"/>
  <c r="S281" i="3" s="1"/>
  <c r="S218" i="3"/>
  <c r="T218" i="3" s="1"/>
  <c r="U218" i="3" s="1"/>
  <c r="S242" i="3"/>
  <c r="S266" i="3"/>
  <c r="T266" i="3" s="1"/>
  <c r="U266" i="3" s="1"/>
  <c r="Q194" i="3"/>
  <c r="R194" i="3" s="1"/>
  <c r="Q257" i="3"/>
  <c r="R257" i="3" s="1"/>
  <c r="S257" i="3" s="1"/>
  <c r="T257" i="3" s="1"/>
  <c r="R5" i="3"/>
  <c r="S5" i="3" s="1"/>
  <c r="R26" i="3"/>
  <c r="S26" i="3" s="1"/>
  <c r="R29" i="3"/>
  <c r="S29" i="3" s="1"/>
  <c r="T29" i="3" s="1"/>
  <c r="U29" i="3" s="1"/>
  <c r="Q53" i="3"/>
  <c r="R53" i="3" s="1"/>
  <c r="S53" i="3" s="1"/>
  <c r="Q59" i="3"/>
  <c r="R59" i="3" s="1"/>
  <c r="S59" i="3" s="1"/>
  <c r="R65" i="3"/>
  <c r="S65" i="3" s="1"/>
  <c r="T65" i="3" s="1"/>
  <c r="Q83" i="3"/>
  <c r="R89" i="3"/>
  <c r="S89" i="3" s="1"/>
  <c r="T89" i="3" s="1"/>
  <c r="R119" i="3"/>
  <c r="S119" i="3" s="1"/>
  <c r="T119" i="3" s="1"/>
  <c r="R143" i="3"/>
  <c r="R161" i="3"/>
  <c r="S161" i="3" s="1"/>
  <c r="R170" i="3"/>
  <c r="S170" i="3" s="1"/>
  <c r="T170" i="3" s="1"/>
  <c r="R197" i="3"/>
  <c r="S197" i="3" s="1"/>
  <c r="S206" i="3"/>
  <c r="T206" i="3" s="1"/>
  <c r="U206" i="3" s="1"/>
  <c r="R221" i="3"/>
  <c r="S221" i="3" s="1"/>
  <c r="S230" i="3"/>
  <c r="T230" i="3" s="1"/>
  <c r="R245" i="3"/>
  <c r="S245" i="3" s="1"/>
  <c r="S254" i="3"/>
  <c r="T254" i="3" s="1"/>
  <c r="U254" i="3" s="1"/>
  <c r="R269" i="3"/>
  <c r="S269" i="3" s="1"/>
  <c r="S278" i="3"/>
  <c r="T278" i="3" s="1"/>
  <c r="U278" i="3" s="1"/>
  <c r="Q2" i="3"/>
  <c r="R2" i="3" s="1"/>
  <c r="Q8" i="3"/>
  <c r="R8" i="3" s="1"/>
  <c r="S8" i="3" s="1"/>
  <c r="T8" i="3" s="1"/>
  <c r="U8" i="3" s="1"/>
  <c r="R14" i="3"/>
  <c r="S14" i="3" s="1"/>
  <c r="R17" i="3"/>
  <c r="S17" i="3" s="1"/>
  <c r="T17" i="3" s="1"/>
  <c r="U17" i="3" s="1"/>
  <c r="Q32" i="3"/>
  <c r="R32" i="3" s="1"/>
  <c r="S32" i="3" s="1"/>
  <c r="T32" i="3" s="1"/>
  <c r="R38" i="3"/>
  <c r="R41" i="3"/>
  <c r="Q71" i="3"/>
  <c r="R71" i="3" s="1"/>
  <c r="S71" i="3" s="1"/>
  <c r="T71" i="3" s="1"/>
  <c r="Q95" i="3"/>
  <c r="R95" i="3" s="1"/>
  <c r="S95" i="3" s="1"/>
  <c r="Q101" i="3"/>
  <c r="R101" i="3" s="1"/>
  <c r="R107" i="3"/>
  <c r="S107" i="3" s="1"/>
  <c r="T107" i="3" s="1"/>
  <c r="Q125" i="3"/>
  <c r="R125" i="3" s="1"/>
  <c r="R131" i="3"/>
  <c r="S131" i="3" s="1"/>
  <c r="T131" i="3" s="1"/>
  <c r="Q149" i="3"/>
  <c r="R149" i="3" s="1"/>
  <c r="S149" i="3" s="1"/>
  <c r="Q173" i="3"/>
  <c r="Q182" i="3"/>
  <c r="R290" i="3"/>
  <c r="S290" i="3" s="1"/>
  <c r="T290" i="3" s="1"/>
  <c r="R50" i="3"/>
  <c r="S50" i="3" s="1"/>
  <c r="R62" i="3"/>
  <c r="S62" i="3" s="1"/>
  <c r="R74" i="3"/>
  <c r="S74" i="3" s="1"/>
  <c r="R86" i="3"/>
  <c r="S86" i="3" s="1"/>
  <c r="R98" i="3"/>
  <c r="S98" i="3" s="1"/>
  <c r="R110" i="3"/>
  <c r="S110" i="3" s="1"/>
  <c r="R122" i="3"/>
  <c r="S122" i="3" s="1"/>
  <c r="R140" i="3"/>
  <c r="R296" i="3"/>
  <c r="S296" i="3" s="1"/>
  <c r="T296" i="3" s="1"/>
  <c r="R11" i="3"/>
  <c r="S11" i="3" s="1"/>
  <c r="S20" i="3"/>
  <c r="T20" i="3" s="1"/>
  <c r="R23" i="3"/>
  <c r="R35" i="3"/>
  <c r="S44" i="3"/>
  <c r="T44" i="3" s="1"/>
  <c r="R56" i="3"/>
  <c r="R68" i="3"/>
  <c r="R80" i="3"/>
  <c r="R92" i="3"/>
  <c r="R104" i="3"/>
  <c r="R116" i="3"/>
  <c r="R128" i="3"/>
  <c r="S137" i="3"/>
  <c r="T137" i="3" s="1"/>
  <c r="R176" i="3"/>
  <c r="S176" i="3" s="1"/>
  <c r="T176" i="3" s="1"/>
  <c r="S47" i="3"/>
  <c r="T47" i="3" s="1"/>
  <c r="R152" i="3"/>
  <c r="T158" i="3"/>
  <c r="U158" i="3" s="1"/>
  <c r="R164" i="3"/>
  <c r="S113" i="3"/>
  <c r="T113" i="3" s="1"/>
  <c r="R188" i="3"/>
  <c r="S188" i="3" s="1"/>
  <c r="T188" i="3" s="1"/>
  <c r="R200" i="3"/>
  <c r="S200" i="3" s="1"/>
  <c r="T200" i="3" s="1"/>
  <c r="R212" i="3"/>
  <c r="S212" i="3" s="1"/>
  <c r="T212" i="3" s="1"/>
  <c r="R224" i="3"/>
  <c r="S224" i="3" s="1"/>
  <c r="T224" i="3" s="1"/>
  <c r="R236" i="3"/>
  <c r="S236" i="3" s="1"/>
  <c r="T236" i="3" s="1"/>
  <c r="R248" i="3"/>
  <c r="S248" i="3" s="1"/>
  <c r="T248" i="3" s="1"/>
  <c r="R260" i="3"/>
  <c r="S260" i="3" s="1"/>
  <c r="T260" i="3" s="1"/>
  <c r="R272" i="3"/>
  <c r="S272" i="3" s="1"/>
  <c r="T272" i="3" s="1"/>
  <c r="R284" i="3"/>
  <c r="S284" i="3" s="1"/>
  <c r="T284" i="3" s="1"/>
  <c r="R155" i="3"/>
  <c r="S155" i="3" s="1"/>
  <c r="R167" i="3"/>
  <c r="R179" i="3"/>
  <c r="S179" i="3" s="1"/>
  <c r="R191" i="3"/>
  <c r="S191" i="3" s="1"/>
  <c r="R203" i="3"/>
  <c r="R215" i="3"/>
  <c r="R227" i="3"/>
  <c r="S227" i="3" s="1"/>
  <c r="R239" i="3"/>
  <c r="S239" i="3" s="1"/>
  <c r="R251" i="3"/>
  <c r="R263" i="3"/>
  <c r="R275" i="3"/>
  <c r="S275" i="3" s="1"/>
  <c r="R287" i="3"/>
  <c r="S287" i="3" s="1"/>
  <c r="T293" i="3"/>
  <c r="U293" i="3" s="1"/>
  <c r="R299" i="3"/>
  <c r="R134" i="3"/>
  <c r="S134" i="3" s="1"/>
  <c r="S143" i="3"/>
  <c r="T143" i="3" s="1"/>
  <c r="R146" i="3"/>
  <c r="S146" i="3" s="1"/>
  <c r="T75" i="3" l="1"/>
  <c r="U75" i="3" s="1"/>
  <c r="S207" i="3"/>
  <c r="T207" i="3" s="1"/>
  <c r="U207" i="3" s="1"/>
  <c r="R63" i="3"/>
  <c r="S63" i="3" s="1"/>
  <c r="S15" i="3"/>
  <c r="T15" i="3" s="1"/>
  <c r="U15" i="3" s="1"/>
  <c r="S291" i="3"/>
  <c r="T291" i="3" s="1"/>
  <c r="T159" i="3"/>
  <c r="U159" i="3" s="1"/>
  <c r="T267" i="3"/>
  <c r="U267" i="3" s="1"/>
  <c r="S93" i="3"/>
  <c r="T93" i="3" s="1"/>
  <c r="T99" i="3"/>
  <c r="U99" i="3" s="1"/>
  <c r="T195" i="3"/>
  <c r="U195" i="3" s="1"/>
  <c r="R87" i="3"/>
  <c r="S87" i="3" s="1"/>
  <c r="T87" i="3" s="1"/>
  <c r="S51" i="3"/>
  <c r="T51" i="3" s="1"/>
  <c r="U51" i="3" s="1"/>
  <c r="R177" i="3"/>
  <c r="S177" i="3" s="1"/>
  <c r="T177" i="3" s="1"/>
  <c r="U177" i="3" s="1"/>
  <c r="S33" i="3"/>
  <c r="T33" i="3" s="1"/>
  <c r="S39" i="3"/>
  <c r="T39" i="3" s="1"/>
  <c r="S165" i="3"/>
  <c r="T183" i="3"/>
  <c r="U183" i="3" s="1"/>
  <c r="T135" i="3"/>
  <c r="U135" i="3" s="1"/>
  <c r="T27" i="3"/>
  <c r="U27" i="3" s="1"/>
  <c r="S219" i="3"/>
  <c r="T219" i="3" s="1"/>
  <c r="R171" i="3"/>
  <c r="S171" i="3" s="1"/>
  <c r="T171" i="3" s="1"/>
  <c r="T123" i="3"/>
  <c r="U123" i="3" s="1"/>
  <c r="U3" i="3"/>
  <c r="S189" i="3"/>
  <c r="T189" i="3" s="1"/>
  <c r="U189" i="3" s="1"/>
  <c r="U9" i="3"/>
  <c r="T242" i="3"/>
  <c r="U242" i="3" s="1"/>
  <c r="S162" i="3"/>
  <c r="T162" i="3" s="1"/>
  <c r="U162" i="3" s="1"/>
  <c r="R96" i="3"/>
  <c r="R144" i="3"/>
  <c r="S144" i="3" s="1"/>
  <c r="T144" i="3" s="1"/>
  <c r="U144" i="3" s="1"/>
  <c r="T161" i="3"/>
  <c r="U161" i="3" s="1"/>
  <c r="R30" i="3"/>
  <c r="S252" i="3"/>
  <c r="T252" i="3" s="1"/>
  <c r="S117" i="3"/>
  <c r="T117" i="3" s="1"/>
  <c r="U117" i="3" s="1"/>
  <c r="S240" i="3"/>
  <c r="T240" i="3" s="1"/>
  <c r="U240" i="3" s="1"/>
  <c r="S129" i="3"/>
  <c r="T129" i="3" s="1"/>
  <c r="U129" i="3" s="1"/>
  <c r="S234" i="3"/>
  <c r="T234" i="3" s="1"/>
  <c r="U234" i="3" s="1"/>
  <c r="S168" i="3"/>
  <c r="T168" i="3" s="1"/>
  <c r="U168" i="3" s="1"/>
  <c r="S156" i="3"/>
  <c r="T156" i="3" s="1"/>
  <c r="U156" i="3" s="1"/>
  <c r="T285" i="3"/>
  <c r="U285" i="3" s="1"/>
  <c r="T246" i="3"/>
  <c r="U246" i="3" s="1"/>
  <c r="S228" i="3"/>
  <c r="T228" i="3" s="1"/>
  <c r="S201" i="3"/>
  <c r="T201" i="3" s="1"/>
  <c r="U201" i="3" s="1"/>
  <c r="S45" i="3"/>
  <c r="T45" i="3" s="1"/>
  <c r="U45" i="3" s="1"/>
  <c r="T24" i="3"/>
  <c r="U24" i="3" s="1"/>
  <c r="T300" i="3"/>
  <c r="U300" i="3" s="1"/>
  <c r="S213" i="3"/>
  <c r="S57" i="3"/>
  <c r="T57" i="3" s="1"/>
  <c r="U57" i="3" s="1"/>
  <c r="S198" i="3"/>
  <c r="T198" i="3" s="1"/>
  <c r="U198" i="3" s="1"/>
  <c r="S186" i="3"/>
  <c r="T186" i="3" s="1"/>
  <c r="U186" i="3" s="1"/>
  <c r="R126" i="3"/>
  <c r="S102" i="3"/>
  <c r="R78" i="3"/>
  <c r="S78" i="3" s="1"/>
  <c r="S6" i="3"/>
  <c r="T6" i="3" s="1"/>
  <c r="U6" i="3" s="1"/>
  <c r="R276" i="3"/>
  <c r="R216" i="3"/>
  <c r="R60" i="3"/>
  <c r="S60" i="3" s="1"/>
  <c r="T60" i="3" s="1"/>
  <c r="R36" i="3"/>
  <c r="S36" i="3" s="1"/>
  <c r="T36" i="3" s="1"/>
  <c r="R225" i="3"/>
  <c r="S225" i="3" s="1"/>
  <c r="T225" i="3" s="1"/>
  <c r="U225" i="3" s="1"/>
  <c r="R153" i="3"/>
  <c r="S105" i="3"/>
  <c r="T105" i="3" s="1"/>
  <c r="U105" i="3" s="1"/>
  <c r="R204" i="3"/>
  <c r="S204" i="3" s="1"/>
  <c r="S114" i="3"/>
  <c r="T114" i="3" s="1"/>
  <c r="S237" i="3"/>
  <c r="T237" i="3" s="1"/>
  <c r="U237" i="3" s="1"/>
  <c r="S138" i="3"/>
  <c r="T138" i="3" s="1"/>
  <c r="R174" i="3"/>
  <c r="S174" i="3" s="1"/>
  <c r="T174" i="3" s="1"/>
  <c r="U174" i="3" s="1"/>
  <c r="S90" i="3"/>
  <c r="S66" i="3"/>
  <c r="T66" i="3" s="1"/>
  <c r="U66" i="3" s="1"/>
  <c r="S48" i="3"/>
  <c r="T48" i="3" s="1"/>
  <c r="U48" i="3" s="1"/>
  <c r="T273" i="3"/>
  <c r="U273" i="3" s="1"/>
  <c r="T12" i="3"/>
  <c r="U12" i="3" s="1"/>
  <c r="U150" i="3"/>
  <c r="U108" i="3"/>
  <c r="U18" i="3"/>
  <c r="U294" i="3"/>
  <c r="U192" i="3"/>
  <c r="U72" i="3"/>
  <c r="U42" i="3"/>
  <c r="T249" i="3"/>
  <c r="U249" i="3" s="1"/>
  <c r="T222" i="3"/>
  <c r="U222" i="3" s="1"/>
  <c r="T165" i="3"/>
  <c r="U165" i="3" s="1"/>
  <c r="U147" i="3"/>
  <c r="T279" i="3"/>
  <c r="U279" i="3" s="1"/>
  <c r="T231" i="3"/>
  <c r="U231" i="3" s="1"/>
  <c r="T111" i="3"/>
  <c r="U111" i="3" s="1"/>
  <c r="U258" i="3"/>
  <c r="U132" i="3"/>
  <c r="U81" i="3"/>
  <c r="U288" i="3"/>
  <c r="U210" i="3"/>
  <c r="T282" i="3"/>
  <c r="U282" i="3" s="1"/>
  <c r="T264" i="3"/>
  <c r="U264" i="3" s="1"/>
  <c r="T243" i="3"/>
  <c r="U243" i="3" s="1"/>
  <c r="T180" i="3"/>
  <c r="U180" i="3" s="1"/>
  <c r="T141" i="3"/>
  <c r="U141" i="3" s="1"/>
  <c r="T120" i="3"/>
  <c r="U120" i="3" s="1"/>
  <c r="T54" i="3"/>
  <c r="U54" i="3" s="1"/>
  <c r="T21" i="3"/>
  <c r="U21" i="3" s="1"/>
  <c r="U291" i="3"/>
  <c r="T255" i="3"/>
  <c r="U255" i="3" s="1"/>
  <c r="R1" i="3"/>
  <c r="S1" i="3" s="1"/>
  <c r="T269" i="3"/>
  <c r="U269" i="3" s="1"/>
  <c r="U230" i="3"/>
  <c r="U290" i="3"/>
  <c r="T197" i="3"/>
  <c r="U197" i="3" s="1"/>
  <c r="S77" i="3"/>
  <c r="T77" i="3" s="1"/>
  <c r="T185" i="3"/>
  <c r="U185" i="3" s="1"/>
  <c r="T281" i="3"/>
  <c r="U281" i="3" s="1"/>
  <c r="T245" i="3"/>
  <c r="U245" i="3" s="1"/>
  <c r="S194" i="3"/>
  <c r="S125" i="3"/>
  <c r="T125" i="3" s="1"/>
  <c r="U170" i="3"/>
  <c r="U44" i="3"/>
  <c r="R182" i="3"/>
  <c r="S182" i="3" s="1"/>
  <c r="T59" i="3"/>
  <c r="U59" i="3" s="1"/>
  <c r="S101" i="3"/>
  <c r="T101" i="3" s="1"/>
  <c r="T14" i="3"/>
  <c r="U14" i="3" s="1"/>
  <c r="T221" i="3"/>
  <c r="U221" i="3" s="1"/>
  <c r="T5" i="3"/>
  <c r="U5" i="3" s="1"/>
  <c r="T26" i="3"/>
  <c r="U26" i="3" s="1"/>
  <c r="T95" i="3"/>
  <c r="U95" i="3" s="1"/>
  <c r="S38" i="3"/>
  <c r="T38" i="3" s="1"/>
  <c r="U38" i="3" s="1"/>
  <c r="R173" i="3"/>
  <c r="S173" i="3" s="1"/>
  <c r="T53" i="3"/>
  <c r="U53" i="3" s="1"/>
  <c r="U47" i="3"/>
  <c r="S41" i="3"/>
  <c r="T41" i="3" s="1"/>
  <c r="U89" i="3"/>
  <c r="T149" i="3"/>
  <c r="U149" i="3" s="1"/>
  <c r="T134" i="3"/>
  <c r="U134" i="3" s="1"/>
  <c r="R83" i="3"/>
  <c r="S23" i="3"/>
  <c r="T23" i="3" s="1"/>
  <c r="U23" i="3" s="1"/>
  <c r="S2" i="3"/>
  <c r="T11" i="3"/>
  <c r="U11" i="3" s="1"/>
  <c r="U107" i="3"/>
  <c r="S104" i="3"/>
  <c r="T104" i="3" s="1"/>
  <c r="U104" i="3" s="1"/>
  <c r="S56" i="3"/>
  <c r="T56" i="3" s="1"/>
  <c r="U56" i="3" s="1"/>
  <c r="U20" i="3"/>
  <c r="T275" i="3"/>
  <c r="U275" i="3" s="1"/>
  <c r="U233" i="3"/>
  <c r="U209" i="3"/>
  <c r="T146" i="3"/>
  <c r="U146" i="3" s="1"/>
  <c r="S116" i="3"/>
  <c r="T116" i="3" s="1"/>
  <c r="U260" i="3"/>
  <c r="U224" i="3"/>
  <c r="U200" i="3"/>
  <c r="S152" i="3"/>
  <c r="U71" i="3"/>
  <c r="S128" i="3"/>
  <c r="T128" i="3" s="1"/>
  <c r="S80" i="3"/>
  <c r="T80" i="3" s="1"/>
  <c r="U32" i="3"/>
  <c r="T239" i="3"/>
  <c r="U239" i="3" s="1"/>
  <c r="T191" i="3"/>
  <c r="U191" i="3" s="1"/>
  <c r="U257" i="3"/>
  <c r="S68" i="3"/>
  <c r="T68" i="3" s="1"/>
  <c r="T110" i="3"/>
  <c r="U110" i="3" s="1"/>
  <c r="T86" i="3"/>
  <c r="U86" i="3" s="1"/>
  <c r="T62" i="3"/>
  <c r="U62" i="3" s="1"/>
  <c r="S35" i="3"/>
  <c r="S263" i="3"/>
  <c r="S215" i="3"/>
  <c r="S167" i="3"/>
  <c r="T167" i="3" s="1"/>
  <c r="U167" i="3" s="1"/>
  <c r="U137" i="3"/>
  <c r="U65" i="3"/>
  <c r="T287" i="3"/>
  <c r="U287" i="3" s="1"/>
  <c r="T227" i="3"/>
  <c r="U227" i="3" s="1"/>
  <c r="T179" i="3"/>
  <c r="U179" i="3" s="1"/>
  <c r="U284" i="3"/>
  <c r="U272" i="3"/>
  <c r="U248" i="3"/>
  <c r="U236" i="3"/>
  <c r="U212" i="3"/>
  <c r="U188" i="3"/>
  <c r="S164" i="3"/>
  <c r="T164" i="3" s="1"/>
  <c r="U131" i="3"/>
  <c r="U176" i="3"/>
  <c r="S140" i="3"/>
  <c r="S299" i="3"/>
  <c r="T299" i="3" s="1"/>
  <c r="S251" i="3"/>
  <c r="T251" i="3" s="1"/>
  <c r="U251" i="3" s="1"/>
  <c r="S203" i="3"/>
  <c r="U113" i="3"/>
  <c r="T155" i="3"/>
  <c r="U155" i="3" s="1"/>
  <c r="U119" i="3"/>
  <c r="U143" i="3"/>
  <c r="S92" i="3"/>
  <c r="T92" i="3" s="1"/>
  <c r="U296" i="3"/>
  <c r="T122" i="3"/>
  <c r="U122" i="3" s="1"/>
  <c r="T98" i="3"/>
  <c r="U98" i="3" s="1"/>
  <c r="T74" i="3"/>
  <c r="U74" i="3" s="1"/>
  <c r="T50" i="3"/>
  <c r="U50" i="3" s="1"/>
  <c r="T63" i="3" l="1"/>
  <c r="U63" i="3" s="1"/>
  <c r="U39" i="3"/>
  <c r="U93" i="3"/>
  <c r="U33" i="3"/>
  <c r="Q130" i="3"/>
  <c r="Q34" i="3"/>
  <c r="Q268" i="3"/>
  <c r="Q196" i="3"/>
  <c r="Q148" i="3"/>
  <c r="Q52" i="3"/>
  <c r="Q4" i="3"/>
  <c r="Q217" i="3"/>
  <c r="Q121" i="3"/>
  <c r="Q109" i="3"/>
  <c r="Q61" i="3"/>
  <c r="Q175" i="3"/>
  <c r="Q163" i="3"/>
  <c r="Q127" i="3"/>
  <c r="Q91" i="3"/>
  <c r="Q43" i="3"/>
  <c r="U219" i="3"/>
  <c r="U252" i="3"/>
  <c r="S30" i="3"/>
  <c r="T30" i="3" s="1"/>
  <c r="U30" i="3" s="1"/>
  <c r="S96" i="3"/>
  <c r="T96" i="3" s="1"/>
  <c r="U114" i="3"/>
  <c r="U60" i="3"/>
  <c r="U228" i="3"/>
  <c r="T78" i="3"/>
  <c r="U78" i="3" s="1"/>
  <c r="S153" i="3"/>
  <c r="T153" i="3" s="1"/>
  <c r="U153" i="3" s="1"/>
  <c r="T102" i="3"/>
  <c r="U102" i="3" s="1"/>
  <c r="T213" i="3"/>
  <c r="U213" i="3" s="1"/>
  <c r="S276" i="3"/>
  <c r="T276" i="3" s="1"/>
  <c r="U276" i="3" s="1"/>
  <c r="S216" i="3"/>
  <c r="T216" i="3" s="1"/>
  <c r="U216" i="3" s="1"/>
  <c r="T1" i="3"/>
  <c r="U1" i="3" s="1"/>
  <c r="U36" i="3"/>
  <c r="T90" i="3"/>
  <c r="U90" i="3" s="1"/>
  <c r="T204" i="3"/>
  <c r="U204" i="3" s="1"/>
  <c r="U138" i="3"/>
  <c r="S126" i="3"/>
  <c r="T126" i="3" s="1"/>
  <c r="U171" i="3"/>
  <c r="U87" i="3"/>
  <c r="U125" i="3"/>
  <c r="U77" i="3"/>
  <c r="T173" i="3"/>
  <c r="U173" i="3" s="1"/>
  <c r="T182" i="3"/>
  <c r="U182" i="3" s="1"/>
  <c r="U92" i="3"/>
  <c r="T194" i="3"/>
  <c r="U194" i="3" s="1"/>
  <c r="T215" i="3"/>
  <c r="U215" i="3" s="1"/>
  <c r="U68" i="3"/>
  <c r="U128" i="3"/>
  <c r="U116" i="3"/>
  <c r="U41" i="3"/>
  <c r="U101" i="3"/>
  <c r="S83" i="3"/>
  <c r="T83" i="3" s="1"/>
  <c r="T2" i="3"/>
  <c r="U2" i="3" s="1"/>
  <c r="T203" i="3"/>
  <c r="U203" i="3" s="1"/>
  <c r="T140" i="3"/>
  <c r="U140" i="3" s="1"/>
  <c r="U80" i="3"/>
  <c r="U164" i="3"/>
  <c r="U299" i="3"/>
  <c r="T152" i="3"/>
  <c r="U152" i="3" s="1"/>
  <c r="T35" i="3"/>
  <c r="U35" i="3" s="1"/>
  <c r="T263" i="3"/>
  <c r="U263" i="3" s="1"/>
  <c r="Q169" i="3" l="1"/>
  <c r="Q100" i="3"/>
  <c r="Q67" i="3"/>
  <c r="Q49" i="3"/>
  <c r="Q157" i="3"/>
  <c r="Q301" i="3"/>
  <c r="Q88" i="3"/>
  <c r="Q184" i="3"/>
  <c r="Q31" i="3"/>
  <c r="Q82" i="3"/>
  <c r="Q205" i="3"/>
  <c r="Q40" i="3"/>
  <c r="Q136" i="3"/>
  <c r="Q256" i="3"/>
  <c r="Q187" i="3"/>
  <c r="Q214" i="3"/>
  <c r="Q55" i="3"/>
  <c r="Q139" i="3"/>
  <c r="Q211" i="3"/>
  <c r="Q85" i="3"/>
  <c r="Q133" i="3"/>
  <c r="Q181" i="3"/>
  <c r="Q241" i="3"/>
  <c r="Q16" i="3"/>
  <c r="Q64" i="3"/>
  <c r="Q112" i="3"/>
  <c r="Q160" i="3"/>
  <c r="Q208" i="3"/>
  <c r="Q7" i="3"/>
  <c r="Q103" i="3"/>
  <c r="Q10" i="3"/>
  <c r="Q58" i="3"/>
  <c r="Q106" i="3"/>
  <c r="Q166" i="3"/>
  <c r="Q199" i="3"/>
  <c r="Q46" i="3"/>
  <c r="Q94" i="3"/>
  <c r="Q154" i="3"/>
  <c r="Q79" i="3"/>
  <c r="Q151" i="3"/>
  <c r="Q223" i="3"/>
  <c r="Q97" i="3"/>
  <c r="Q145" i="3"/>
  <c r="Q193" i="3"/>
  <c r="Q277" i="3"/>
  <c r="Q28" i="3"/>
  <c r="Q76" i="3"/>
  <c r="Q124" i="3"/>
  <c r="Q172" i="3"/>
  <c r="Q220" i="3"/>
  <c r="Q19" i="3"/>
  <c r="Q115" i="3"/>
  <c r="Q22" i="3"/>
  <c r="Q70" i="3"/>
  <c r="Q118" i="3"/>
  <c r="Q178" i="3"/>
  <c r="U126" i="3"/>
  <c r="U96" i="3"/>
  <c r="U83" i="3"/>
</calcChain>
</file>

<file path=xl/sharedStrings.xml><?xml version="1.0" encoding="utf-8"?>
<sst xmlns="http://schemas.openxmlformats.org/spreadsheetml/2006/main" count="411" uniqueCount="311">
  <si>
    <t>id</t>
  </si>
  <si>
    <t>monster_team_id_2</t>
  </si>
  <si>
    <t>monster_team_id_3</t>
  </si>
  <si>
    <t>2星难度怪物组</t>
  </si>
  <si>
    <t>3星难度怪物组</t>
  </si>
  <si>
    <t>win_tpye</t>
  </si>
  <si>
    <t>胜利类型</t>
    <phoneticPr fontId="4" type="noConversion"/>
  </si>
  <si>
    <t>默认类型，全灭敌方</t>
    <phoneticPr fontId="4" type="noConversion"/>
  </si>
  <si>
    <t>全灭敌方时，己方全体总血量大于某个百分比</t>
    <phoneticPr fontId="4" type="noConversion"/>
  </si>
  <si>
    <t>全灭敌方时，战斗回合数小于等于某个回合数</t>
    <phoneticPr fontId="4" type="noConversion"/>
  </si>
  <si>
    <t>全灭敌方时，己方阵亡角色数量小于某个数量</t>
    <phoneticPr fontId="4" type="noConversion"/>
  </si>
  <si>
    <t>win_value数值格式</t>
    <phoneticPr fontId="4" type="noConversion"/>
  </si>
  <si>
    <t>备注</t>
    <phoneticPr fontId="4" type="noConversion"/>
  </si>
  <si>
    <t>默认填0即可</t>
    <phoneticPr fontId="4" type="noConversion"/>
  </si>
  <si>
    <t>绝对值</t>
    <phoneticPr fontId="4" type="noConversion"/>
  </si>
  <si>
    <t>千分比</t>
    <phoneticPr fontId="4" type="noConversion"/>
  </si>
  <si>
    <t>攻击</t>
    <phoneticPr fontId="4" type="noConversion"/>
  </si>
  <si>
    <t>物防</t>
    <phoneticPr fontId="4" type="noConversion"/>
  </si>
  <si>
    <t>法防</t>
    <phoneticPr fontId="4" type="noConversion"/>
  </si>
  <si>
    <t>生命</t>
    <phoneticPr fontId="4" type="noConversion"/>
  </si>
  <si>
    <t>int</t>
  </si>
  <si>
    <t>string</t>
  </si>
  <si>
    <t>关卡id</t>
  </si>
  <si>
    <t>后置关卡</t>
  </si>
  <si>
    <t>关卡名</t>
  </si>
  <si>
    <t>等级需求</t>
  </si>
  <si>
    <t>波数</t>
  </si>
  <si>
    <t>过关条件</t>
  </si>
  <si>
    <t>条件参数</t>
  </si>
  <si>
    <t>1星难度怪物组</t>
  </si>
  <si>
    <t>1星推荐战力</t>
  </si>
  <si>
    <t>2星推荐战力</t>
  </si>
  <si>
    <t>3星推荐战力</t>
  </si>
  <si>
    <t>3星难度怪物掉落1</t>
  </si>
  <si>
    <t>宝箱掉落</t>
  </si>
  <si>
    <t>品质</t>
  </si>
  <si>
    <t>资源形象</t>
  </si>
  <si>
    <t>副本对话</t>
  </si>
  <si>
    <t>Both</t>
  </si>
  <si>
    <t>Client</t>
  </si>
  <si>
    <t>next_id</t>
  </si>
  <si>
    <t>name</t>
  </si>
  <si>
    <t>lv</t>
  </si>
  <si>
    <t>wave</t>
  </si>
  <si>
    <t>win_type</t>
  </si>
  <si>
    <t>win_value</t>
  </si>
  <si>
    <t>monster_team_id_1</t>
  </si>
  <si>
    <t>team1_combat</t>
  </si>
  <si>
    <t>team2_combat</t>
  </si>
  <si>
    <t>team3_combat</t>
  </si>
  <si>
    <t>box_id</t>
  </si>
  <si>
    <t>color</t>
  </si>
  <si>
    <t>res_id</t>
  </si>
  <si>
    <t>talk</t>
  </si>
  <si>
    <t>group</t>
  </si>
  <si>
    <t>in_res</t>
  </si>
  <si>
    <t>1星难度怪物掉落</t>
  </si>
  <si>
    <t>2星难度怪物掉落</t>
  </si>
  <si>
    <t>层数</t>
  </si>
  <si>
    <t>战斗场景</t>
  </si>
  <si>
    <t>team1_drop</t>
  </si>
  <si>
    <t>team2_drop</t>
  </si>
  <si>
    <t>team3_drop</t>
  </si>
  <si>
    <t>第72关 左慈</t>
  </si>
  <si>
    <t>第84关 吕布</t>
  </si>
  <si>
    <t>百步穿杨！</t>
  </si>
  <si>
    <t xml:space="preserve"> </t>
  </si>
  <si>
    <t>map</t>
  </si>
  <si>
    <t>看我先登城头，立下首功！</t>
  </si>
  <si>
    <t>尝尝我飞刀的厉害！</t>
  </si>
  <si>
    <t>伤敌于千里之外！</t>
  </si>
  <si>
    <t>固若金汤，坚如磐石！</t>
  </si>
  <si>
    <t xml:space="preserve">燕人张飞在此！！！ </t>
  </si>
  <si>
    <t>观尔乃插标卖首。</t>
  </si>
  <si>
    <t>容我三思！</t>
  </si>
  <si>
    <t>请助我一臂之力！</t>
  </si>
  <si>
    <t>众将听令，排好阵势，御敌！</t>
  </si>
  <si>
    <t>神仙难救，神仙难救啊！</t>
  </si>
  <si>
    <t>谁来和我大战300回合！</t>
  </si>
  <si>
    <t>看我三步之内取你小命！</t>
  </si>
  <si>
    <t>接招吧。</t>
  </si>
  <si>
    <t>留得青山在，不怕没柴烧！</t>
  </si>
  <si>
    <t>好大一股酒气啊！</t>
  </si>
  <si>
    <t>美人儿~来香一个！</t>
  </si>
  <si>
    <t>兵无常势，水无常形。</t>
  </si>
  <si>
    <t>哼~没想到吧！</t>
  </si>
  <si>
    <t>我会怕你吗？</t>
  </si>
  <si>
    <t>汝等小儿，可敢杀我？</t>
  </si>
  <si>
    <t>以吾魂魄，保佑吾儿之基业。</t>
  </si>
  <si>
    <t>弓箭手，准备放箭！</t>
  </si>
  <si>
    <t>凌波微步，罗袜生尘。</t>
  </si>
  <si>
    <t>死罪可免，活罪难赦！</t>
  </si>
  <si>
    <t>嘘~言多必失啊。</t>
  </si>
  <si>
    <t>伤一敌可连其百！</t>
  </si>
  <si>
    <t>拿去拿去，莫跟哥哥客气！</t>
  </si>
  <si>
    <t>旧的不去新的不来。</t>
  </si>
  <si>
    <t>你信吗？</t>
  </si>
  <si>
    <t>咳、咳~~~~</t>
  </si>
  <si>
    <t>吾乃常山赵子龙也！</t>
  </si>
  <si>
    <t>请休息吧。</t>
  </si>
  <si>
    <t>吾乃江东小霸王孙伯符。</t>
  </si>
  <si>
    <t>哼，肉眼凡胎，岂能窥视仙人变幻？</t>
  </si>
  <si>
    <t>吾乃河北上将颜良是也！</t>
  </si>
  <si>
    <t>以彼之道，还施彼身！</t>
  </si>
  <si>
    <t>全军突击！</t>
  </si>
  <si>
    <t>他好我也好。</t>
  </si>
  <si>
    <t>玉玺在手，天下我有！</t>
  </si>
  <si>
    <t>以我之真气，合天地之造化！</t>
  </si>
  <si>
    <t>来人，护驾！</t>
  </si>
  <si>
    <t>蜀将何在！</t>
  </si>
  <si>
    <t>出来混，早晚要还的！</t>
  </si>
  <si>
    <t>观今夜之天象，知天下之大事。</t>
  </si>
  <si>
    <t>汝等看好了！</t>
  </si>
  <si>
    <t>夫君，你要替妾身做主啊！</t>
  </si>
  <si>
    <t>神挡杀神，佛挡杀佛!</t>
  </si>
  <si>
    <t>第99关 典韦</t>
  </si>
  <si>
    <t>第1关 乐进</t>
  </si>
  <si>
    <t>第2关 曹仁</t>
  </si>
  <si>
    <t>第3关 夏侯惇</t>
  </si>
  <si>
    <t>第4关 祝融</t>
  </si>
  <si>
    <t>第5关 张飞</t>
  </si>
  <si>
    <t>第6关 关羽</t>
  </si>
  <si>
    <t>第7关 凌统</t>
  </si>
  <si>
    <t>第8关 孙权</t>
  </si>
  <si>
    <t>第9关 太史慈</t>
  </si>
  <si>
    <t>第10关 颜良</t>
  </si>
  <si>
    <t>第11关 公孙瓒</t>
  </si>
  <si>
    <t>第12关 贾诩</t>
  </si>
  <si>
    <t>第13关 典韦</t>
  </si>
  <si>
    <t>第14关 许褚</t>
  </si>
  <si>
    <t>第15关 曹操</t>
  </si>
  <si>
    <t>第16关 黄忠</t>
  </si>
  <si>
    <t>第17关 马超</t>
  </si>
  <si>
    <t>第18关 赵云</t>
  </si>
  <si>
    <t>第19关 甘宁</t>
  </si>
  <si>
    <t>第20关 吕蒙</t>
  </si>
  <si>
    <t>第21关 孙策</t>
  </si>
  <si>
    <t>第22关 华雄</t>
  </si>
  <si>
    <t>第23关 董卓</t>
  </si>
  <si>
    <t>第24关 吕布</t>
  </si>
  <si>
    <t>第25关 张郃</t>
  </si>
  <si>
    <t>第26关 张辽</t>
  </si>
  <si>
    <t>第27关 司马懿</t>
  </si>
  <si>
    <t>第28关 魏延</t>
  </si>
  <si>
    <t>第29关 姜维</t>
  </si>
  <si>
    <t>第30关 诸葛亮</t>
  </si>
  <si>
    <t>第31关 孙尚香</t>
  </si>
  <si>
    <t>第32关 孙坚</t>
  </si>
  <si>
    <t>第33关 周瑜</t>
  </si>
  <si>
    <t>第34关 袁术</t>
  </si>
  <si>
    <t>第35关 袁绍</t>
  </si>
  <si>
    <t>第36关 左慈</t>
  </si>
  <si>
    <t>第37关 甄姬</t>
  </si>
  <si>
    <t>第38关 曹丕</t>
  </si>
  <si>
    <t>第39关 郭嘉</t>
  </si>
  <si>
    <t>第40关 徐庶</t>
  </si>
  <si>
    <t>第41关 庞统</t>
  </si>
  <si>
    <t>第42关 刘备</t>
  </si>
  <si>
    <t>第43关 鲁肃</t>
  </si>
  <si>
    <t>第44关 陆逊</t>
  </si>
  <si>
    <t>第45关 大乔</t>
  </si>
  <si>
    <t>第46关 于吉</t>
  </si>
  <si>
    <t>第47关 张角</t>
  </si>
  <si>
    <t>第48关 貂蝉</t>
  </si>
  <si>
    <t>第49关 典韦</t>
  </si>
  <si>
    <t>第50关 张辽</t>
  </si>
  <si>
    <t>第51关 曹操</t>
  </si>
  <si>
    <t>第52关 马超</t>
  </si>
  <si>
    <t>第53关 姜维</t>
  </si>
  <si>
    <t>第54关 赵云</t>
  </si>
  <si>
    <t>第55关 吕蒙</t>
  </si>
  <si>
    <t>第56关 孙坚</t>
  </si>
  <si>
    <t>第57关 孙策</t>
  </si>
  <si>
    <t>第58关 董卓</t>
  </si>
  <si>
    <t>第59关 袁绍</t>
  </si>
  <si>
    <t>第60关 吕布</t>
  </si>
  <si>
    <t>第61关 夏侯惇</t>
  </si>
  <si>
    <t>第62关 张郃</t>
  </si>
  <si>
    <t>第63关 司马懿</t>
  </si>
  <si>
    <t>第64关 关羽</t>
  </si>
  <si>
    <t>第65关 魏延</t>
  </si>
  <si>
    <t>第66关 诸葛亮</t>
  </si>
  <si>
    <t>第67关 太史慈</t>
  </si>
  <si>
    <t>第68关 孙尚香</t>
  </si>
  <si>
    <t>第69关 周瑜</t>
  </si>
  <si>
    <t>第70关 贾诩</t>
  </si>
  <si>
    <t>第71关 袁术</t>
  </si>
  <si>
    <t>第73关 曹仁</t>
  </si>
  <si>
    <t>第74关 张辽</t>
  </si>
  <si>
    <t>第75关 曹操</t>
  </si>
  <si>
    <t>第76关 张飞</t>
  </si>
  <si>
    <t>第77关 黄忠</t>
  </si>
  <si>
    <t>第78关 赵云</t>
  </si>
  <si>
    <t>第79关 孙权</t>
  </si>
  <si>
    <t>第80关 孙坚</t>
  </si>
  <si>
    <t>第81关 孙策</t>
  </si>
  <si>
    <t>第82关 公孙瓒</t>
  </si>
  <si>
    <t>第83关 袁绍</t>
  </si>
  <si>
    <t>第85关 许褚</t>
  </si>
  <si>
    <t>第86关 曹丕</t>
  </si>
  <si>
    <t>第87关 郭嘉</t>
  </si>
  <si>
    <t>第88关 马超</t>
  </si>
  <si>
    <t>第89关 庞统</t>
  </si>
  <si>
    <t>第90关 刘备</t>
  </si>
  <si>
    <t>第91关 吕蒙</t>
  </si>
  <si>
    <t>第92关 陆逊</t>
  </si>
  <si>
    <t>第93关 大乔</t>
  </si>
  <si>
    <t>第94关 董卓</t>
  </si>
  <si>
    <t>第95关 张角</t>
  </si>
  <si>
    <t>第96关 貂蝉</t>
  </si>
  <si>
    <t>第97关 甄姬</t>
  </si>
  <si>
    <t>第98关 张郃</t>
  </si>
  <si>
    <t>第100关 黄忠</t>
  </si>
  <si>
    <t>第101关 坦克阵</t>
  </si>
  <si>
    <t>有我们在，别想通过这里！</t>
  </si>
  <si>
    <t>第102关 追击阵</t>
  </si>
  <si>
    <t>你，听说过追击吗？</t>
  </si>
  <si>
    <t>第103关 眩晕阵</t>
  </si>
  <si>
    <t>看你能不能醒过来。</t>
  </si>
  <si>
    <t>第104关 反伤阵</t>
  </si>
  <si>
    <t>挨最痛的揍，刚最强的烈！</t>
  </si>
  <si>
    <t>第105关 吸血阵</t>
  </si>
  <si>
    <t>以战养战，方能持久。</t>
  </si>
  <si>
    <t>第106关 永动阵</t>
  </si>
  <si>
    <t>技能，我们是无限的。</t>
  </si>
  <si>
    <t>第107关 沉默阵</t>
  </si>
  <si>
    <t>沉默，是无声的抗议。</t>
  </si>
  <si>
    <t>第108关 暴力阵</t>
  </si>
  <si>
    <t>第一回合，我们是最强的。</t>
  </si>
  <si>
    <t>第109关 减怒阵</t>
  </si>
  <si>
    <t>你能存下怒气算你厉害。</t>
  </si>
  <si>
    <t>第110关 麻痹阵</t>
  </si>
  <si>
    <t>普攻？不存在的。</t>
  </si>
  <si>
    <t>第111关 毒奶阵</t>
  </si>
  <si>
    <t>打不死你，我耗死你。</t>
  </si>
  <si>
    <t>第112关 六奶阵</t>
  </si>
  <si>
    <t>你输出够吗？</t>
  </si>
  <si>
    <t>第113关 后排阵</t>
  </si>
  <si>
    <t>你后排够硬吗？</t>
  </si>
  <si>
    <t>第114关 美女阵</t>
  </si>
  <si>
    <t>英雄难过美人关。</t>
  </si>
  <si>
    <t>第115关 弓手阵</t>
  </si>
  <si>
    <t>我们都是神射手。</t>
  </si>
  <si>
    <t>第116关 谋士阵</t>
  </si>
  <si>
    <t>动动嘴皮子，谋天下。</t>
  </si>
  <si>
    <t>第117关 全体阵</t>
  </si>
  <si>
    <t>单体攻击，不存在的。</t>
  </si>
  <si>
    <t>第118关 五虎阵</t>
  </si>
  <si>
    <t>我们是，五虎上将！</t>
  </si>
  <si>
    <t>第119关 猛将阵</t>
  </si>
  <si>
    <t>五虎上将什么的，都是吹出来的。</t>
  </si>
  <si>
    <t>第120关 都督阵</t>
  </si>
  <si>
    <t>要说厉害，还是我们四大都督厉害。</t>
  </si>
  <si>
    <t>第121关 秒杀阵</t>
  </si>
  <si>
    <t>堆光环，我们是认真的。</t>
  </si>
  <si>
    <t>第122关 光环阵</t>
  </si>
  <si>
    <t>放火不是诸葛亮的看家本领么？</t>
  </si>
  <si>
    <t>第123关 纵火阵</t>
  </si>
  <si>
    <t>打着打着你就死了。</t>
  </si>
  <si>
    <t>第124关 碰瓷阵</t>
  </si>
  <si>
    <t>第125关 风火阵</t>
  </si>
  <si>
    <t>第126关 普攻阵</t>
  </si>
  <si>
    <t>第127关 爆炎阵</t>
  </si>
  <si>
    <t>第128关 无敌阵</t>
  </si>
  <si>
    <t>第129关 联姻阵</t>
  </si>
  <si>
    <t>第130关 免伤阵</t>
  </si>
  <si>
    <t>关云长，孤当年待你不薄！</t>
  </si>
  <si>
    <t>第131关 华容道</t>
  </si>
  <si>
    <t>第132关 仙风道骨</t>
  </si>
  <si>
    <t>第133关 严防据守</t>
  </si>
  <si>
    <t>第134关 妙不可言</t>
  </si>
  <si>
    <t>第135关 谦谦君子</t>
  </si>
  <si>
    <t>第136关 魑魅魍魉</t>
  </si>
  <si>
    <t>第137关 荀令留香</t>
  </si>
  <si>
    <t>第138关 巾帼须眉</t>
  </si>
  <si>
    <t>第139关 江洋大盗</t>
  </si>
  <si>
    <t>第140关 四世三公</t>
  </si>
  <si>
    <t>没见过这么欺负人的，三个打一个！</t>
  </si>
  <si>
    <t>第141关 虎牢关</t>
  </si>
  <si>
    <t>第142关 长坂坡</t>
  </si>
  <si>
    <t>第143关 小霸王</t>
  </si>
  <si>
    <t>第144关 医者仁心</t>
  </si>
  <si>
    <t>第145关 潼关之战</t>
  </si>
  <si>
    <t>第146关 夜观星象</t>
  </si>
  <si>
    <t>第147关 群雄逐鹿</t>
  </si>
  <si>
    <t>第148关 河北白马</t>
  </si>
  <si>
    <t>第149关 择君而侍</t>
  </si>
  <si>
    <t>滚滚长江东逝水，浪花淘尽英雄。</t>
  </si>
  <si>
    <t>你等着，等我有十点怒气的时候！</t>
  </si>
  <si>
    <t>第150关 三国英雄</t>
    <phoneticPr fontId="5" type="noConversion"/>
  </si>
  <si>
    <t>魏武的霸业，就由朕来继承！</t>
  </si>
  <si>
    <t>吾虽老矣，但永不服老！</t>
  </si>
  <si>
    <t>只要有我在，尔等就休想越国境一步！</t>
  </si>
  <si>
    <t>统率三军，怎能不识变数！</t>
  </si>
  <si>
    <t>乱世清君侧，挥师复江山。</t>
  </si>
  <si>
    <t>敌人阵型已乱，随我杀~</t>
  </si>
  <si>
    <t>将军究竟是败于我身后何人之手呢，哈哈哈！</t>
  </si>
  <si>
    <t>想突破我的阵地？再回去练个一百年吧！</t>
  </si>
  <si>
    <t>唉~一切尽在不言中。</t>
  </si>
  <si>
    <t>杀或是被杀自己选择吧，哼哈哈哈。</t>
  </si>
  <si>
    <t>借你之手与他一搏吧！</t>
  </si>
  <si>
    <t>孔明先生，这次，你还能拿得出超过我的计谋吗？</t>
  </si>
  <si>
    <t>二十年后，又是一条好汉！</t>
  </si>
  <si>
    <t xml:space="preserve"> 乱世豪杰，当有开天辟地的气概。</t>
  </si>
  <si>
    <t>贼将休走，可敢与我一战？</t>
  </si>
  <si>
    <t>父亲在上，魂佑江东；公瑾在旁，智定天下。</t>
  </si>
  <si>
    <t>别紧张，有老夫呢～</t>
  </si>
  <si>
    <t>这仁德之世，我会拼死守护！</t>
  </si>
  <si>
    <t>夫君，身体要紧~</t>
  </si>
  <si>
    <t>匹夫，让这白马义从，成为你挥之不去的噩梦!</t>
  </si>
  <si>
    <t>行军打仗，须得随机应变！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</si>
</sst>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61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1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vertical="center"/>
    </xf>
    <xf numFmtId="0" fontId="8" fillId="2" borderId="1" xfId="1" applyFont="1" applyBorder="1" applyAlignment="1">
      <alignment horizontal="left" vertical="top"/>
    </xf>
    <xf numFmtId="0" fontId="9" fillId="3" borderId="1" xfId="2" applyFont="1" applyBorder="1" applyAlignment="1">
      <alignment horizontal="left" vertical="top"/>
    </xf>
    <xf numFmtId="0" fontId="9" fillId="5" borderId="1" xfId="4" applyFont="1" applyBorder="1" applyAlignment="1">
      <alignment horizontal="left" vertical="top"/>
    </xf>
    <xf numFmtId="0" fontId="10" fillId="4" borderId="1" xfId="3" applyFont="1" applyBorder="1" applyAlignment="1">
      <alignment horizontal="left" vertical="top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0" fontId="13" fillId="9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80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5"/>
  <sheetViews>
    <sheetView tabSelected="1" workbookViewId="0">
      <pane xSplit="3" ySplit="5" topLeftCell="I120" activePane="bottomRight" state="frozen"/>
      <selection pane="topRight" activeCell="D1" sqref="D1"/>
      <selection pane="bottomLeft" activeCell="A6" sqref="A6"/>
      <selection pane="bottomRight" activeCell="T126" sqref="T126:T155"/>
    </sheetView>
  </sheetViews>
  <sheetFormatPr defaultRowHeight="16.5" x14ac:dyDescent="0.15"/>
  <cols>
    <col min="1" max="1" width="6.375" style="17" bestFit="1" customWidth="1"/>
    <col min="2" max="2" width="8" style="17" bestFit="1" customWidth="1"/>
    <col min="3" max="3" width="15.25" style="17" bestFit="1" customWidth="1"/>
    <col min="4" max="4" width="8" style="17" bestFit="1" customWidth="1"/>
    <col min="5" max="5" width="5.875" style="17" bestFit="1" customWidth="1"/>
    <col min="6" max="6" width="8.75" style="17" bestFit="1" customWidth="1"/>
    <col min="7" max="7" width="9.625" style="17" bestFit="1" customWidth="1"/>
    <col min="8" max="8" width="18.375" style="17" bestFit="1" customWidth="1"/>
    <col min="9" max="10" width="14.25" style="17" bestFit="1" customWidth="1"/>
    <col min="11" max="11" width="18.375" style="17" bestFit="1" customWidth="1"/>
    <col min="12" max="13" width="14.25" style="17" bestFit="1" customWidth="1"/>
    <col min="14" max="14" width="18.375" style="17" bestFit="1" customWidth="1"/>
    <col min="15" max="15" width="14.25" style="17" bestFit="1" customWidth="1"/>
    <col min="16" max="16" width="15.375" style="17" bestFit="1" customWidth="1"/>
    <col min="17" max="17" width="8" style="17" bestFit="1" customWidth="1"/>
    <col min="18" max="18" width="6.25" style="17" bestFit="1" customWidth="1"/>
    <col min="19" max="19" width="8" style="17" bestFit="1" customWidth="1"/>
    <col min="20" max="20" width="34.875" style="17" bestFit="1" customWidth="1"/>
    <col min="21" max="21" width="6.625" style="17" bestFit="1" customWidth="1"/>
    <col min="22" max="22" width="8" style="17" bestFit="1" customWidth="1"/>
    <col min="23" max="23" width="9.375" style="17" bestFit="1" customWidth="1"/>
    <col min="24" max="26" width="10.375" style="17" bestFit="1" customWidth="1"/>
    <col min="27" max="16384" width="9" style="17"/>
  </cols>
  <sheetData>
    <row r="1" spans="1:23" x14ac:dyDescent="0.35">
      <c r="A1" s="14" t="s">
        <v>0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 t="s">
        <v>66</v>
      </c>
      <c r="W1" s="16" t="s">
        <v>66</v>
      </c>
    </row>
    <row r="2" spans="1:23" x14ac:dyDescent="0.15">
      <c r="A2" s="7" t="s">
        <v>20</v>
      </c>
      <c r="B2" s="7" t="s">
        <v>20</v>
      </c>
      <c r="C2" s="7" t="s">
        <v>21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">
        <v>20</v>
      </c>
      <c r="J2" s="7" t="s">
        <v>20</v>
      </c>
      <c r="K2" s="7" t="s">
        <v>20</v>
      </c>
      <c r="L2" s="7" t="s">
        <v>20</v>
      </c>
      <c r="M2" s="7" t="s">
        <v>20</v>
      </c>
      <c r="N2" s="7" t="s">
        <v>20</v>
      </c>
      <c r="O2" s="7" t="s">
        <v>20</v>
      </c>
      <c r="P2" s="7" t="s">
        <v>20</v>
      </c>
      <c r="Q2" s="7" t="s">
        <v>20</v>
      </c>
      <c r="R2" s="7" t="s">
        <v>20</v>
      </c>
      <c r="S2" s="7" t="s">
        <v>20</v>
      </c>
      <c r="T2" s="7" t="s">
        <v>21</v>
      </c>
      <c r="U2" s="7" t="s">
        <v>20</v>
      </c>
      <c r="V2" s="7" t="s">
        <v>20</v>
      </c>
      <c r="W2" s="7" t="s">
        <v>20</v>
      </c>
    </row>
    <row r="3" spans="1:23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56</v>
      </c>
      <c r="K3" s="8" t="s">
        <v>3</v>
      </c>
      <c r="L3" s="8" t="s">
        <v>31</v>
      </c>
      <c r="M3" s="8" t="s">
        <v>57</v>
      </c>
      <c r="N3" s="8" t="s">
        <v>4</v>
      </c>
      <c r="O3" s="8" t="s">
        <v>32</v>
      </c>
      <c r="P3" s="8" t="s">
        <v>33</v>
      </c>
      <c r="Q3" s="8" t="s">
        <v>34</v>
      </c>
      <c r="R3" s="8" t="s">
        <v>35</v>
      </c>
      <c r="S3" s="8" t="s">
        <v>36</v>
      </c>
      <c r="T3" s="8" t="s">
        <v>37</v>
      </c>
      <c r="U3" s="8" t="s">
        <v>58</v>
      </c>
      <c r="V3" s="8" t="s">
        <v>59</v>
      </c>
      <c r="W3" s="8" t="s">
        <v>59</v>
      </c>
    </row>
    <row r="4" spans="1:23" x14ac:dyDescent="0.15">
      <c r="A4" s="9" t="s">
        <v>38</v>
      </c>
      <c r="B4" s="9" t="s">
        <v>38</v>
      </c>
      <c r="C4" s="9" t="s">
        <v>38</v>
      </c>
      <c r="D4" s="9" t="s">
        <v>38</v>
      </c>
      <c r="E4" s="9" t="s">
        <v>38</v>
      </c>
      <c r="F4" s="9" t="s">
        <v>38</v>
      </c>
      <c r="G4" s="9" t="s">
        <v>38</v>
      </c>
      <c r="H4" s="9" t="s">
        <v>38</v>
      </c>
      <c r="I4" s="9" t="s">
        <v>39</v>
      </c>
      <c r="J4" s="9" t="s">
        <v>38</v>
      </c>
      <c r="K4" s="9" t="s">
        <v>38</v>
      </c>
      <c r="L4" s="9" t="s">
        <v>39</v>
      </c>
      <c r="M4" s="9" t="s">
        <v>38</v>
      </c>
      <c r="N4" s="9" t="s">
        <v>38</v>
      </c>
      <c r="O4" s="9" t="s">
        <v>39</v>
      </c>
      <c r="P4" s="9" t="s">
        <v>38</v>
      </c>
      <c r="Q4" s="9" t="s">
        <v>38</v>
      </c>
      <c r="R4" s="9" t="s">
        <v>39</v>
      </c>
      <c r="S4" s="9" t="s">
        <v>39</v>
      </c>
      <c r="T4" s="9" t="s">
        <v>39</v>
      </c>
      <c r="U4" s="9" t="s">
        <v>39</v>
      </c>
      <c r="V4" s="9" t="s">
        <v>39</v>
      </c>
      <c r="W4" s="9" t="s">
        <v>39</v>
      </c>
    </row>
    <row r="5" spans="1:23" x14ac:dyDescent="0.15">
      <c r="A5" s="10" t="s">
        <v>0</v>
      </c>
      <c r="B5" s="10" t="s">
        <v>40</v>
      </c>
      <c r="C5" s="10" t="s">
        <v>41</v>
      </c>
      <c r="D5" s="10" t="s">
        <v>42</v>
      </c>
      <c r="E5" s="10" t="s">
        <v>43</v>
      </c>
      <c r="F5" s="10" t="s">
        <v>44</v>
      </c>
      <c r="G5" s="10" t="s">
        <v>45</v>
      </c>
      <c r="H5" s="10" t="s">
        <v>46</v>
      </c>
      <c r="I5" s="10" t="s">
        <v>47</v>
      </c>
      <c r="J5" s="10" t="s">
        <v>60</v>
      </c>
      <c r="K5" s="10" t="s">
        <v>1</v>
      </c>
      <c r="L5" s="10" t="s">
        <v>48</v>
      </c>
      <c r="M5" s="10" t="s">
        <v>61</v>
      </c>
      <c r="N5" s="10" t="s">
        <v>2</v>
      </c>
      <c r="O5" s="10" t="s">
        <v>49</v>
      </c>
      <c r="P5" s="10" t="s">
        <v>62</v>
      </c>
      <c r="Q5" s="10" t="s">
        <v>50</v>
      </c>
      <c r="R5" s="10" t="s">
        <v>51</v>
      </c>
      <c r="S5" s="10" t="s">
        <v>52</v>
      </c>
      <c r="T5" s="10" t="s">
        <v>53</v>
      </c>
      <c r="U5" s="10" t="s">
        <v>54</v>
      </c>
      <c r="V5" s="10" t="s">
        <v>55</v>
      </c>
      <c r="W5" s="10" t="s">
        <v>67</v>
      </c>
    </row>
    <row r="6" spans="1:23" x14ac:dyDescent="0.15">
      <c r="A6" s="17">
        <v>1</v>
      </c>
      <c r="B6" s="17">
        <v>2</v>
      </c>
      <c r="C6" s="17" t="s">
        <v>116</v>
      </c>
      <c r="D6" s="17">
        <v>20</v>
      </c>
      <c r="E6" s="17">
        <v>1</v>
      </c>
      <c r="F6" s="17">
        <v>1</v>
      </c>
      <c r="G6" s="17">
        <v>0</v>
      </c>
      <c r="H6" s="18">
        <v>3100101</v>
      </c>
      <c r="I6" s="18">
        <v>4500</v>
      </c>
      <c r="J6" s="18">
        <v>4001</v>
      </c>
      <c r="K6" s="19">
        <v>3100102</v>
      </c>
      <c r="L6" s="19">
        <v>6300</v>
      </c>
      <c r="M6" s="19">
        <v>4101</v>
      </c>
      <c r="N6" s="20">
        <v>3100103</v>
      </c>
      <c r="O6" s="20">
        <v>7400</v>
      </c>
      <c r="P6" s="20">
        <v>4201</v>
      </c>
      <c r="Q6" s="17">
        <v>0</v>
      </c>
      <c r="R6" s="17">
        <v>3</v>
      </c>
      <c r="S6" s="17">
        <v>113</v>
      </c>
      <c r="T6" s="17" t="s">
        <v>68</v>
      </c>
      <c r="U6" s="17">
        <v>1</v>
      </c>
      <c r="V6" s="17">
        <v>1</v>
      </c>
      <c r="W6" s="17">
        <v>108</v>
      </c>
    </row>
    <row r="7" spans="1:23" x14ac:dyDescent="0.15">
      <c r="A7" s="17">
        <v>2</v>
      </c>
      <c r="B7" s="17">
        <v>3</v>
      </c>
      <c r="C7" s="17" t="s">
        <v>117</v>
      </c>
      <c r="D7" s="17">
        <v>20</v>
      </c>
      <c r="E7" s="17">
        <v>1</v>
      </c>
      <c r="F7" s="17">
        <v>1</v>
      </c>
      <c r="G7" s="17">
        <v>0</v>
      </c>
      <c r="H7" s="18">
        <v>3100201</v>
      </c>
      <c r="I7" s="18">
        <v>8100</v>
      </c>
      <c r="J7" s="18">
        <v>4001</v>
      </c>
      <c r="K7" s="19">
        <v>3100202</v>
      </c>
      <c r="L7" s="19">
        <v>12900</v>
      </c>
      <c r="M7" s="19">
        <v>4101</v>
      </c>
      <c r="N7" s="20">
        <v>3100203</v>
      </c>
      <c r="O7" s="20">
        <v>15900</v>
      </c>
      <c r="P7" s="20">
        <v>4201</v>
      </c>
      <c r="Q7" s="17">
        <v>0</v>
      </c>
      <c r="R7" s="17">
        <v>4</v>
      </c>
      <c r="S7" s="17">
        <v>106</v>
      </c>
      <c r="T7" s="17" t="s">
        <v>71</v>
      </c>
      <c r="U7" s="17">
        <v>1</v>
      </c>
      <c r="V7" s="17">
        <v>1</v>
      </c>
      <c r="W7" s="17">
        <v>108</v>
      </c>
    </row>
    <row r="8" spans="1:23" x14ac:dyDescent="0.15">
      <c r="A8" s="17">
        <v>3</v>
      </c>
      <c r="B8" s="17">
        <v>4</v>
      </c>
      <c r="C8" s="17" t="s">
        <v>118</v>
      </c>
      <c r="D8" s="17">
        <v>20</v>
      </c>
      <c r="E8" s="17">
        <v>1</v>
      </c>
      <c r="F8" s="17">
        <v>1</v>
      </c>
      <c r="G8" s="17">
        <v>0</v>
      </c>
      <c r="H8" s="18">
        <v>3100301</v>
      </c>
      <c r="I8" s="18">
        <v>12700</v>
      </c>
      <c r="J8" s="18">
        <v>4001</v>
      </c>
      <c r="K8" s="19">
        <v>3100302</v>
      </c>
      <c r="L8" s="19">
        <v>15700</v>
      </c>
      <c r="M8" s="19">
        <v>4101</v>
      </c>
      <c r="N8" s="20">
        <v>3100303</v>
      </c>
      <c r="O8" s="20">
        <v>24600</v>
      </c>
      <c r="P8" s="20">
        <v>4201</v>
      </c>
      <c r="Q8" s="17">
        <v>4501</v>
      </c>
      <c r="R8" s="17">
        <v>5</v>
      </c>
      <c r="S8" s="17">
        <v>105</v>
      </c>
      <c r="T8" s="17" t="s">
        <v>103</v>
      </c>
      <c r="U8" s="17">
        <v>1</v>
      </c>
      <c r="V8" s="17">
        <v>1</v>
      </c>
      <c r="W8" s="17">
        <v>108</v>
      </c>
    </row>
    <row r="9" spans="1:23" x14ac:dyDescent="0.15">
      <c r="A9" s="17">
        <v>4</v>
      </c>
      <c r="B9" s="17">
        <v>5</v>
      </c>
      <c r="C9" s="17" t="s">
        <v>119</v>
      </c>
      <c r="D9" s="17">
        <v>20</v>
      </c>
      <c r="E9" s="17">
        <v>1</v>
      </c>
      <c r="F9" s="17">
        <v>1</v>
      </c>
      <c r="G9" s="17">
        <v>0</v>
      </c>
      <c r="H9" s="18">
        <v>3100401</v>
      </c>
      <c r="I9" s="18">
        <v>14300</v>
      </c>
      <c r="J9" s="18">
        <v>4002</v>
      </c>
      <c r="K9" s="19">
        <v>3100402</v>
      </c>
      <c r="L9" s="19">
        <v>17000</v>
      </c>
      <c r="M9" s="19">
        <v>4102</v>
      </c>
      <c r="N9" s="20">
        <v>3100403</v>
      </c>
      <c r="O9" s="20">
        <v>37500</v>
      </c>
      <c r="P9" s="20">
        <v>4202</v>
      </c>
      <c r="Q9" s="17">
        <v>0</v>
      </c>
      <c r="R9" s="17">
        <v>3</v>
      </c>
      <c r="S9" s="17">
        <v>214</v>
      </c>
      <c r="T9" s="17" t="s">
        <v>69</v>
      </c>
      <c r="U9" s="17">
        <v>2</v>
      </c>
      <c r="V9" s="17">
        <v>2</v>
      </c>
      <c r="W9" s="17">
        <v>108</v>
      </c>
    </row>
    <row r="10" spans="1:23" x14ac:dyDescent="0.15">
      <c r="A10" s="17">
        <v>5</v>
      </c>
      <c r="B10" s="17">
        <v>6</v>
      </c>
      <c r="C10" s="17" t="s">
        <v>120</v>
      </c>
      <c r="D10" s="17">
        <v>20</v>
      </c>
      <c r="E10" s="17">
        <v>1</v>
      </c>
      <c r="F10" s="17">
        <v>1</v>
      </c>
      <c r="G10" s="17">
        <v>0</v>
      </c>
      <c r="H10" s="18">
        <v>3100501</v>
      </c>
      <c r="I10" s="18">
        <v>16800</v>
      </c>
      <c r="J10" s="18">
        <v>4002</v>
      </c>
      <c r="K10" s="19">
        <v>3100502</v>
      </c>
      <c r="L10" s="19">
        <v>26000</v>
      </c>
      <c r="M10" s="19">
        <v>4102</v>
      </c>
      <c r="N10" s="20">
        <v>3100503</v>
      </c>
      <c r="O10" s="20">
        <v>57000</v>
      </c>
      <c r="P10" s="20">
        <v>4202</v>
      </c>
      <c r="Q10" s="17">
        <v>0</v>
      </c>
      <c r="R10" s="17">
        <v>4</v>
      </c>
      <c r="S10" s="17">
        <v>206</v>
      </c>
      <c r="T10" s="17" t="s">
        <v>72</v>
      </c>
      <c r="U10" s="17">
        <v>2</v>
      </c>
      <c r="V10" s="17">
        <v>2</v>
      </c>
      <c r="W10" s="17">
        <v>108</v>
      </c>
    </row>
    <row r="11" spans="1:23" x14ac:dyDescent="0.15">
      <c r="A11" s="17">
        <v>6</v>
      </c>
      <c r="B11" s="17">
        <v>7</v>
      </c>
      <c r="C11" s="17" t="s">
        <v>121</v>
      </c>
      <c r="D11" s="17">
        <v>20</v>
      </c>
      <c r="E11" s="17">
        <v>1</v>
      </c>
      <c r="F11" s="17">
        <v>1</v>
      </c>
      <c r="G11" s="17">
        <v>0</v>
      </c>
      <c r="H11" s="18">
        <v>3100601</v>
      </c>
      <c r="I11" s="18">
        <v>23600</v>
      </c>
      <c r="J11" s="18">
        <v>4002</v>
      </c>
      <c r="K11" s="19">
        <v>3100602</v>
      </c>
      <c r="L11" s="19">
        <v>40000</v>
      </c>
      <c r="M11" s="19">
        <v>4102</v>
      </c>
      <c r="N11" s="20">
        <v>3100603</v>
      </c>
      <c r="O11" s="20">
        <v>65000</v>
      </c>
      <c r="P11" s="20">
        <v>4202</v>
      </c>
      <c r="Q11" s="17">
        <v>4502</v>
      </c>
      <c r="R11" s="17">
        <v>5</v>
      </c>
      <c r="S11" s="17">
        <v>205</v>
      </c>
      <c r="T11" s="17" t="s">
        <v>73</v>
      </c>
      <c r="U11" s="17">
        <v>2</v>
      </c>
      <c r="V11" s="17">
        <v>2</v>
      </c>
      <c r="W11" s="17">
        <v>108</v>
      </c>
    </row>
    <row r="12" spans="1:23" x14ac:dyDescent="0.15">
      <c r="A12" s="17">
        <v>7</v>
      </c>
      <c r="B12" s="17">
        <v>8</v>
      </c>
      <c r="C12" s="17" t="s">
        <v>122</v>
      </c>
      <c r="D12" s="17">
        <v>20</v>
      </c>
      <c r="E12" s="17">
        <v>1</v>
      </c>
      <c r="F12" s="17">
        <v>1</v>
      </c>
      <c r="G12" s="17">
        <v>0</v>
      </c>
      <c r="H12" s="18">
        <v>3100701</v>
      </c>
      <c r="I12" s="18">
        <v>35900</v>
      </c>
      <c r="J12" s="18">
        <v>4003</v>
      </c>
      <c r="K12" s="19">
        <v>3100702</v>
      </c>
      <c r="L12" s="19">
        <v>59000</v>
      </c>
      <c r="M12" s="19">
        <v>4103</v>
      </c>
      <c r="N12" s="20">
        <v>3100703</v>
      </c>
      <c r="O12" s="20">
        <v>80000</v>
      </c>
      <c r="P12" s="20">
        <v>4203</v>
      </c>
      <c r="Q12" s="17">
        <v>0</v>
      </c>
      <c r="R12" s="17">
        <v>3</v>
      </c>
      <c r="S12" s="17">
        <v>313</v>
      </c>
      <c r="T12" s="17" t="s">
        <v>70</v>
      </c>
      <c r="U12" s="17">
        <v>3</v>
      </c>
      <c r="V12" s="17">
        <v>3</v>
      </c>
      <c r="W12" s="17">
        <v>108</v>
      </c>
    </row>
    <row r="13" spans="1:23" x14ac:dyDescent="0.15">
      <c r="A13" s="17">
        <v>8</v>
      </c>
      <c r="B13" s="17">
        <v>9</v>
      </c>
      <c r="C13" s="17" t="s">
        <v>123</v>
      </c>
      <c r="D13" s="17">
        <v>20</v>
      </c>
      <c r="E13" s="17">
        <v>1</v>
      </c>
      <c r="F13" s="17">
        <v>1</v>
      </c>
      <c r="G13" s="17">
        <v>0</v>
      </c>
      <c r="H13" s="18">
        <v>3100801</v>
      </c>
      <c r="I13" s="18">
        <v>54500</v>
      </c>
      <c r="J13" s="18">
        <v>4003</v>
      </c>
      <c r="K13" s="19">
        <v>3100802</v>
      </c>
      <c r="L13" s="19">
        <v>73000</v>
      </c>
      <c r="M13" s="19">
        <v>4103</v>
      </c>
      <c r="N13" s="20">
        <v>3100803</v>
      </c>
      <c r="O13" s="20">
        <v>93000</v>
      </c>
      <c r="P13" s="20">
        <v>4203</v>
      </c>
      <c r="Q13" s="17">
        <v>0</v>
      </c>
      <c r="R13" s="17">
        <v>4</v>
      </c>
      <c r="S13" s="17">
        <v>306</v>
      </c>
      <c r="T13" s="17" t="s">
        <v>74</v>
      </c>
      <c r="U13" s="17">
        <v>3</v>
      </c>
      <c r="V13" s="17">
        <v>3</v>
      </c>
      <c r="W13" s="17">
        <v>108</v>
      </c>
    </row>
    <row r="14" spans="1:23" x14ac:dyDescent="0.15">
      <c r="A14" s="17">
        <v>9</v>
      </c>
      <c r="B14" s="17">
        <v>10</v>
      </c>
      <c r="C14" s="17" t="s">
        <v>124</v>
      </c>
      <c r="D14" s="17">
        <v>20</v>
      </c>
      <c r="E14" s="17">
        <v>1</v>
      </c>
      <c r="F14" s="17">
        <v>1</v>
      </c>
      <c r="G14" s="17">
        <v>0</v>
      </c>
      <c r="H14" s="18">
        <v>3100901</v>
      </c>
      <c r="I14" s="18">
        <v>62300</v>
      </c>
      <c r="J14" s="18">
        <v>4003</v>
      </c>
      <c r="K14" s="19">
        <v>3100902</v>
      </c>
      <c r="L14" s="19">
        <v>83000</v>
      </c>
      <c r="M14" s="19">
        <v>4103</v>
      </c>
      <c r="N14" s="20">
        <v>3100903</v>
      </c>
      <c r="O14" s="20">
        <v>123000</v>
      </c>
      <c r="P14" s="20">
        <v>4203</v>
      </c>
      <c r="Q14" s="17">
        <v>4503</v>
      </c>
      <c r="R14" s="17">
        <v>5</v>
      </c>
      <c r="S14" s="17">
        <v>305</v>
      </c>
      <c r="T14" s="17" t="s">
        <v>75</v>
      </c>
      <c r="U14" s="17">
        <v>3</v>
      </c>
      <c r="V14" s="17">
        <v>3</v>
      </c>
      <c r="W14" s="17">
        <v>108</v>
      </c>
    </row>
    <row r="15" spans="1:23" x14ac:dyDescent="0.15">
      <c r="A15" s="17">
        <v>10</v>
      </c>
      <c r="B15" s="17">
        <v>11</v>
      </c>
      <c r="C15" s="17" t="s">
        <v>125</v>
      </c>
      <c r="D15" s="17">
        <v>20</v>
      </c>
      <c r="E15" s="17">
        <v>1</v>
      </c>
      <c r="F15" s="17">
        <v>1</v>
      </c>
      <c r="G15" s="17">
        <v>0</v>
      </c>
      <c r="H15" s="18">
        <v>3101001</v>
      </c>
      <c r="I15" s="18">
        <v>76900</v>
      </c>
      <c r="J15" s="18">
        <v>4004</v>
      </c>
      <c r="K15" s="19">
        <v>3101002</v>
      </c>
      <c r="L15" s="19">
        <v>97000</v>
      </c>
      <c r="M15" s="19">
        <v>4104</v>
      </c>
      <c r="N15" s="20">
        <v>3101003</v>
      </c>
      <c r="O15" s="20">
        <v>161000</v>
      </c>
      <c r="P15" s="20">
        <v>4204</v>
      </c>
      <c r="Q15" s="17">
        <v>0</v>
      </c>
      <c r="R15" s="17">
        <v>3</v>
      </c>
      <c r="S15" s="17">
        <v>413</v>
      </c>
      <c r="T15" s="17" t="s">
        <v>102</v>
      </c>
      <c r="U15" s="17">
        <v>4</v>
      </c>
      <c r="V15" s="17">
        <v>1</v>
      </c>
      <c r="W15" s="17">
        <v>108</v>
      </c>
    </row>
    <row r="16" spans="1:23" x14ac:dyDescent="0.15">
      <c r="A16" s="17">
        <v>11</v>
      </c>
      <c r="B16" s="17">
        <v>12</v>
      </c>
      <c r="C16" s="17" t="s">
        <v>126</v>
      </c>
      <c r="D16" s="17">
        <v>20</v>
      </c>
      <c r="E16" s="17">
        <v>1</v>
      </c>
      <c r="F16" s="17">
        <v>1</v>
      </c>
      <c r="G16" s="17">
        <v>0</v>
      </c>
      <c r="H16" s="18">
        <v>3101101</v>
      </c>
      <c r="I16" s="18">
        <v>89000</v>
      </c>
      <c r="J16" s="18">
        <v>4004</v>
      </c>
      <c r="K16" s="19">
        <v>3101102</v>
      </c>
      <c r="L16" s="19">
        <v>152000</v>
      </c>
      <c r="M16" s="19">
        <v>4104</v>
      </c>
      <c r="N16" s="20">
        <v>3101103</v>
      </c>
      <c r="O16" s="20">
        <v>173000</v>
      </c>
      <c r="P16" s="20">
        <v>4204</v>
      </c>
      <c r="Q16" s="17">
        <v>0</v>
      </c>
      <c r="R16" s="17">
        <v>4</v>
      </c>
      <c r="S16" s="17">
        <v>408</v>
      </c>
      <c r="T16" s="17" t="s">
        <v>76</v>
      </c>
      <c r="U16" s="17">
        <v>4</v>
      </c>
      <c r="V16" s="17">
        <v>1</v>
      </c>
      <c r="W16" s="17">
        <v>108</v>
      </c>
    </row>
    <row r="17" spans="1:23" x14ac:dyDescent="0.15">
      <c r="A17" s="17">
        <v>12</v>
      </c>
      <c r="B17" s="17">
        <v>13</v>
      </c>
      <c r="C17" s="17" t="s">
        <v>127</v>
      </c>
      <c r="D17" s="17">
        <v>20</v>
      </c>
      <c r="E17" s="17">
        <v>1</v>
      </c>
      <c r="F17" s="17">
        <v>1</v>
      </c>
      <c r="G17" s="17">
        <v>0</v>
      </c>
      <c r="H17" s="18">
        <v>3101201</v>
      </c>
      <c r="I17" s="18">
        <v>118000</v>
      </c>
      <c r="J17" s="18">
        <v>4004</v>
      </c>
      <c r="K17" s="19">
        <v>3101202</v>
      </c>
      <c r="L17" s="19">
        <v>164000</v>
      </c>
      <c r="M17" s="19">
        <v>4104</v>
      </c>
      <c r="N17" s="20">
        <v>3101203</v>
      </c>
      <c r="O17" s="20">
        <v>206000</v>
      </c>
      <c r="P17" s="20">
        <v>4204</v>
      </c>
      <c r="Q17" s="17">
        <v>4504</v>
      </c>
      <c r="R17" s="17">
        <v>5</v>
      </c>
      <c r="S17" s="17">
        <v>407</v>
      </c>
      <c r="T17" s="17" t="s">
        <v>77</v>
      </c>
      <c r="U17" s="17">
        <v>4</v>
      </c>
      <c r="V17" s="17">
        <v>1</v>
      </c>
      <c r="W17" s="17">
        <v>108</v>
      </c>
    </row>
    <row r="18" spans="1:23" x14ac:dyDescent="0.15">
      <c r="A18" s="17">
        <v>13</v>
      </c>
      <c r="B18" s="17">
        <v>14</v>
      </c>
      <c r="C18" s="17" t="s">
        <v>128</v>
      </c>
      <c r="D18" s="17">
        <v>20</v>
      </c>
      <c r="E18" s="17">
        <v>1</v>
      </c>
      <c r="F18" s="17">
        <v>1</v>
      </c>
      <c r="G18" s="17">
        <v>0</v>
      </c>
      <c r="H18" s="18">
        <v>3101301</v>
      </c>
      <c r="I18" s="18">
        <v>154000</v>
      </c>
      <c r="J18" s="18">
        <v>4005</v>
      </c>
      <c r="K18" s="19">
        <v>3101302</v>
      </c>
      <c r="L18" s="19">
        <v>197000</v>
      </c>
      <c r="M18" s="19">
        <v>4105</v>
      </c>
      <c r="N18" s="20">
        <v>3101303</v>
      </c>
      <c r="O18" s="20">
        <v>220000</v>
      </c>
      <c r="P18" s="20">
        <v>4205</v>
      </c>
      <c r="Q18" s="17">
        <v>0</v>
      </c>
      <c r="R18" s="17">
        <v>3</v>
      </c>
      <c r="S18" s="17">
        <v>107</v>
      </c>
      <c r="T18" s="17" t="s">
        <v>79</v>
      </c>
      <c r="U18" s="17">
        <v>5</v>
      </c>
      <c r="V18" s="17">
        <v>2</v>
      </c>
      <c r="W18" s="17">
        <v>108</v>
      </c>
    </row>
    <row r="19" spans="1:23" x14ac:dyDescent="0.15">
      <c r="A19" s="17">
        <v>14</v>
      </c>
      <c r="B19" s="17">
        <v>15</v>
      </c>
      <c r="C19" s="17" t="s">
        <v>129</v>
      </c>
      <c r="D19" s="17">
        <v>20</v>
      </c>
      <c r="E19" s="17">
        <v>1</v>
      </c>
      <c r="F19" s="17">
        <v>1</v>
      </c>
      <c r="G19" s="17">
        <v>0</v>
      </c>
      <c r="H19" s="18">
        <v>3101401</v>
      </c>
      <c r="I19" s="18">
        <v>167000</v>
      </c>
      <c r="J19" s="18">
        <v>4005</v>
      </c>
      <c r="K19" s="19">
        <v>3101402</v>
      </c>
      <c r="L19" s="19">
        <v>209000</v>
      </c>
      <c r="M19" s="19">
        <v>4105</v>
      </c>
      <c r="N19" s="20">
        <v>3101403</v>
      </c>
      <c r="O19" s="20">
        <v>270000</v>
      </c>
      <c r="P19" s="20">
        <v>4205</v>
      </c>
      <c r="Q19" s="17">
        <v>0</v>
      </c>
      <c r="R19" s="17">
        <v>4</v>
      </c>
      <c r="S19" s="17">
        <v>108</v>
      </c>
      <c r="T19" s="17" t="s">
        <v>78</v>
      </c>
      <c r="U19" s="17">
        <v>5</v>
      </c>
      <c r="V19" s="17">
        <v>2</v>
      </c>
      <c r="W19" s="17">
        <v>108</v>
      </c>
    </row>
    <row r="20" spans="1:23" x14ac:dyDescent="0.15">
      <c r="A20" s="17">
        <v>15</v>
      </c>
      <c r="B20" s="17">
        <v>16</v>
      </c>
      <c r="C20" s="17" t="s">
        <v>130</v>
      </c>
      <c r="D20" s="17">
        <v>20</v>
      </c>
      <c r="E20" s="17">
        <v>1</v>
      </c>
      <c r="F20" s="17">
        <v>1</v>
      </c>
      <c r="G20" s="17">
        <v>0</v>
      </c>
      <c r="H20" s="18">
        <v>3101501</v>
      </c>
      <c r="I20" s="18">
        <v>191000</v>
      </c>
      <c r="J20" s="18">
        <v>4005</v>
      </c>
      <c r="K20" s="19">
        <v>3101502</v>
      </c>
      <c r="L20" s="19">
        <v>214000</v>
      </c>
      <c r="M20" s="19">
        <v>4105</v>
      </c>
      <c r="N20" s="20">
        <v>3101503</v>
      </c>
      <c r="O20" s="20">
        <v>289000</v>
      </c>
      <c r="P20" s="20">
        <v>4205</v>
      </c>
      <c r="Q20" s="17">
        <v>4505</v>
      </c>
      <c r="R20" s="17">
        <v>5</v>
      </c>
      <c r="S20" s="17">
        <v>103</v>
      </c>
      <c r="T20" s="17" t="s">
        <v>108</v>
      </c>
      <c r="U20" s="17">
        <v>5</v>
      </c>
      <c r="V20" s="17">
        <v>2</v>
      </c>
      <c r="W20" s="17">
        <v>108</v>
      </c>
    </row>
    <row r="21" spans="1:23" x14ac:dyDescent="0.15">
      <c r="A21" s="17">
        <v>16</v>
      </c>
      <c r="B21" s="17">
        <v>17</v>
      </c>
      <c r="C21" s="17" t="s">
        <v>131</v>
      </c>
      <c r="D21" s="17">
        <v>20</v>
      </c>
      <c r="E21" s="17">
        <v>1</v>
      </c>
      <c r="F21" s="17">
        <v>1</v>
      </c>
      <c r="G21" s="17">
        <v>0</v>
      </c>
      <c r="H21" s="18">
        <v>3101601</v>
      </c>
      <c r="I21" s="18">
        <v>196000</v>
      </c>
      <c r="J21" s="18">
        <v>4006</v>
      </c>
      <c r="K21" s="19">
        <v>3101602</v>
      </c>
      <c r="L21" s="19">
        <v>220000</v>
      </c>
      <c r="M21" s="19">
        <v>4106</v>
      </c>
      <c r="N21" s="20">
        <v>3101603</v>
      </c>
      <c r="O21" s="20">
        <v>299000</v>
      </c>
      <c r="P21" s="20">
        <v>4206</v>
      </c>
      <c r="Q21" s="17">
        <v>0</v>
      </c>
      <c r="R21" s="17">
        <v>3</v>
      </c>
      <c r="S21" s="17">
        <v>208</v>
      </c>
      <c r="T21" s="17" t="s">
        <v>65</v>
      </c>
      <c r="U21" s="17">
        <v>6</v>
      </c>
      <c r="V21" s="17">
        <v>3</v>
      </c>
      <c r="W21" s="17">
        <v>108</v>
      </c>
    </row>
    <row r="22" spans="1:23" x14ac:dyDescent="0.15">
      <c r="A22" s="17">
        <v>17</v>
      </c>
      <c r="B22" s="17">
        <v>18</v>
      </c>
      <c r="C22" s="17" t="s">
        <v>132</v>
      </c>
      <c r="D22" s="17">
        <v>20</v>
      </c>
      <c r="E22" s="17">
        <v>1</v>
      </c>
      <c r="F22" s="17">
        <v>1</v>
      </c>
      <c r="G22" s="17">
        <v>0</v>
      </c>
      <c r="H22" s="18">
        <v>3101701</v>
      </c>
      <c r="I22" s="18">
        <v>201000</v>
      </c>
      <c r="J22" s="18">
        <v>4006</v>
      </c>
      <c r="K22" s="19">
        <v>3101702</v>
      </c>
      <c r="L22" s="19">
        <v>259000</v>
      </c>
      <c r="M22" s="19">
        <v>4106</v>
      </c>
      <c r="N22" s="20">
        <v>3101703</v>
      </c>
      <c r="O22" s="20">
        <v>311000</v>
      </c>
      <c r="P22" s="20">
        <v>4206</v>
      </c>
      <c r="Q22" s="17">
        <v>0</v>
      </c>
      <c r="R22" s="17">
        <v>4</v>
      </c>
      <c r="S22" s="17">
        <v>207</v>
      </c>
      <c r="T22" s="17" t="s">
        <v>104</v>
      </c>
      <c r="U22" s="17">
        <v>6</v>
      </c>
      <c r="V22" s="17">
        <v>3</v>
      </c>
      <c r="W22" s="17">
        <v>108</v>
      </c>
    </row>
    <row r="23" spans="1:23" x14ac:dyDescent="0.15">
      <c r="A23" s="17">
        <v>18</v>
      </c>
      <c r="B23" s="17">
        <v>19</v>
      </c>
      <c r="C23" s="17" t="s">
        <v>133</v>
      </c>
      <c r="D23" s="17">
        <v>20</v>
      </c>
      <c r="E23" s="17">
        <v>1</v>
      </c>
      <c r="F23" s="17">
        <v>1</v>
      </c>
      <c r="G23" s="17">
        <v>0</v>
      </c>
      <c r="H23" s="18">
        <v>3101801</v>
      </c>
      <c r="I23" s="18">
        <v>206000</v>
      </c>
      <c r="J23" s="18">
        <v>4006</v>
      </c>
      <c r="K23" s="19">
        <v>3101802</v>
      </c>
      <c r="L23" s="19">
        <v>277000</v>
      </c>
      <c r="M23" s="19">
        <v>4106</v>
      </c>
      <c r="N23" s="20">
        <v>3101803</v>
      </c>
      <c r="O23" s="20">
        <v>333000</v>
      </c>
      <c r="P23" s="20">
        <v>4206</v>
      </c>
      <c r="Q23" s="17">
        <v>4506</v>
      </c>
      <c r="R23" s="17">
        <v>5</v>
      </c>
      <c r="S23" s="17">
        <v>201</v>
      </c>
      <c r="T23" s="17" t="s">
        <v>98</v>
      </c>
      <c r="U23" s="17">
        <v>6</v>
      </c>
      <c r="V23" s="17">
        <v>3</v>
      </c>
      <c r="W23" s="17">
        <v>108</v>
      </c>
    </row>
    <row r="24" spans="1:23" x14ac:dyDescent="0.15">
      <c r="A24" s="17">
        <v>19</v>
      </c>
      <c r="B24" s="17">
        <v>20</v>
      </c>
      <c r="C24" s="17" t="s">
        <v>134</v>
      </c>
      <c r="D24" s="17">
        <v>20</v>
      </c>
      <c r="E24" s="17">
        <v>1</v>
      </c>
      <c r="F24" s="17">
        <v>1</v>
      </c>
      <c r="G24" s="17">
        <v>0</v>
      </c>
      <c r="H24" s="18">
        <v>3101901</v>
      </c>
      <c r="I24" s="18">
        <v>212000</v>
      </c>
      <c r="J24" s="18">
        <v>4007</v>
      </c>
      <c r="K24" s="19">
        <v>3101902</v>
      </c>
      <c r="L24" s="19">
        <v>288000</v>
      </c>
      <c r="M24" s="19">
        <v>4107</v>
      </c>
      <c r="N24" s="20">
        <v>3101903</v>
      </c>
      <c r="O24" s="20">
        <v>383000</v>
      </c>
      <c r="P24" s="20">
        <v>4207</v>
      </c>
      <c r="Q24" s="17">
        <v>0</v>
      </c>
      <c r="R24" s="17">
        <v>3</v>
      </c>
      <c r="S24" s="17">
        <v>308</v>
      </c>
      <c r="T24" s="17" t="s">
        <v>80</v>
      </c>
      <c r="U24" s="17">
        <v>7</v>
      </c>
      <c r="V24" s="17">
        <v>1</v>
      </c>
      <c r="W24" s="17">
        <v>108</v>
      </c>
    </row>
    <row r="25" spans="1:23" x14ac:dyDescent="0.15">
      <c r="A25" s="17">
        <v>20</v>
      </c>
      <c r="B25" s="17">
        <v>21</v>
      </c>
      <c r="C25" s="17" t="s">
        <v>135</v>
      </c>
      <c r="D25" s="17">
        <v>20</v>
      </c>
      <c r="E25" s="17">
        <v>1</v>
      </c>
      <c r="F25" s="17">
        <v>1</v>
      </c>
      <c r="G25" s="17">
        <v>0</v>
      </c>
      <c r="H25" s="18">
        <v>3102001</v>
      </c>
      <c r="I25" s="18">
        <v>248000</v>
      </c>
      <c r="J25" s="18">
        <v>4007</v>
      </c>
      <c r="K25" s="19">
        <v>3102002</v>
      </c>
      <c r="L25" s="19">
        <v>299000</v>
      </c>
      <c r="M25" s="19">
        <v>4107</v>
      </c>
      <c r="N25" s="20">
        <v>3102003</v>
      </c>
      <c r="O25" s="20">
        <v>447000</v>
      </c>
      <c r="P25" s="20">
        <v>4207</v>
      </c>
      <c r="Q25" s="17">
        <v>0</v>
      </c>
      <c r="R25" s="17">
        <v>4</v>
      </c>
      <c r="S25" s="17">
        <v>307</v>
      </c>
      <c r="T25" s="17" t="s">
        <v>81</v>
      </c>
      <c r="U25" s="17">
        <v>7</v>
      </c>
      <c r="V25" s="17">
        <v>1</v>
      </c>
      <c r="W25" s="17">
        <v>108</v>
      </c>
    </row>
    <row r="26" spans="1:23" x14ac:dyDescent="0.15">
      <c r="A26" s="17">
        <v>21</v>
      </c>
      <c r="B26" s="17">
        <v>22</v>
      </c>
      <c r="C26" s="17" t="s">
        <v>136</v>
      </c>
      <c r="D26" s="17">
        <v>20</v>
      </c>
      <c r="E26" s="17">
        <v>1</v>
      </c>
      <c r="F26" s="17">
        <v>1</v>
      </c>
      <c r="G26" s="17">
        <v>0</v>
      </c>
      <c r="H26" s="18">
        <v>3102101</v>
      </c>
      <c r="I26" s="18">
        <v>265000</v>
      </c>
      <c r="J26" s="18">
        <v>4007</v>
      </c>
      <c r="K26" s="19">
        <v>3102102</v>
      </c>
      <c r="L26" s="19">
        <v>320000</v>
      </c>
      <c r="M26" s="19">
        <v>4107</v>
      </c>
      <c r="N26" s="20">
        <v>3102103</v>
      </c>
      <c r="O26" s="20">
        <v>533000</v>
      </c>
      <c r="P26" s="20">
        <v>4207</v>
      </c>
      <c r="Q26" s="17">
        <v>4507</v>
      </c>
      <c r="R26" s="17">
        <v>5</v>
      </c>
      <c r="S26" s="17">
        <v>301</v>
      </c>
      <c r="T26" s="17" t="s">
        <v>100</v>
      </c>
      <c r="U26" s="17">
        <v>7</v>
      </c>
      <c r="V26" s="17">
        <v>1</v>
      </c>
      <c r="W26" s="17">
        <v>108</v>
      </c>
    </row>
    <row r="27" spans="1:23" x14ac:dyDescent="0.15">
      <c r="A27" s="17">
        <v>22</v>
      </c>
      <c r="B27" s="17">
        <v>23</v>
      </c>
      <c r="C27" s="17" t="s">
        <v>137</v>
      </c>
      <c r="D27" s="17">
        <v>20</v>
      </c>
      <c r="E27" s="17">
        <v>1</v>
      </c>
      <c r="F27" s="17">
        <v>1</v>
      </c>
      <c r="G27" s="17">
        <v>0</v>
      </c>
      <c r="H27" s="18">
        <v>3102201</v>
      </c>
      <c r="I27" s="18">
        <v>276000</v>
      </c>
      <c r="J27" s="18">
        <v>4008</v>
      </c>
      <c r="K27" s="19">
        <v>3102202</v>
      </c>
      <c r="L27" s="19">
        <v>366000</v>
      </c>
      <c r="M27" s="19">
        <v>4108</v>
      </c>
      <c r="N27" s="20">
        <v>3102203</v>
      </c>
      <c r="O27" s="20">
        <v>607000</v>
      </c>
      <c r="P27" s="20">
        <v>4208</v>
      </c>
      <c r="Q27" s="17">
        <v>0</v>
      </c>
      <c r="R27" s="17">
        <v>3</v>
      </c>
      <c r="S27" s="17">
        <v>406</v>
      </c>
      <c r="T27" s="17" t="s">
        <v>82</v>
      </c>
      <c r="U27" s="17">
        <v>8</v>
      </c>
      <c r="V27" s="17">
        <v>2</v>
      </c>
      <c r="W27" s="17">
        <v>108</v>
      </c>
    </row>
    <row r="28" spans="1:23" x14ac:dyDescent="0.15">
      <c r="A28" s="17">
        <v>23</v>
      </c>
      <c r="B28" s="17">
        <v>24</v>
      </c>
      <c r="C28" s="17" t="s">
        <v>138</v>
      </c>
      <c r="D28" s="17">
        <v>20</v>
      </c>
      <c r="E28" s="17">
        <v>1</v>
      </c>
      <c r="F28" s="17">
        <v>1</v>
      </c>
      <c r="G28" s="17">
        <v>0</v>
      </c>
      <c r="H28" s="18">
        <v>3102301</v>
      </c>
      <c r="I28" s="18">
        <v>287000</v>
      </c>
      <c r="J28" s="18">
        <v>4008</v>
      </c>
      <c r="K28" s="19">
        <v>3102302</v>
      </c>
      <c r="L28" s="19">
        <v>428000</v>
      </c>
      <c r="M28" s="19">
        <v>4108</v>
      </c>
      <c r="N28" s="20">
        <v>3102303</v>
      </c>
      <c r="O28" s="20">
        <v>711000</v>
      </c>
      <c r="P28" s="20">
        <v>4208</v>
      </c>
      <c r="Q28" s="17">
        <v>0</v>
      </c>
      <c r="R28" s="17">
        <v>4</v>
      </c>
      <c r="S28" s="17">
        <v>405</v>
      </c>
      <c r="T28" s="17" t="s">
        <v>83</v>
      </c>
      <c r="U28" s="17">
        <v>8</v>
      </c>
      <c r="V28" s="17">
        <v>2</v>
      </c>
      <c r="W28" s="17">
        <v>108</v>
      </c>
    </row>
    <row r="29" spans="1:23" x14ac:dyDescent="0.15">
      <c r="A29" s="17">
        <v>24</v>
      </c>
      <c r="B29" s="17">
        <v>25</v>
      </c>
      <c r="C29" s="17" t="s">
        <v>139</v>
      </c>
      <c r="D29" s="17">
        <v>20</v>
      </c>
      <c r="E29" s="17">
        <v>1</v>
      </c>
      <c r="F29" s="17">
        <v>1</v>
      </c>
      <c r="G29" s="17">
        <v>0</v>
      </c>
      <c r="H29" s="18">
        <v>3102401</v>
      </c>
      <c r="I29" s="18">
        <v>307000</v>
      </c>
      <c r="J29" s="18">
        <v>4008</v>
      </c>
      <c r="K29" s="19">
        <v>3102402</v>
      </c>
      <c r="L29" s="19">
        <v>511000</v>
      </c>
      <c r="M29" s="19">
        <v>4108</v>
      </c>
      <c r="N29" s="20">
        <v>3102403</v>
      </c>
      <c r="O29" s="20">
        <v>861000</v>
      </c>
      <c r="P29" s="20">
        <v>4208</v>
      </c>
      <c r="Q29" s="17">
        <v>4508</v>
      </c>
      <c r="R29" s="17">
        <v>5</v>
      </c>
      <c r="S29" s="17">
        <v>403</v>
      </c>
      <c r="T29" s="17" t="s">
        <v>114</v>
      </c>
      <c r="U29" s="17">
        <v>8</v>
      </c>
      <c r="V29" s="17">
        <v>2</v>
      </c>
      <c r="W29" s="17">
        <v>108</v>
      </c>
    </row>
    <row r="30" spans="1:23" x14ac:dyDescent="0.15">
      <c r="A30" s="17">
        <v>25</v>
      </c>
      <c r="B30" s="17">
        <v>26</v>
      </c>
      <c r="C30" s="17" t="s">
        <v>140</v>
      </c>
      <c r="D30" s="17">
        <v>20</v>
      </c>
      <c r="E30" s="17">
        <v>1</v>
      </c>
      <c r="F30" s="17">
        <v>1</v>
      </c>
      <c r="G30" s="17">
        <v>0</v>
      </c>
      <c r="H30" s="18">
        <v>3102501</v>
      </c>
      <c r="I30" s="18">
        <v>350000</v>
      </c>
      <c r="J30" s="18">
        <v>4009</v>
      </c>
      <c r="K30" s="19">
        <v>3102502</v>
      </c>
      <c r="L30" s="19">
        <v>582000</v>
      </c>
      <c r="M30" s="19">
        <v>4109</v>
      </c>
      <c r="N30" s="20">
        <v>3102503</v>
      </c>
      <c r="O30" s="20">
        <v>968000</v>
      </c>
      <c r="P30" s="20">
        <v>4209</v>
      </c>
      <c r="Q30" s="17">
        <v>0</v>
      </c>
      <c r="R30" s="17">
        <v>3</v>
      </c>
      <c r="S30" s="17">
        <v>110</v>
      </c>
      <c r="T30" s="17" t="s">
        <v>84</v>
      </c>
      <c r="U30" s="17">
        <v>9</v>
      </c>
      <c r="V30" s="17">
        <v>3</v>
      </c>
      <c r="W30" s="17">
        <v>108</v>
      </c>
    </row>
    <row r="31" spans="1:23" x14ac:dyDescent="0.15">
      <c r="A31" s="17">
        <v>26</v>
      </c>
      <c r="B31" s="17">
        <v>27</v>
      </c>
      <c r="C31" s="17" t="s">
        <v>141</v>
      </c>
      <c r="D31" s="17">
        <v>20</v>
      </c>
      <c r="E31" s="17">
        <v>1</v>
      </c>
      <c r="F31" s="17">
        <v>1</v>
      </c>
      <c r="G31" s="17">
        <v>0</v>
      </c>
      <c r="H31" s="18">
        <v>3102601</v>
      </c>
      <c r="I31" s="18">
        <v>409000</v>
      </c>
      <c r="J31" s="18">
        <v>4009</v>
      </c>
      <c r="K31" s="19">
        <v>3102602</v>
      </c>
      <c r="L31" s="19">
        <v>683000</v>
      </c>
      <c r="M31" s="19">
        <v>4109</v>
      </c>
      <c r="N31" s="20">
        <v>3102603</v>
      </c>
      <c r="O31" s="20">
        <v>1075000</v>
      </c>
      <c r="P31" s="20">
        <v>4209</v>
      </c>
      <c r="Q31" s="17">
        <v>0</v>
      </c>
      <c r="R31" s="17">
        <v>4</v>
      </c>
      <c r="S31" s="17">
        <v>109</v>
      </c>
      <c r="T31" s="17" t="s">
        <v>85</v>
      </c>
      <c r="U31" s="17">
        <v>9</v>
      </c>
      <c r="V31" s="17">
        <v>3</v>
      </c>
      <c r="W31" s="17">
        <v>108</v>
      </c>
    </row>
    <row r="32" spans="1:23" x14ac:dyDescent="0.15">
      <c r="A32" s="17">
        <v>27</v>
      </c>
      <c r="B32" s="17">
        <v>28</v>
      </c>
      <c r="C32" s="17" t="s">
        <v>142</v>
      </c>
      <c r="D32" s="17">
        <v>20</v>
      </c>
      <c r="E32" s="17">
        <v>1</v>
      </c>
      <c r="F32" s="17">
        <v>1</v>
      </c>
      <c r="G32" s="17">
        <v>0</v>
      </c>
      <c r="H32" s="18">
        <v>3102701</v>
      </c>
      <c r="I32" s="18">
        <v>489000</v>
      </c>
      <c r="J32" s="18">
        <v>4009</v>
      </c>
      <c r="K32" s="19">
        <v>3102702</v>
      </c>
      <c r="L32" s="19">
        <v>823000</v>
      </c>
      <c r="M32" s="19">
        <v>4109</v>
      </c>
      <c r="N32" s="20">
        <v>3102703</v>
      </c>
      <c r="O32" s="20">
        <v>1201000</v>
      </c>
      <c r="P32" s="20">
        <v>4209</v>
      </c>
      <c r="Q32" s="17">
        <v>4509</v>
      </c>
      <c r="R32" s="17">
        <v>5</v>
      </c>
      <c r="S32" s="17">
        <v>101</v>
      </c>
      <c r="T32" s="17" t="s">
        <v>110</v>
      </c>
      <c r="U32" s="17">
        <v>9</v>
      </c>
      <c r="V32" s="17">
        <v>3</v>
      </c>
      <c r="W32" s="17">
        <v>108</v>
      </c>
    </row>
    <row r="33" spans="1:23" x14ac:dyDescent="0.15">
      <c r="A33" s="17">
        <v>28</v>
      </c>
      <c r="B33" s="17">
        <v>29</v>
      </c>
      <c r="C33" s="17" t="s">
        <v>143</v>
      </c>
      <c r="D33" s="17">
        <v>20</v>
      </c>
      <c r="E33" s="17">
        <v>1</v>
      </c>
      <c r="F33" s="17">
        <v>1</v>
      </c>
      <c r="G33" s="17">
        <v>0</v>
      </c>
      <c r="H33" s="18">
        <v>3102801</v>
      </c>
      <c r="I33" s="18">
        <v>558000</v>
      </c>
      <c r="J33" s="18">
        <v>4010</v>
      </c>
      <c r="K33" s="19">
        <v>3102802</v>
      </c>
      <c r="L33" s="19">
        <v>926000</v>
      </c>
      <c r="M33" s="19">
        <v>4110</v>
      </c>
      <c r="N33" s="20">
        <v>3102803</v>
      </c>
      <c r="O33" s="20">
        <v>1364000</v>
      </c>
      <c r="P33" s="20">
        <v>4210</v>
      </c>
      <c r="Q33" s="17">
        <v>0</v>
      </c>
      <c r="R33" s="17">
        <v>3</v>
      </c>
      <c r="S33" s="17">
        <v>210</v>
      </c>
      <c r="T33" s="17" t="s">
        <v>86</v>
      </c>
      <c r="U33" s="17">
        <v>10</v>
      </c>
      <c r="V33" s="17">
        <v>1</v>
      </c>
      <c r="W33" s="17">
        <v>108</v>
      </c>
    </row>
    <row r="34" spans="1:23" x14ac:dyDescent="0.15">
      <c r="A34" s="17">
        <v>29</v>
      </c>
      <c r="B34" s="17">
        <v>30</v>
      </c>
      <c r="C34" s="17" t="s">
        <v>144</v>
      </c>
      <c r="D34" s="17">
        <v>20</v>
      </c>
      <c r="E34" s="17">
        <v>1</v>
      </c>
      <c r="F34" s="17">
        <v>1</v>
      </c>
      <c r="G34" s="17">
        <v>0</v>
      </c>
      <c r="H34" s="18">
        <v>3102901</v>
      </c>
      <c r="I34" s="18">
        <v>654000</v>
      </c>
      <c r="J34" s="18">
        <v>4010</v>
      </c>
      <c r="K34" s="19">
        <v>3102902</v>
      </c>
      <c r="L34" s="19">
        <v>1029000</v>
      </c>
      <c r="M34" s="19">
        <v>4110</v>
      </c>
      <c r="N34" s="20">
        <v>3102903</v>
      </c>
      <c r="O34" s="20">
        <v>1685000</v>
      </c>
      <c r="P34" s="20">
        <v>4210</v>
      </c>
      <c r="Q34" s="17">
        <v>0</v>
      </c>
      <c r="R34" s="17">
        <v>4</v>
      </c>
      <c r="S34" s="17">
        <v>209</v>
      </c>
      <c r="T34" s="17" t="s">
        <v>87</v>
      </c>
      <c r="U34" s="17">
        <v>10</v>
      </c>
      <c r="V34" s="17">
        <v>1</v>
      </c>
      <c r="W34" s="17">
        <v>108</v>
      </c>
    </row>
    <row r="35" spans="1:23" x14ac:dyDescent="0.15">
      <c r="A35" s="17">
        <v>30</v>
      </c>
      <c r="B35" s="17">
        <v>31</v>
      </c>
      <c r="C35" s="17" t="s">
        <v>145</v>
      </c>
      <c r="D35" s="17">
        <v>20</v>
      </c>
      <c r="E35" s="17">
        <v>1</v>
      </c>
      <c r="F35" s="17">
        <v>1</v>
      </c>
      <c r="G35" s="17">
        <v>0</v>
      </c>
      <c r="H35" s="18">
        <v>3103001</v>
      </c>
      <c r="I35" s="18">
        <v>784000</v>
      </c>
      <c r="J35" s="18">
        <v>4010</v>
      </c>
      <c r="K35" s="19">
        <v>3103002</v>
      </c>
      <c r="L35" s="19">
        <v>1151000</v>
      </c>
      <c r="M35" s="19">
        <v>4110</v>
      </c>
      <c r="N35" s="20">
        <v>3103003</v>
      </c>
      <c r="O35" s="20">
        <v>1836000</v>
      </c>
      <c r="P35" s="20">
        <v>4210</v>
      </c>
      <c r="Q35" s="17">
        <v>4510</v>
      </c>
      <c r="R35" s="17">
        <v>5</v>
      </c>
      <c r="S35" s="17">
        <v>203</v>
      </c>
      <c r="T35" s="17" t="s">
        <v>111</v>
      </c>
      <c r="U35" s="17">
        <v>10</v>
      </c>
      <c r="V35" s="17">
        <v>1</v>
      </c>
      <c r="W35" s="17">
        <v>108</v>
      </c>
    </row>
    <row r="36" spans="1:23" x14ac:dyDescent="0.15">
      <c r="A36" s="17">
        <v>31</v>
      </c>
      <c r="B36" s="17">
        <v>32</v>
      </c>
      <c r="C36" s="17" t="s">
        <v>146</v>
      </c>
      <c r="D36" s="17">
        <v>20</v>
      </c>
      <c r="E36" s="17">
        <v>1</v>
      </c>
      <c r="F36" s="17">
        <v>1</v>
      </c>
      <c r="G36" s="17">
        <v>0</v>
      </c>
      <c r="H36" s="18">
        <v>3103101</v>
      </c>
      <c r="I36" s="18">
        <v>884000</v>
      </c>
      <c r="J36" s="18">
        <v>4011</v>
      </c>
      <c r="K36" s="19">
        <v>3103102</v>
      </c>
      <c r="L36" s="19">
        <v>1304000</v>
      </c>
      <c r="M36" s="19">
        <v>4111</v>
      </c>
      <c r="N36" s="20">
        <v>3103103</v>
      </c>
      <c r="O36" s="20">
        <v>2181000</v>
      </c>
      <c r="P36" s="20">
        <v>4211</v>
      </c>
      <c r="Q36" s="17">
        <v>0</v>
      </c>
      <c r="R36" s="17">
        <v>3</v>
      </c>
      <c r="S36" s="17">
        <v>310</v>
      </c>
      <c r="T36" s="17" t="s">
        <v>105</v>
      </c>
      <c r="U36" s="17">
        <v>11</v>
      </c>
      <c r="V36" s="17">
        <v>2</v>
      </c>
      <c r="W36" s="17">
        <v>108</v>
      </c>
    </row>
    <row r="37" spans="1:23" x14ac:dyDescent="0.15">
      <c r="A37" s="17">
        <v>32</v>
      </c>
      <c r="B37" s="17">
        <v>33</v>
      </c>
      <c r="C37" s="17" t="s">
        <v>147</v>
      </c>
      <c r="D37" s="17">
        <v>20</v>
      </c>
      <c r="E37" s="17">
        <v>1</v>
      </c>
      <c r="F37" s="17">
        <v>1</v>
      </c>
      <c r="G37" s="17">
        <v>0</v>
      </c>
      <c r="H37" s="18">
        <v>3103201</v>
      </c>
      <c r="I37" s="18">
        <v>982000</v>
      </c>
      <c r="J37" s="18">
        <v>4011</v>
      </c>
      <c r="K37" s="19">
        <v>3103202</v>
      </c>
      <c r="L37" s="19">
        <v>1606000</v>
      </c>
      <c r="M37" s="19">
        <v>4111</v>
      </c>
      <c r="N37" s="20">
        <v>3103203</v>
      </c>
      <c r="O37" s="20">
        <v>2361000</v>
      </c>
      <c r="P37" s="20">
        <v>4211</v>
      </c>
      <c r="Q37" s="17">
        <v>0</v>
      </c>
      <c r="R37" s="17">
        <v>4</v>
      </c>
      <c r="S37" s="17">
        <v>309</v>
      </c>
      <c r="T37" s="17" t="s">
        <v>88</v>
      </c>
      <c r="U37" s="17">
        <v>11</v>
      </c>
      <c r="V37" s="17">
        <v>2</v>
      </c>
      <c r="W37" s="17">
        <v>108</v>
      </c>
    </row>
    <row r="38" spans="1:23" x14ac:dyDescent="0.15">
      <c r="A38" s="17">
        <v>33</v>
      </c>
      <c r="B38" s="17">
        <v>34</v>
      </c>
      <c r="C38" s="17" t="s">
        <v>148</v>
      </c>
      <c r="D38" s="17">
        <v>20</v>
      </c>
      <c r="E38" s="17">
        <v>1</v>
      </c>
      <c r="F38" s="17">
        <v>1</v>
      </c>
      <c r="G38" s="17">
        <v>0</v>
      </c>
      <c r="H38" s="18">
        <v>3103301</v>
      </c>
      <c r="I38" s="18">
        <v>1100000</v>
      </c>
      <c r="J38" s="18">
        <v>4011</v>
      </c>
      <c r="K38" s="19">
        <v>3103302</v>
      </c>
      <c r="L38" s="19">
        <v>1751000</v>
      </c>
      <c r="M38" s="19">
        <v>4111</v>
      </c>
      <c r="N38" s="20">
        <v>3103303</v>
      </c>
      <c r="O38" s="20">
        <v>2589000</v>
      </c>
      <c r="P38" s="20">
        <v>4211</v>
      </c>
      <c r="Q38" s="17">
        <v>4511</v>
      </c>
      <c r="R38" s="17">
        <v>5</v>
      </c>
      <c r="S38" s="17">
        <v>303</v>
      </c>
      <c r="T38" s="17" t="s">
        <v>112</v>
      </c>
      <c r="U38" s="17">
        <v>11</v>
      </c>
      <c r="V38" s="17">
        <v>2</v>
      </c>
      <c r="W38" s="17">
        <v>108</v>
      </c>
    </row>
    <row r="39" spans="1:23" x14ac:dyDescent="0.15">
      <c r="A39" s="17">
        <v>34</v>
      </c>
      <c r="B39" s="17">
        <v>35</v>
      </c>
      <c r="C39" s="17" t="s">
        <v>149</v>
      </c>
      <c r="D39" s="17">
        <v>20</v>
      </c>
      <c r="E39" s="17">
        <v>1</v>
      </c>
      <c r="F39" s="17">
        <v>1</v>
      </c>
      <c r="G39" s="17">
        <v>0</v>
      </c>
      <c r="H39" s="18">
        <v>3103401</v>
      </c>
      <c r="I39" s="18">
        <v>1245000</v>
      </c>
      <c r="J39" s="18">
        <v>4012</v>
      </c>
      <c r="K39" s="19">
        <v>3103402</v>
      </c>
      <c r="L39" s="19">
        <v>2078000</v>
      </c>
      <c r="M39" s="19">
        <v>4112</v>
      </c>
      <c r="N39" s="20">
        <v>3103403</v>
      </c>
      <c r="O39" s="20">
        <v>2850000</v>
      </c>
      <c r="P39" s="20">
        <v>4212</v>
      </c>
      <c r="Q39" s="17">
        <v>0</v>
      </c>
      <c r="R39" s="17">
        <v>3</v>
      </c>
      <c r="S39" s="17">
        <v>412</v>
      </c>
      <c r="T39" s="17" t="s">
        <v>106</v>
      </c>
      <c r="U39" s="17">
        <v>12</v>
      </c>
      <c r="V39" s="17">
        <v>3</v>
      </c>
      <c r="W39" s="17">
        <v>108</v>
      </c>
    </row>
    <row r="40" spans="1:23" x14ac:dyDescent="0.15">
      <c r="A40" s="17">
        <v>35</v>
      </c>
      <c r="B40" s="17">
        <v>36</v>
      </c>
      <c r="C40" s="17" t="s">
        <v>150</v>
      </c>
      <c r="D40" s="17">
        <v>20</v>
      </c>
      <c r="E40" s="17">
        <v>1</v>
      </c>
      <c r="F40" s="17">
        <v>1</v>
      </c>
      <c r="G40" s="17">
        <v>0</v>
      </c>
      <c r="H40" s="18">
        <v>3103501</v>
      </c>
      <c r="I40" s="18">
        <v>1526000</v>
      </c>
      <c r="J40" s="18">
        <v>4012</v>
      </c>
      <c r="K40" s="19">
        <v>3103502</v>
      </c>
      <c r="L40" s="19">
        <v>2252000</v>
      </c>
      <c r="M40" s="19">
        <v>4112</v>
      </c>
      <c r="N40" s="20">
        <v>3103503</v>
      </c>
      <c r="O40" s="20">
        <v>3272000</v>
      </c>
      <c r="P40" s="20">
        <v>4212</v>
      </c>
      <c r="Q40" s="17">
        <v>0</v>
      </c>
      <c r="R40" s="17">
        <v>4</v>
      </c>
      <c r="S40" s="17">
        <v>411</v>
      </c>
      <c r="T40" s="17" t="s">
        <v>89</v>
      </c>
      <c r="U40" s="17">
        <v>12</v>
      </c>
      <c r="V40" s="17">
        <v>3</v>
      </c>
      <c r="W40" s="17">
        <v>108</v>
      </c>
    </row>
    <row r="41" spans="1:23" x14ac:dyDescent="0.15">
      <c r="A41" s="17">
        <v>36</v>
      </c>
      <c r="B41" s="17">
        <v>37</v>
      </c>
      <c r="C41" s="17" t="s">
        <v>151</v>
      </c>
      <c r="D41" s="17">
        <v>20</v>
      </c>
      <c r="E41" s="17">
        <v>1</v>
      </c>
      <c r="F41" s="17">
        <v>1</v>
      </c>
      <c r="G41" s="17">
        <v>0</v>
      </c>
      <c r="H41" s="18">
        <v>3103601</v>
      </c>
      <c r="I41" s="18">
        <v>1665000</v>
      </c>
      <c r="J41" s="18">
        <v>4012</v>
      </c>
      <c r="K41" s="19">
        <v>3103602</v>
      </c>
      <c r="L41" s="19">
        <v>2471000</v>
      </c>
      <c r="M41" s="19">
        <v>4112</v>
      </c>
      <c r="N41" s="20">
        <v>3103603</v>
      </c>
      <c r="O41" s="20">
        <v>3405000</v>
      </c>
      <c r="P41" s="20">
        <v>4212</v>
      </c>
      <c r="Q41" s="17">
        <v>4512</v>
      </c>
      <c r="R41" s="17">
        <v>5</v>
      </c>
      <c r="S41" s="17">
        <v>401</v>
      </c>
      <c r="T41" s="17" t="s">
        <v>101</v>
      </c>
      <c r="U41" s="17">
        <v>12</v>
      </c>
      <c r="V41" s="17">
        <v>3</v>
      </c>
      <c r="W41" s="17">
        <v>108</v>
      </c>
    </row>
    <row r="42" spans="1:23" x14ac:dyDescent="0.15">
      <c r="A42" s="17">
        <v>37</v>
      </c>
      <c r="B42" s="17">
        <v>38</v>
      </c>
      <c r="C42" s="17" t="s">
        <v>152</v>
      </c>
      <c r="D42" s="17">
        <v>20</v>
      </c>
      <c r="E42" s="17">
        <v>1</v>
      </c>
      <c r="F42" s="17">
        <v>1</v>
      </c>
      <c r="G42" s="17">
        <v>0</v>
      </c>
      <c r="H42" s="18">
        <v>3103701</v>
      </c>
      <c r="I42" s="18">
        <v>1976000</v>
      </c>
      <c r="J42" s="18">
        <v>4013</v>
      </c>
      <c r="K42" s="19">
        <v>3103702</v>
      </c>
      <c r="L42" s="19">
        <v>2703000</v>
      </c>
      <c r="M42" s="19">
        <v>4113</v>
      </c>
      <c r="N42" s="20">
        <v>3103703</v>
      </c>
      <c r="O42" s="20">
        <v>3727000</v>
      </c>
      <c r="P42" s="20">
        <v>4213</v>
      </c>
      <c r="Q42" s="17">
        <v>0</v>
      </c>
      <c r="R42" s="17">
        <v>3</v>
      </c>
      <c r="S42" s="17">
        <v>112</v>
      </c>
      <c r="T42" s="17" t="s">
        <v>90</v>
      </c>
      <c r="U42" s="17">
        <v>13</v>
      </c>
      <c r="V42" s="17">
        <v>1</v>
      </c>
      <c r="W42" s="17">
        <v>108</v>
      </c>
    </row>
    <row r="43" spans="1:23" x14ac:dyDescent="0.15">
      <c r="A43" s="17">
        <v>38</v>
      </c>
      <c r="B43" s="17">
        <v>39</v>
      </c>
      <c r="C43" s="17" t="s">
        <v>153</v>
      </c>
      <c r="D43" s="17">
        <v>20</v>
      </c>
      <c r="E43" s="17">
        <v>1</v>
      </c>
      <c r="F43" s="17">
        <v>1</v>
      </c>
      <c r="G43" s="17">
        <v>0</v>
      </c>
      <c r="H43" s="18">
        <v>3103801</v>
      </c>
      <c r="I43" s="18">
        <v>2144000</v>
      </c>
      <c r="J43" s="18">
        <v>4013</v>
      </c>
      <c r="K43" s="19">
        <v>3103802</v>
      </c>
      <c r="L43" s="19">
        <v>3107000</v>
      </c>
      <c r="M43" s="19">
        <v>4113</v>
      </c>
      <c r="N43" s="20">
        <v>3103803</v>
      </c>
      <c r="O43" s="20">
        <v>3885000</v>
      </c>
      <c r="P43" s="20">
        <v>4213</v>
      </c>
      <c r="Q43" s="17">
        <v>0</v>
      </c>
      <c r="R43" s="17">
        <v>4</v>
      </c>
      <c r="S43" s="17">
        <v>111</v>
      </c>
      <c r="T43" s="17" t="s">
        <v>91</v>
      </c>
      <c r="U43" s="17">
        <v>13</v>
      </c>
      <c r="V43" s="17">
        <v>1</v>
      </c>
      <c r="W43" s="17">
        <v>108</v>
      </c>
    </row>
    <row r="44" spans="1:23" x14ac:dyDescent="0.15">
      <c r="A44" s="17">
        <v>39</v>
      </c>
      <c r="B44" s="17">
        <v>40</v>
      </c>
      <c r="C44" s="17" t="s">
        <v>154</v>
      </c>
      <c r="D44" s="17">
        <v>20</v>
      </c>
      <c r="E44" s="17">
        <v>1</v>
      </c>
      <c r="F44" s="17">
        <v>1</v>
      </c>
      <c r="G44" s="17">
        <v>0</v>
      </c>
      <c r="H44" s="18">
        <v>3103901</v>
      </c>
      <c r="I44" s="18">
        <v>2354000</v>
      </c>
      <c r="J44" s="18">
        <v>4013</v>
      </c>
      <c r="K44" s="19">
        <v>3103902</v>
      </c>
      <c r="L44" s="19">
        <v>3237000</v>
      </c>
      <c r="M44" s="19">
        <v>4113</v>
      </c>
      <c r="N44" s="20">
        <v>3103903</v>
      </c>
      <c r="O44" s="20">
        <v>4652000</v>
      </c>
      <c r="P44" s="20">
        <v>4213</v>
      </c>
      <c r="Q44" s="17">
        <v>4513</v>
      </c>
      <c r="R44" s="17">
        <v>5</v>
      </c>
      <c r="S44" s="17">
        <v>104</v>
      </c>
      <c r="T44" s="17" t="s">
        <v>97</v>
      </c>
      <c r="U44" s="17">
        <v>13</v>
      </c>
      <c r="V44" s="17">
        <v>1</v>
      </c>
      <c r="W44" s="17">
        <v>108</v>
      </c>
    </row>
    <row r="45" spans="1:23" x14ac:dyDescent="0.15">
      <c r="A45" s="17">
        <v>40</v>
      </c>
      <c r="B45" s="17">
        <v>41</v>
      </c>
      <c r="C45" s="17" t="s">
        <v>155</v>
      </c>
      <c r="D45" s="17">
        <v>20</v>
      </c>
      <c r="E45" s="17">
        <v>1</v>
      </c>
      <c r="F45" s="17">
        <v>1</v>
      </c>
      <c r="G45" s="17">
        <v>0</v>
      </c>
      <c r="H45" s="18">
        <v>3104001</v>
      </c>
      <c r="I45" s="18">
        <v>2557000</v>
      </c>
      <c r="J45" s="18">
        <v>4014</v>
      </c>
      <c r="K45" s="19">
        <v>3104002</v>
      </c>
      <c r="L45" s="19">
        <v>3543000</v>
      </c>
      <c r="M45" s="19">
        <v>4114</v>
      </c>
      <c r="N45" s="20">
        <v>3104003</v>
      </c>
      <c r="O45" s="20">
        <v>4943000</v>
      </c>
      <c r="P45" s="20">
        <v>4214</v>
      </c>
      <c r="Q45" s="17">
        <v>0</v>
      </c>
      <c r="R45" s="17">
        <v>3</v>
      </c>
      <c r="S45" s="17">
        <v>212</v>
      </c>
      <c r="T45" s="17" t="s">
        <v>92</v>
      </c>
      <c r="U45" s="17">
        <v>14</v>
      </c>
      <c r="V45" s="17">
        <v>2</v>
      </c>
      <c r="W45" s="17">
        <v>108</v>
      </c>
    </row>
    <row r="46" spans="1:23" x14ac:dyDescent="0.15">
      <c r="A46" s="17">
        <v>41</v>
      </c>
      <c r="B46" s="17">
        <v>42</v>
      </c>
      <c r="C46" s="17" t="s">
        <v>156</v>
      </c>
      <c r="D46" s="17">
        <v>20</v>
      </c>
      <c r="E46" s="17">
        <v>1</v>
      </c>
      <c r="F46" s="17">
        <v>1</v>
      </c>
      <c r="G46" s="17">
        <v>0</v>
      </c>
      <c r="H46" s="18">
        <v>3104101</v>
      </c>
      <c r="I46" s="18">
        <v>2942000</v>
      </c>
      <c r="J46" s="18">
        <v>4014</v>
      </c>
      <c r="K46" s="19">
        <v>3104102</v>
      </c>
      <c r="L46" s="19">
        <v>3698000</v>
      </c>
      <c r="M46" s="19">
        <v>4114</v>
      </c>
      <c r="N46" s="20">
        <v>3104103</v>
      </c>
      <c r="O46" s="20">
        <v>5431000</v>
      </c>
      <c r="P46" s="20">
        <v>4214</v>
      </c>
      <c r="Q46" s="17">
        <v>0</v>
      </c>
      <c r="R46" s="17">
        <v>4</v>
      </c>
      <c r="S46" s="17">
        <v>211</v>
      </c>
      <c r="T46" s="17" t="s">
        <v>93</v>
      </c>
      <c r="U46" s="17">
        <v>14</v>
      </c>
      <c r="V46" s="17">
        <v>2</v>
      </c>
      <c r="W46" s="17">
        <v>108</v>
      </c>
    </row>
    <row r="47" spans="1:23" x14ac:dyDescent="0.15">
      <c r="A47" s="17">
        <v>42</v>
      </c>
      <c r="B47" s="17">
        <v>43</v>
      </c>
      <c r="C47" s="17" t="s">
        <v>157</v>
      </c>
      <c r="D47" s="17">
        <v>20</v>
      </c>
      <c r="E47" s="17">
        <v>1</v>
      </c>
      <c r="F47" s="17">
        <v>1</v>
      </c>
      <c r="G47" s="17">
        <v>0</v>
      </c>
      <c r="H47" s="18">
        <v>3104201</v>
      </c>
      <c r="I47" s="18">
        <v>3125000</v>
      </c>
      <c r="J47" s="18">
        <v>4014</v>
      </c>
      <c r="K47" s="19">
        <v>3104202</v>
      </c>
      <c r="L47" s="19">
        <v>4482000</v>
      </c>
      <c r="M47" s="19">
        <v>4114</v>
      </c>
      <c r="N47" s="20">
        <v>3104203</v>
      </c>
      <c r="O47" s="20">
        <v>5849000</v>
      </c>
      <c r="P47" s="20">
        <v>4214</v>
      </c>
      <c r="Q47" s="17">
        <v>4514</v>
      </c>
      <c r="R47" s="17">
        <v>5</v>
      </c>
      <c r="S47" s="17">
        <v>202</v>
      </c>
      <c r="T47" s="17" t="s">
        <v>109</v>
      </c>
      <c r="U47" s="17">
        <v>14</v>
      </c>
      <c r="V47" s="17">
        <v>2</v>
      </c>
      <c r="W47" s="17">
        <v>108</v>
      </c>
    </row>
    <row r="48" spans="1:23" x14ac:dyDescent="0.15">
      <c r="A48" s="17">
        <v>43</v>
      </c>
      <c r="B48" s="17">
        <v>44</v>
      </c>
      <c r="C48" s="17" t="s">
        <v>158</v>
      </c>
      <c r="D48" s="17">
        <v>20</v>
      </c>
      <c r="E48" s="17">
        <v>1</v>
      </c>
      <c r="F48" s="17">
        <v>1</v>
      </c>
      <c r="G48" s="17">
        <v>0</v>
      </c>
      <c r="H48" s="18">
        <v>3104301</v>
      </c>
      <c r="I48" s="18">
        <v>3482000</v>
      </c>
      <c r="J48" s="18">
        <v>4015</v>
      </c>
      <c r="K48" s="19">
        <v>3104302</v>
      </c>
      <c r="L48" s="19">
        <v>4853000</v>
      </c>
      <c r="M48" s="19">
        <v>4115</v>
      </c>
      <c r="N48" s="20">
        <v>3104303</v>
      </c>
      <c r="O48" s="20">
        <v>6545000</v>
      </c>
      <c r="P48" s="20">
        <v>4215</v>
      </c>
      <c r="Q48" s="17">
        <v>0</v>
      </c>
      <c r="R48" s="17">
        <v>3</v>
      </c>
      <c r="S48" s="17">
        <v>312</v>
      </c>
      <c r="T48" s="17" t="s">
        <v>94</v>
      </c>
      <c r="U48" s="17">
        <v>15</v>
      </c>
      <c r="V48" s="17">
        <v>3</v>
      </c>
      <c r="W48" s="17">
        <v>108</v>
      </c>
    </row>
    <row r="49" spans="1:23" x14ac:dyDescent="0.15">
      <c r="A49" s="17">
        <v>44</v>
      </c>
      <c r="B49" s="17">
        <v>45</v>
      </c>
      <c r="C49" s="17" t="s">
        <v>159</v>
      </c>
      <c r="D49" s="17">
        <v>20</v>
      </c>
      <c r="E49" s="17">
        <v>1</v>
      </c>
      <c r="F49" s="17">
        <v>1</v>
      </c>
      <c r="G49" s="17">
        <v>0</v>
      </c>
      <c r="H49" s="18">
        <v>3104401</v>
      </c>
      <c r="I49" s="18">
        <v>3698000</v>
      </c>
      <c r="J49" s="18">
        <v>4015</v>
      </c>
      <c r="K49" s="19">
        <v>3104402</v>
      </c>
      <c r="L49" s="19">
        <v>5431000</v>
      </c>
      <c r="M49" s="19">
        <v>4115</v>
      </c>
      <c r="N49" s="20">
        <v>3104403</v>
      </c>
      <c r="O49" s="20">
        <v>7172000</v>
      </c>
      <c r="P49" s="20">
        <v>4215</v>
      </c>
      <c r="Q49" s="17">
        <v>0</v>
      </c>
      <c r="R49" s="17">
        <v>4</v>
      </c>
      <c r="S49" s="17">
        <v>311</v>
      </c>
      <c r="T49" s="17" t="s">
        <v>95</v>
      </c>
      <c r="U49" s="17">
        <v>15</v>
      </c>
      <c r="V49" s="17">
        <v>3</v>
      </c>
      <c r="W49" s="17">
        <v>108</v>
      </c>
    </row>
    <row r="50" spans="1:23" x14ac:dyDescent="0.15">
      <c r="A50" s="17">
        <v>45</v>
      </c>
      <c r="B50" s="17">
        <v>46</v>
      </c>
      <c r="C50" s="17" t="s">
        <v>160</v>
      </c>
      <c r="D50" s="17">
        <v>20</v>
      </c>
      <c r="E50" s="17">
        <v>1</v>
      </c>
      <c r="F50" s="17">
        <v>1</v>
      </c>
      <c r="G50" s="17">
        <v>0</v>
      </c>
      <c r="H50" s="18">
        <v>3104501</v>
      </c>
      <c r="I50" s="18">
        <v>4482000</v>
      </c>
      <c r="J50" s="18">
        <v>4015</v>
      </c>
      <c r="K50" s="19">
        <v>3104502</v>
      </c>
      <c r="L50" s="19">
        <v>5849000</v>
      </c>
      <c r="M50" s="19">
        <v>4115</v>
      </c>
      <c r="N50" s="20">
        <v>3104503</v>
      </c>
      <c r="O50" s="20">
        <v>7665000</v>
      </c>
      <c r="P50" s="20">
        <v>4215</v>
      </c>
      <c r="Q50" s="17">
        <v>4515</v>
      </c>
      <c r="R50" s="17">
        <v>5</v>
      </c>
      <c r="S50" s="17">
        <v>302</v>
      </c>
      <c r="T50" s="17" t="s">
        <v>99</v>
      </c>
      <c r="U50" s="17">
        <v>15</v>
      </c>
      <c r="V50" s="17">
        <v>3</v>
      </c>
      <c r="W50" s="17">
        <v>108</v>
      </c>
    </row>
    <row r="51" spans="1:23" x14ac:dyDescent="0.15">
      <c r="A51" s="17">
        <v>46</v>
      </c>
      <c r="B51" s="17">
        <v>47</v>
      </c>
      <c r="C51" s="17" t="s">
        <v>161</v>
      </c>
      <c r="D51" s="17">
        <v>20</v>
      </c>
      <c r="E51" s="17">
        <v>1</v>
      </c>
      <c r="F51" s="17">
        <v>1</v>
      </c>
      <c r="G51" s="17">
        <v>0</v>
      </c>
      <c r="H51" s="18">
        <v>3104601</v>
      </c>
      <c r="I51" s="18">
        <v>4853000</v>
      </c>
      <c r="J51" s="18">
        <v>4016</v>
      </c>
      <c r="K51" s="19">
        <v>3104602</v>
      </c>
      <c r="L51" s="19">
        <v>6545000</v>
      </c>
      <c r="M51" s="19">
        <v>4116</v>
      </c>
      <c r="N51" s="20">
        <v>3104603</v>
      </c>
      <c r="O51" s="20">
        <v>8599000</v>
      </c>
      <c r="P51" s="20">
        <v>4216</v>
      </c>
      <c r="Q51" s="17">
        <v>0</v>
      </c>
      <c r="R51" s="17">
        <v>3</v>
      </c>
      <c r="S51" s="17">
        <v>410</v>
      </c>
      <c r="T51" s="17" t="s">
        <v>96</v>
      </c>
      <c r="U51" s="17">
        <v>16</v>
      </c>
      <c r="V51" s="17">
        <v>1</v>
      </c>
      <c r="W51" s="17">
        <v>108</v>
      </c>
    </row>
    <row r="52" spans="1:23" x14ac:dyDescent="0.15">
      <c r="A52" s="17">
        <v>47</v>
      </c>
      <c r="B52" s="17">
        <v>48</v>
      </c>
      <c r="C52" s="17" t="s">
        <v>162</v>
      </c>
      <c r="D52" s="17">
        <v>20</v>
      </c>
      <c r="E52" s="17">
        <v>1</v>
      </c>
      <c r="F52" s="17">
        <v>1</v>
      </c>
      <c r="G52" s="17">
        <v>0</v>
      </c>
      <c r="H52" s="18">
        <v>3104701</v>
      </c>
      <c r="I52" s="18">
        <v>5431000</v>
      </c>
      <c r="J52" s="18">
        <v>4016</v>
      </c>
      <c r="K52" s="19">
        <v>3104702</v>
      </c>
      <c r="L52" s="19">
        <v>7172000</v>
      </c>
      <c r="M52" s="19">
        <v>4116</v>
      </c>
      <c r="N52" s="20">
        <v>3104703</v>
      </c>
      <c r="O52" s="20">
        <v>9458000</v>
      </c>
      <c r="P52" s="20">
        <v>4216</v>
      </c>
      <c r="Q52" s="17">
        <v>0</v>
      </c>
      <c r="R52" s="17">
        <v>4</v>
      </c>
      <c r="S52" s="17">
        <v>409</v>
      </c>
      <c r="T52" s="17" t="s">
        <v>107</v>
      </c>
      <c r="U52" s="17">
        <v>16</v>
      </c>
      <c r="V52" s="17">
        <v>1</v>
      </c>
      <c r="W52" s="17">
        <v>108</v>
      </c>
    </row>
    <row r="53" spans="1:23" x14ac:dyDescent="0.15">
      <c r="A53" s="17">
        <v>48</v>
      </c>
      <c r="B53" s="17">
        <v>49</v>
      </c>
      <c r="C53" s="17" t="s">
        <v>163</v>
      </c>
      <c r="D53" s="17">
        <v>20</v>
      </c>
      <c r="E53" s="17">
        <v>1</v>
      </c>
      <c r="F53" s="17">
        <v>1</v>
      </c>
      <c r="G53" s="17">
        <v>0</v>
      </c>
      <c r="H53" s="18">
        <v>3104801</v>
      </c>
      <c r="I53" s="18">
        <v>5849000</v>
      </c>
      <c r="J53" s="18">
        <v>4016</v>
      </c>
      <c r="K53" s="19">
        <v>3104802</v>
      </c>
      <c r="L53" s="19">
        <v>7665000</v>
      </c>
      <c r="M53" s="19">
        <v>4116</v>
      </c>
      <c r="N53" s="20">
        <v>3104803</v>
      </c>
      <c r="O53" s="20">
        <v>10120000</v>
      </c>
      <c r="P53" s="20">
        <v>4216</v>
      </c>
      <c r="Q53" s="17">
        <v>4516</v>
      </c>
      <c r="R53" s="17">
        <v>5</v>
      </c>
      <c r="S53" s="17">
        <v>404</v>
      </c>
      <c r="T53" s="17" t="s">
        <v>113</v>
      </c>
      <c r="U53" s="17">
        <v>16</v>
      </c>
      <c r="V53" s="17">
        <v>1</v>
      </c>
      <c r="W53" s="17">
        <v>108</v>
      </c>
    </row>
    <row r="54" spans="1:23" x14ac:dyDescent="0.15">
      <c r="A54" s="17">
        <v>49</v>
      </c>
      <c r="B54" s="17">
        <v>50</v>
      </c>
      <c r="C54" s="17" t="s">
        <v>164</v>
      </c>
      <c r="D54" s="17">
        <v>20</v>
      </c>
      <c r="E54" s="17">
        <v>1</v>
      </c>
      <c r="F54" s="17">
        <v>1</v>
      </c>
      <c r="G54" s="17">
        <v>0</v>
      </c>
      <c r="H54" s="18">
        <v>3104901</v>
      </c>
      <c r="I54" s="18">
        <v>6545000</v>
      </c>
      <c r="J54" s="18">
        <v>4017</v>
      </c>
      <c r="K54" s="19">
        <v>3104902</v>
      </c>
      <c r="L54" s="19">
        <v>8599000</v>
      </c>
      <c r="M54" s="19">
        <v>4117</v>
      </c>
      <c r="N54" s="20">
        <v>3104903</v>
      </c>
      <c r="O54" s="20">
        <v>11009000</v>
      </c>
      <c r="P54" s="20">
        <v>4217</v>
      </c>
      <c r="Q54" s="17">
        <v>0</v>
      </c>
      <c r="R54" s="17">
        <v>3</v>
      </c>
      <c r="S54" s="17">
        <v>107</v>
      </c>
      <c r="T54" s="17" t="s">
        <v>79</v>
      </c>
      <c r="U54" s="17">
        <v>17</v>
      </c>
      <c r="V54" s="17">
        <v>2</v>
      </c>
      <c r="W54" s="17">
        <v>108</v>
      </c>
    </row>
    <row r="55" spans="1:23" x14ac:dyDescent="0.15">
      <c r="A55" s="17">
        <v>50</v>
      </c>
      <c r="B55" s="17">
        <v>51</v>
      </c>
      <c r="C55" s="17" t="s">
        <v>165</v>
      </c>
      <c r="D55" s="17">
        <v>20</v>
      </c>
      <c r="E55" s="17">
        <v>1</v>
      </c>
      <c r="F55" s="17">
        <v>1</v>
      </c>
      <c r="G55" s="17">
        <v>0</v>
      </c>
      <c r="H55" s="18">
        <v>3105001</v>
      </c>
      <c r="I55" s="18">
        <v>7172000</v>
      </c>
      <c r="J55" s="18">
        <v>4017</v>
      </c>
      <c r="K55" s="19">
        <v>3105002</v>
      </c>
      <c r="L55" s="19">
        <v>9458000</v>
      </c>
      <c r="M55" s="19">
        <v>4117</v>
      </c>
      <c r="N55" s="20">
        <v>3105003</v>
      </c>
      <c r="O55" s="20">
        <v>11778000</v>
      </c>
      <c r="P55" s="20">
        <v>4217</v>
      </c>
      <c r="Q55" s="17">
        <v>0</v>
      </c>
      <c r="R55" s="17">
        <v>4</v>
      </c>
      <c r="S55" s="17">
        <v>109</v>
      </c>
      <c r="T55" s="17" t="s">
        <v>85</v>
      </c>
      <c r="U55" s="17">
        <v>17</v>
      </c>
      <c r="V55" s="17">
        <v>2</v>
      </c>
      <c r="W55" s="17">
        <v>108</v>
      </c>
    </row>
    <row r="56" spans="1:23" x14ac:dyDescent="0.15">
      <c r="A56" s="17">
        <v>51</v>
      </c>
      <c r="B56" s="17">
        <v>52</v>
      </c>
      <c r="C56" s="17" t="s">
        <v>166</v>
      </c>
      <c r="D56" s="17">
        <v>20</v>
      </c>
      <c r="E56" s="17">
        <v>1</v>
      </c>
      <c r="F56" s="17">
        <v>1</v>
      </c>
      <c r="G56" s="17">
        <v>0</v>
      </c>
      <c r="H56" s="18">
        <v>3105101</v>
      </c>
      <c r="I56" s="18">
        <v>7665000</v>
      </c>
      <c r="J56" s="18">
        <v>4017</v>
      </c>
      <c r="K56" s="19">
        <v>3105102</v>
      </c>
      <c r="L56" s="19">
        <v>10120000</v>
      </c>
      <c r="M56" s="19">
        <v>4117</v>
      </c>
      <c r="N56" s="20">
        <v>3105103</v>
      </c>
      <c r="O56" s="20">
        <v>13020000</v>
      </c>
      <c r="P56" s="20">
        <v>4217</v>
      </c>
      <c r="Q56" s="17">
        <v>4517</v>
      </c>
      <c r="R56" s="17">
        <v>5</v>
      </c>
      <c r="S56" s="17">
        <v>103</v>
      </c>
      <c r="T56" s="17" t="s">
        <v>108</v>
      </c>
      <c r="U56" s="17">
        <v>17</v>
      </c>
      <c r="V56" s="17">
        <v>2</v>
      </c>
      <c r="W56" s="17">
        <v>108</v>
      </c>
    </row>
    <row r="57" spans="1:23" x14ac:dyDescent="0.15">
      <c r="A57" s="17">
        <v>52</v>
      </c>
      <c r="B57" s="17">
        <v>53</v>
      </c>
      <c r="C57" s="17" t="s">
        <v>167</v>
      </c>
      <c r="D57" s="17">
        <v>20</v>
      </c>
      <c r="E57" s="17">
        <v>1</v>
      </c>
      <c r="F57" s="17">
        <v>1</v>
      </c>
      <c r="G57" s="17">
        <v>0</v>
      </c>
      <c r="H57" s="18">
        <v>3105201</v>
      </c>
      <c r="I57" s="18">
        <v>8599000</v>
      </c>
      <c r="J57" s="18">
        <v>4018</v>
      </c>
      <c r="K57" s="19">
        <v>3105202</v>
      </c>
      <c r="L57" s="19">
        <v>11009000</v>
      </c>
      <c r="M57" s="19">
        <v>4118</v>
      </c>
      <c r="N57" s="20">
        <v>3105203</v>
      </c>
      <c r="O57" s="20">
        <v>13980000</v>
      </c>
      <c r="P57" s="20">
        <v>4218</v>
      </c>
      <c r="Q57" s="17">
        <v>0</v>
      </c>
      <c r="R57" s="17">
        <v>3</v>
      </c>
      <c r="S57" s="17">
        <v>207</v>
      </c>
      <c r="T57" s="17" t="s">
        <v>104</v>
      </c>
      <c r="U57" s="17">
        <v>18</v>
      </c>
      <c r="V57" s="17">
        <v>3</v>
      </c>
      <c r="W57" s="17">
        <v>108</v>
      </c>
    </row>
    <row r="58" spans="1:23" x14ac:dyDescent="0.15">
      <c r="A58" s="17">
        <v>53</v>
      </c>
      <c r="B58" s="17">
        <v>54</v>
      </c>
      <c r="C58" s="17" t="s">
        <v>168</v>
      </c>
      <c r="D58" s="17">
        <v>20</v>
      </c>
      <c r="E58" s="17">
        <v>1</v>
      </c>
      <c r="F58" s="17">
        <v>1</v>
      </c>
      <c r="G58" s="17">
        <v>0</v>
      </c>
      <c r="H58" s="18">
        <v>3105301</v>
      </c>
      <c r="I58" s="18">
        <v>9458000</v>
      </c>
      <c r="J58" s="18">
        <v>4018</v>
      </c>
      <c r="K58" s="19">
        <v>3105302</v>
      </c>
      <c r="L58" s="19">
        <v>11778000</v>
      </c>
      <c r="M58" s="19">
        <v>4118</v>
      </c>
      <c r="N58" s="20">
        <v>3105303</v>
      </c>
      <c r="O58" s="20">
        <v>14968000</v>
      </c>
      <c r="P58" s="20">
        <v>4218</v>
      </c>
      <c r="Q58" s="17">
        <v>0</v>
      </c>
      <c r="R58" s="17">
        <v>4</v>
      </c>
      <c r="S58" s="17">
        <v>209</v>
      </c>
      <c r="T58" s="17" t="s">
        <v>87</v>
      </c>
      <c r="U58" s="17">
        <v>18</v>
      </c>
      <c r="V58" s="17">
        <v>3</v>
      </c>
      <c r="W58" s="17">
        <v>108</v>
      </c>
    </row>
    <row r="59" spans="1:23" x14ac:dyDescent="0.15">
      <c r="A59" s="17">
        <v>54</v>
      </c>
      <c r="B59" s="17">
        <v>55</v>
      </c>
      <c r="C59" s="17" t="s">
        <v>169</v>
      </c>
      <c r="D59" s="17">
        <v>20</v>
      </c>
      <c r="E59" s="17">
        <v>1</v>
      </c>
      <c r="F59" s="17">
        <v>1</v>
      </c>
      <c r="G59" s="17">
        <v>0</v>
      </c>
      <c r="H59" s="18">
        <v>3105401</v>
      </c>
      <c r="I59" s="18">
        <v>10120000</v>
      </c>
      <c r="J59" s="18">
        <v>4018</v>
      </c>
      <c r="K59" s="19">
        <v>3105402</v>
      </c>
      <c r="L59" s="19">
        <v>13020000</v>
      </c>
      <c r="M59" s="19">
        <v>4118</v>
      </c>
      <c r="N59" s="20">
        <v>3105403</v>
      </c>
      <c r="O59" s="20">
        <v>16833000</v>
      </c>
      <c r="P59" s="20">
        <v>4218</v>
      </c>
      <c r="Q59" s="17">
        <v>4518</v>
      </c>
      <c r="R59" s="17">
        <v>5</v>
      </c>
      <c r="S59" s="17">
        <v>201</v>
      </c>
      <c r="T59" s="17" t="s">
        <v>98</v>
      </c>
      <c r="U59" s="17">
        <v>18</v>
      </c>
      <c r="V59" s="17">
        <v>3</v>
      </c>
      <c r="W59" s="17">
        <v>108</v>
      </c>
    </row>
    <row r="60" spans="1:23" x14ac:dyDescent="0.15">
      <c r="A60" s="17">
        <v>55</v>
      </c>
      <c r="B60" s="17">
        <v>56</v>
      </c>
      <c r="C60" s="17" t="s">
        <v>170</v>
      </c>
      <c r="D60" s="17">
        <v>20</v>
      </c>
      <c r="E60" s="17">
        <v>1</v>
      </c>
      <c r="F60" s="17">
        <v>1</v>
      </c>
      <c r="G60" s="17">
        <v>0</v>
      </c>
      <c r="H60" s="18">
        <v>3105501</v>
      </c>
      <c r="I60" s="18">
        <v>11009000</v>
      </c>
      <c r="J60" s="18">
        <v>4019</v>
      </c>
      <c r="K60" s="19">
        <v>3105502</v>
      </c>
      <c r="L60" s="19">
        <v>13980000</v>
      </c>
      <c r="M60" s="19">
        <v>4119</v>
      </c>
      <c r="N60" s="20">
        <v>3105503</v>
      </c>
      <c r="O60" s="20">
        <v>18516000</v>
      </c>
      <c r="P60" s="20">
        <v>4219</v>
      </c>
      <c r="Q60" s="17">
        <v>0</v>
      </c>
      <c r="R60" s="17">
        <v>3</v>
      </c>
      <c r="S60" s="17">
        <v>307</v>
      </c>
      <c r="T60" s="17" t="s">
        <v>81</v>
      </c>
      <c r="U60" s="17">
        <v>19</v>
      </c>
      <c r="V60" s="17">
        <v>1</v>
      </c>
      <c r="W60" s="17">
        <v>108</v>
      </c>
    </row>
    <row r="61" spans="1:23" x14ac:dyDescent="0.15">
      <c r="A61" s="17">
        <v>56</v>
      </c>
      <c r="B61" s="17">
        <v>57</v>
      </c>
      <c r="C61" s="17" t="s">
        <v>171</v>
      </c>
      <c r="D61" s="17">
        <v>20</v>
      </c>
      <c r="E61" s="17">
        <v>1</v>
      </c>
      <c r="F61" s="17">
        <v>1</v>
      </c>
      <c r="G61" s="17">
        <v>0</v>
      </c>
      <c r="H61" s="18">
        <v>3105601</v>
      </c>
      <c r="I61" s="18">
        <v>11778000</v>
      </c>
      <c r="J61" s="18">
        <v>4019</v>
      </c>
      <c r="K61" s="19">
        <v>3105602</v>
      </c>
      <c r="L61" s="19">
        <v>14968000</v>
      </c>
      <c r="M61" s="19">
        <v>4119</v>
      </c>
      <c r="N61" s="20">
        <v>3105603</v>
      </c>
      <c r="O61" s="20">
        <v>19846000</v>
      </c>
      <c r="P61" s="20">
        <v>4219</v>
      </c>
      <c r="Q61" s="17">
        <v>0</v>
      </c>
      <c r="R61" s="17">
        <v>4</v>
      </c>
      <c r="S61" s="17">
        <v>309</v>
      </c>
      <c r="T61" s="17" t="s">
        <v>88</v>
      </c>
      <c r="U61" s="17">
        <v>19</v>
      </c>
      <c r="V61" s="17">
        <v>1</v>
      </c>
      <c r="W61" s="17">
        <v>108</v>
      </c>
    </row>
    <row r="62" spans="1:23" x14ac:dyDescent="0.15">
      <c r="A62" s="17">
        <v>57</v>
      </c>
      <c r="B62" s="17">
        <v>58</v>
      </c>
      <c r="C62" s="17" t="s">
        <v>172</v>
      </c>
      <c r="D62" s="17">
        <v>20</v>
      </c>
      <c r="E62" s="17">
        <v>1</v>
      </c>
      <c r="F62" s="17">
        <v>1</v>
      </c>
      <c r="G62" s="17">
        <v>0</v>
      </c>
      <c r="H62" s="18">
        <v>3105701</v>
      </c>
      <c r="I62" s="18">
        <v>13020000</v>
      </c>
      <c r="J62" s="18">
        <v>4019</v>
      </c>
      <c r="K62" s="19">
        <v>3105702</v>
      </c>
      <c r="L62" s="19">
        <v>16833000</v>
      </c>
      <c r="M62" s="19">
        <v>4119</v>
      </c>
      <c r="N62" s="20">
        <v>3105703</v>
      </c>
      <c r="O62" s="20">
        <v>21262000</v>
      </c>
      <c r="P62" s="20">
        <v>4219</v>
      </c>
      <c r="Q62" s="17">
        <v>4519</v>
      </c>
      <c r="R62" s="17">
        <v>5</v>
      </c>
      <c r="S62" s="17">
        <v>301</v>
      </c>
      <c r="T62" s="17" t="s">
        <v>100</v>
      </c>
      <c r="U62" s="17">
        <v>19</v>
      </c>
      <c r="V62" s="17">
        <v>1</v>
      </c>
      <c r="W62" s="17">
        <v>108</v>
      </c>
    </row>
    <row r="63" spans="1:23" x14ac:dyDescent="0.15">
      <c r="A63" s="17">
        <v>58</v>
      </c>
      <c r="B63" s="17">
        <v>59</v>
      </c>
      <c r="C63" s="17" t="s">
        <v>173</v>
      </c>
      <c r="D63" s="17">
        <v>20</v>
      </c>
      <c r="E63" s="17">
        <v>1</v>
      </c>
      <c r="F63" s="17">
        <v>1</v>
      </c>
      <c r="G63" s="17">
        <v>0</v>
      </c>
      <c r="H63" s="18">
        <v>3105801</v>
      </c>
      <c r="I63" s="18">
        <v>13980000</v>
      </c>
      <c r="J63" s="18">
        <v>4020</v>
      </c>
      <c r="K63" s="19">
        <v>3105802</v>
      </c>
      <c r="L63" s="19">
        <v>18516000</v>
      </c>
      <c r="M63" s="19">
        <v>4120</v>
      </c>
      <c r="N63" s="20">
        <v>3105803</v>
      </c>
      <c r="O63" s="20">
        <v>22830000</v>
      </c>
      <c r="P63" s="20">
        <v>4220</v>
      </c>
      <c r="Q63" s="17">
        <v>0</v>
      </c>
      <c r="R63" s="17">
        <v>3</v>
      </c>
      <c r="S63" s="17">
        <v>405</v>
      </c>
      <c r="T63" s="17" t="s">
        <v>83</v>
      </c>
      <c r="U63" s="17">
        <v>20</v>
      </c>
      <c r="V63" s="17">
        <v>2</v>
      </c>
      <c r="W63" s="17">
        <v>108</v>
      </c>
    </row>
    <row r="64" spans="1:23" x14ac:dyDescent="0.15">
      <c r="A64" s="17">
        <v>59</v>
      </c>
      <c r="B64" s="17">
        <v>60</v>
      </c>
      <c r="C64" s="17" t="s">
        <v>174</v>
      </c>
      <c r="D64" s="17">
        <v>20</v>
      </c>
      <c r="E64" s="17">
        <v>1</v>
      </c>
      <c r="F64" s="17">
        <v>1</v>
      </c>
      <c r="G64" s="17">
        <v>0</v>
      </c>
      <c r="H64" s="18">
        <v>3105901</v>
      </c>
      <c r="I64" s="18">
        <v>14968000</v>
      </c>
      <c r="J64" s="18">
        <v>4020</v>
      </c>
      <c r="K64" s="19">
        <v>3105902</v>
      </c>
      <c r="L64" s="19">
        <v>19846000</v>
      </c>
      <c r="M64" s="19">
        <v>4120</v>
      </c>
      <c r="N64" s="20">
        <v>3105903</v>
      </c>
      <c r="O64" s="20">
        <v>25415000</v>
      </c>
      <c r="P64" s="20">
        <v>4220</v>
      </c>
      <c r="Q64" s="17">
        <v>0</v>
      </c>
      <c r="R64" s="17">
        <v>4</v>
      </c>
      <c r="S64" s="17">
        <v>411</v>
      </c>
      <c r="T64" s="17" t="s">
        <v>89</v>
      </c>
      <c r="U64" s="17">
        <v>20</v>
      </c>
      <c r="V64" s="17">
        <v>2</v>
      </c>
      <c r="W64" s="17">
        <v>108</v>
      </c>
    </row>
    <row r="65" spans="1:23" x14ac:dyDescent="0.15">
      <c r="A65" s="17">
        <v>60</v>
      </c>
      <c r="B65" s="17">
        <v>61</v>
      </c>
      <c r="C65" s="17" t="s">
        <v>175</v>
      </c>
      <c r="D65" s="17">
        <v>20</v>
      </c>
      <c r="E65" s="17">
        <v>1</v>
      </c>
      <c r="F65" s="17">
        <v>1</v>
      </c>
      <c r="G65" s="17">
        <v>0</v>
      </c>
      <c r="H65" s="18">
        <v>3106001</v>
      </c>
      <c r="I65" s="18">
        <v>16833000</v>
      </c>
      <c r="J65" s="18">
        <v>4020</v>
      </c>
      <c r="K65" s="19">
        <v>3106002</v>
      </c>
      <c r="L65" s="19">
        <v>21262000</v>
      </c>
      <c r="M65" s="19">
        <v>4120</v>
      </c>
      <c r="N65" s="20">
        <v>3106003</v>
      </c>
      <c r="O65" s="20">
        <v>27254000</v>
      </c>
      <c r="P65" s="20">
        <v>4220</v>
      </c>
      <c r="Q65" s="17">
        <v>4520</v>
      </c>
      <c r="R65" s="17">
        <v>5</v>
      </c>
      <c r="S65" s="17">
        <v>403</v>
      </c>
      <c r="T65" s="17" t="s">
        <v>114</v>
      </c>
      <c r="U65" s="17">
        <v>20</v>
      </c>
      <c r="V65" s="17">
        <v>2</v>
      </c>
      <c r="W65" s="17">
        <v>108</v>
      </c>
    </row>
    <row r="66" spans="1:23" x14ac:dyDescent="0.15">
      <c r="A66" s="17">
        <v>61</v>
      </c>
      <c r="B66" s="17">
        <v>62</v>
      </c>
      <c r="C66" s="17" t="s">
        <v>176</v>
      </c>
      <c r="D66" s="17">
        <v>20</v>
      </c>
      <c r="E66" s="17">
        <v>1</v>
      </c>
      <c r="F66" s="17">
        <v>1</v>
      </c>
      <c r="G66" s="17">
        <v>0</v>
      </c>
      <c r="H66" s="18">
        <v>3106101</v>
      </c>
      <c r="I66" s="18">
        <v>18516000</v>
      </c>
      <c r="J66" s="18">
        <v>4021</v>
      </c>
      <c r="K66" s="19">
        <v>3106102</v>
      </c>
      <c r="L66" s="19">
        <v>22830000</v>
      </c>
      <c r="M66" s="19">
        <v>4121</v>
      </c>
      <c r="N66" s="20">
        <v>3106103</v>
      </c>
      <c r="O66" s="20">
        <v>29290000</v>
      </c>
      <c r="P66" s="20">
        <v>4221</v>
      </c>
      <c r="Q66" s="17">
        <v>0</v>
      </c>
      <c r="R66" s="17">
        <v>3</v>
      </c>
      <c r="S66" s="17">
        <v>105</v>
      </c>
      <c r="T66" s="17" t="s">
        <v>103</v>
      </c>
      <c r="U66" s="17">
        <v>21</v>
      </c>
      <c r="V66" s="17">
        <v>3</v>
      </c>
      <c r="W66" s="17">
        <v>108</v>
      </c>
    </row>
    <row r="67" spans="1:23" x14ac:dyDescent="0.15">
      <c r="A67" s="17">
        <v>62</v>
      </c>
      <c r="B67" s="17">
        <v>63</v>
      </c>
      <c r="C67" s="17" t="s">
        <v>177</v>
      </c>
      <c r="D67" s="17">
        <v>20</v>
      </c>
      <c r="E67" s="17">
        <v>1</v>
      </c>
      <c r="F67" s="17">
        <v>1</v>
      </c>
      <c r="G67" s="17">
        <v>0</v>
      </c>
      <c r="H67" s="18">
        <v>3106201</v>
      </c>
      <c r="I67" s="18">
        <v>19846000</v>
      </c>
      <c r="J67" s="18">
        <v>4021</v>
      </c>
      <c r="K67" s="19">
        <v>3106202</v>
      </c>
      <c r="L67" s="19">
        <v>25415000</v>
      </c>
      <c r="M67" s="19">
        <v>4121</v>
      </c>
      <c r="N67" s="20">
        <v>3106203</v>
      </c>
      <c r="O67" s="20">
        <v>31420000</v>
      </c>
      <c r="P67" s="20">
        <v>4221</v>
      </c>
      <c r="Q67" s="17">
        <v>0</v>
      </c>
      <c r="R67" s="17">
        <v>4</v>
      </c>
      <c r="S67" s="17">
        <v>110</v>
      </c>
      <c r="T67" s="17" t="s">
        <v>84</v>
      </c>
      <c r="U67" s="17">
        <v>21</v>
      </c>
      <c r="V67" s="17">
        <v>3</v>
      </c>
      <c r="W67" s="17">
        <v>108</v>
      </c>
    </row>
    <row r="68" spans="1:23" x14ac:dyDescent="0.15">
      <c r="A68" s="17">
        <v>63</v>
      </c>
      <c r="B68" s="17">
        <v>64</v>
      </c>
      <c r="C68" s="17" t="s">
        <v>178</v>
      </c>
      <c r="D68" s="17">
        <v>20</v>
      </c>
      <c r="E68" s="17">
        <v>1</v>
      </c>
      <c r="F68" s="17">
        <v>1</v>
      </c>
      <c r="G68" s="17">
        <v>0</v>
      </c>
      <c r="H68" s="18">
        <v>3106301</v>
      </c>
      <c r="I68" s="18">
        <v>21262000</v>
      </c>
      <c r="J68" s="18">
        <v>4021</v>
      </c>
      <c r="K68" s="19">
        <v>3106302</v>
      </c>
      <c r="L68" s="19">
        <v>27254000</v>
      </c>
      <c r="M68" s="19">
        <v>4121</v>
      </c>
      <c r="N68" s="20">
        <v>3106303</v>
      </c>
      <c r="O68" s="20">
        <v>35840000</v>
      </c>
      <c r="P68" s="20">
        <v>4221</v>
      </c>
      <c r="Q68" s="17">
        <v>4521</v>
      </c>
      <c r="R68" s="17">
        <v>5</v>
      </c>
      <c r="S68" s="17">
        <v>101</v>
      </c>
      <c r="T68" s="17" t="s">
        <v>110</v>
      </c>
      <c r="U68" s="17">
        <v>21</v>
      </c>
      <c r="V68" s="17">
        <v>3</v>
      </c>
      <c r="W68" s="17">
        <v>108</v>
      </c>
    </row>
    <row r="69" spans="1:23" x14ac:dyDescent="0.15">
      <c r="A69" s="17">
        <v>64</v>
      </c>
      <c r="B69" s="17">
        <v>65</v>
      </c>
      <c r="C69" s="17" t="s">
        <v>179</v>
      </c>
      <c r="D69" s="17">
        <v>20</v>
      </c>
      <c r="E69" s="17">
        <v>1</v>
      </c>
      <c r="F69" s="17">
        <v>1</v>
      </c>
      <c r="G69" s="17">
        <v>0</v>
      </c>
      <c r="H69" s="18">
        <v>3106401</v>
      </c>
      <c r="I69" s="18">
        <v>22830000</v>
      </c>
      <c r="J69" s="18">
        <v>4022</v>
      </c>
      <c r="K69" s="19">
        <v>3106402</v>
      </c>
      <c r="L69" s="19">
        <v>29291000</v>
      </c>
      <c r="M69" s="19">
        <v>4122</v>
      </c>
      <c r="N69" s="20">
        <v>3106403</v>
      </c>
      <c r="O69" s="20">
        <v>38910000</v>
      </c>
      <c r="P69" s="20">
        <v>4222</v>
      </c>
      <c r="Q69" s="17">
        <v>0</v>
      </c>
      <c r="R69" s="17">
        <v>3</v>
      </c>
      <c r="S69" s="17">
        <v>205</v>
      </c>
      <c r="T69" s="17" t="s">
        <v>73</v>
      </c>
      <c r="U69" s="17">
        <v>22</v>
      </c>
      <c r="V69" s="17">
        <v>1</v>
      </c>
      <c r="W69" s="17">
        <v>108</v>
      </c>
    </row>
    <row r="70" spans="1:23" x14ac:dyDescent="0.15">
      <c r="A70" s="17">
        <v>65</v>
      </c>
      <c r="B70" s="17">
        <v>66</v>
      </c>
      <c r="C70" s="17" t="s">
        <v>180</v>
      </c>
      <c r="D70" s="17">
        <v>20</v>
      </c>
      <c r="E70" s="17">
        <v>1</v>
      </c>
      <c r="F70" s="17">
        <v>1</v>
      </c>
      <c r="G70" s="17">
        <v>0</v>
      </c>
      <c r="H70" s="18">
        <v>3106501</v>
      </c>
      <c r="I70" s="18">
        <v>25415000</v>
      </c>
      <c r="J70" s="18">
        <v>4022</v>
      </c>
      <c r="K70" s="19">
        <v>3106502</v>
      </c>
      <c r="L70" s="19">
        <v>31420000</v>
      </c>
      <c r="M70" s="19">
        <v>4122</v>
      </c>
      <c r="N70" s="20">
        <v>3106503</v>
      </c>
      <c r="O70" s="20">
        <v>41770000</v>
      </c>
      <c r="P70" s="20">
        <v>4222</v>
      </c>
      <c r="Q70" s="17">
        <v>0</v>
      </c>
      <c r="R70" s="17">
        <v>4</v>
      </c>
      <c r="S70" s="17">
        <v>210</v>
      </c>
      <c r="T70" s="17" t="s">
        <v>86</v>
      </c>
      <c r="U70" s="17">
        <v>22</v>
      </c>
      <c r="V70" s="17">
        <v>1</v>
      </c>
      <c r="W70" s="17">
        <v>108</v>
      </c>
    </row>
    <row r="71" spans="1:23" x14ac:dyDescent="0.15">
      <c r="A71" s="17">
        <v>66</v>
      </c>
      <c r="B71" s="17">
        <v>67</v>
      </c>
      <c r="C71" s="17" t="s">
        <v>181</v>
      </c>
      <c r="D71" s="17">
        <v>20</v>
      </c>
      <c r="E71" s="17">
        <v>1</v>
      </c>
      <c r="F71" s="17">
        <v>1</v>
      </c>
      <c r="G71" s="17">
        <v>0</v>
      </c>
      <c r="H71" s="18">
        <v>3106601</v>
      </c>
      <c r="I71" s="18">
        <v>27254000</v>
      </c>
      <c r="J71" s="18">
        <v>4022</v>
      </c>
      <c r="K71" s="19">
        <v>3106602</v>
      </c>
      <c r="L71" s="19">
        <v>35840000</v>
      </c>
      <c r="M71" s="19">
        <v>4122</v>
      </c>
      <c r="N71" s="20">
        <v>3106603</v>
      </c>
      <c r="O71" s="20">
        <v>44830000</v>
      </c>
      <c r="P71" s="20">
        <v>4222</v>
      </c>
      <c r="Q71" s="17">
        <v>4522</v>
      </c>
      <c r="R71" s="17">
        <v>5</v>
      </c>
      <c r="S71" s="17">
        <v>203</v>
      </c>
      <c r="T71" s="17" t="s">
        <v>111</v>
      </c>
      <c r="U71" s="17">
        <v>22</v>
      </c>
      <c r="V71" s="17">
        <v>1</v>
      </c>
      <c r="W71" s="17">
        <v>108</v>
      </c>
    </row>
    <row r="72" spans="1:23" x14ac:dyDescent="0.15">
      <c r="A72" s="17">
        <v>67</v>
      </c>
      <c r="B72" s="17">
        <v>68</v>
      </c>
      <c r="C72" s="17" t="s">
        <v>182</v>
      </c>
      <c r="D72" s="17">
        <v>20</v>
      </c>
      <c r="E72" s="17">
        <v>1</v>
      </c>
      <c r="F72" s="17">
        <v>1</v>
      </c>
      <c r="G72" s="17">
        <v>0</v>
      </c>
      <c r="H72" s="18">
        <v>3106701</v>
      </c>
      <c r="I72" s="18">
        <v>29291000</v>
      </c>
      <c r="J72" s="18">
        <v>4023</v>
      </c>
      <c r="K72" s="19">
        <v>3106702</v>
      </c>
      <c r="L72" s="19">
        <v>38910000</v>
      </c>
      <c r="M72" s="19">
        <v>4123</v>
      </c>
      <c r="N72" s="20">
        <v>3106703</v>
      </c>
      <c r="O72" s="20">
        <v>49510000</v>
      </c>
      <c r="P72" s="20">
        <v>4223</v>
      </c>
      <c r="Q72" s="17">
        <v>0</v>
      </c>
      <c r="R72" s="17">
        <v>3</v>
      </c>
      <c r="S72" s="17">
        <v>305</v>
      </c>
      <c r="T72" s="17" t="s">
        <v>75</v>
      </c>
      <c r="U72" s="17">
        <v>23</v>
      </c>
      <c r="V72" s="17">
        <v>2</v>
      </c>
      <c r="W72" s="17">
        <v>108</v>
      </c>
    </row>
    <row r="73" spans="1:23" x14ac:dyDescent="0.15">
      <c r="A73" s="17">
        <v>68</v>
      </c>
      <c r="B73" s="17">
        <v>69</v>
      </c>
      <c r="C73" s="17" t="s">
        <v>183</v>
      </c>
      <c r="D73" s="17">
        <v>20</v>
      </c>
      <c r="E73" s="17">
        <v>1</v>
      </c>
      <c r="F73" s="17">
        <v>1</v>
      </c>
      <c r="G73" s="17">
        <v>0</v>
      </c>
      <c r="H73" s="18">
        <v>3106801</v>
      </c>
      <c r="I73" s="18">
        <v>31422000</v>
      </c>
      <c r="J73" s="18">
        <v>4023</v>
      </c>
      <c r="K73" s="19">
        <v>3106802</v>
      </c>
      <c r="L73" s="19">
        <v>41770000</v>
      </c>
      <c r="M73" s="19">
        <v>4123</v>
      </c>
      <c r="N73" s="20">
        <v>3106803</v>
      </c>
      <c r="O73" s="20">
        <v>53270000</v>
      </c>
      <c r="P73" s="20">
        <v>4223</v>
      </c>
      <c r="Q73" s="17">
        <v>0</v>
      </c>
      <c r="R73" s="17">
        <v>4</v>
      </c>
      <c r="S73" s="17">
        <v>310</v>
      </c>
      <c r="T73" s="17" t="s">
        <v>105</v>
      </c>
      <c r="U73" s="17">
        <v>23</v>
      </c>
      <c r="V73" s="17">
        <v>2</v>
      </c>
      <c r="W73" s="17">
        <v>108</v>
      </c>
    </row>
    <row r="74" spans="1:23" x14ac:dyDescent="0.15">
      <c r="A74" s="17">
        <v>69</v>
      </c>
      <c r="B74" s="17">
        <v>70</v>
      </c>
      <c r="C74" s="17" t="s">
        <v>184</v>
      </c>
      <c r="D74" s="17">
        <v>20</v>
      </c>
      <c r="E74" s="17">
        <v>1</v>
      </c>
      <c r="F74" s="17">
        <v>1</v>
      </c>
      <c r="G74" s="17">
        <v>0</v>
      </c>
      <c r="H74" s="18">
        <v>3106901</v>
      </c>
      <c r="I74" s="18">
        <v>35837000</v>
      </c>
      <c r="J74" s="18">
        <v>4023</v>
      </c>
      <c r="K74" s="19">
        <v>3106902</v>
      </c>
      <c r="L74" s="19">
        <v>44830000</v>
      </c>
      <c r="M74" s="19">
        <v>4123</v>
      </c>
      <c r="N74" s="20">
        <v>3106903</v>
      </c>
      <c r="O74" s="20">
        <v>57730000</v>
      </c>
      <c r="P74" s="20">
        <v>4223</v>
      </c>
      <c r="Q74" s="17">
        <v>4523</v>
      </c>
      <c r="R74" s="17">
        <v>5</v>
      </c>
      <c r="S74" s="17">
        <v>303</v>
      </c>
      <c r="T74" s="17" t="s">
        <v>112</v>
      </c>
      <c r="U74" s="17">
        <v>23</v>
      </c>
      <c r="V74" s="17">
        <v>2</v>
      </c>
      <c r="W74" s="17">
        <v>108</v>
      </c>
    </row>
    <row r="75" spans="1:23" x14ac:dyDescent="0.15">
      <c r="A75" s="17">
        <v>70</v>
      </c>
      <c r="B75" s="17">
        <v>71</v>
      </c>
      <c r="C75" s="17" t="s">
        <v>185</v>
      </c>
      <c r="D75" s="17">
        <v>20</v>
      </c>
      <c r="E75" s="17">
        <v>1</v>
      </c>
      <c r="F75" s="17">
        <v>1</v>
      </c>
      <c r="G75" s="17">
        <v>0</v>
      </c>
      <c r="H75" s="18">
        <v>3107001</v>
      </c>
      <c r="I75" s="18">
        <v>38907000</v>
      </c>
      <c r="J75" s="18">
        <v>4024</v>
      </c>
      <c r="K75" s="19">
        <v>3107002</v>
      </c>
      <c r="L75" s="19">
        <v>49510000</v>
      </c>
      <c r="M75" s="19">
        <v>4124</v>
      </c>
      <c r="N75" s="20">
        <v>3107003</v>
      </c>
      <c r="O75" s="20">
        <v>62200000</v>
      </c>
      <c r="P75" s="20">
        <v>4224</v>
      </c>
      <c r="Q75" s="17">
        <v>0</v>
      </c>
      <c r="R75" s="17">
        <v>3</v>
      </c>
      <c r="S75" s="17">
        <v>407</v>
      </c>
      <c r="T75" s="17" t="s">
        <v>77</v>
      </c>
      <c r="U75" s="17">
        <v>24</v>
      </c>
      <c r="V75" s="17">
        <v>3</v>
      </c>
      <c r="W75" s="17">
        <v>108</v>
      </c>
    </row>
    <row r="76" spans="1:23" x14ac:dyDescent="0.15">
      <c r="A76" s="17">
        <v>71</v>
      </c>
      <c r="B76" s="17">
        <v>72</v>
      </c>
      <c r="C76" s="17" t="s">
        <v>186</v>
      </c>
      <c r="D76" s="17">
        <v>20</v>
      </c>
      <c r="E76" s="17">
        <v>1</v>
      </c>
      <c r="F76" s="17">
        <v>1</v>
      </c>
      <c r="G76" s="17">
        <v>0</v>
      </c>
      <c r="H76" s="18">
        <v>3107101</v>
      </c>
      <c r="I76" s="18">
        <v>41770000</v>
      </c>
      <c r="J76" s="18">
        <v>4024</v>
      </c>
      <c r="K76" s="19">
        <v>3107102</v>
      </c>
      <c r="L76" s="19">
        <v>53270000</v>
      </c>
      <c r="M76" s="19">
        <v>4124</v>
      </c>
      <c r="N76" s="20">
        <v>3107103</v>
      </c>
      <c r="O76" s="20">
        <v>70260000</v>
      </c>
      <c r="P76" s="20">
        <v>4224</v>
      </c>
      <c r="Q76" s="17">
        <v>0</v>
      </c>
      <c r="R76" s="17">
        <v>4</v>
      </c>
      <c r="S76" s="17">
        <v>412</v>
      </c>
      <c r="T76" s="17" t="s">
        <v>106</v>
      </c>
      <c r="U76" s="17">
        <v>24</v>
      </c>
      <c r="V76" s="17">
        <v>3</v>
      </c>
      <c r="W76" s="17">
        <v>108</v>
      </c>
    </row>
    <row r="77" spans="1:23" x14ac:dyDescent="0.15">
      <c r="A77" s="17">
        <v>72</v>
      </c>
      <c r="B77" s="17">
        <v>73</v>
      </c>
      <c r="C77" s="17" t="s">
        <v>63</v>
      </c>
      <c r="D77" s="17">
        <v>20</v>
      </c>
      <c r="E77" s="17">
        <v>1</v>
      </c>
      <c r="F77" s="17">
        <v>1</v>
      </c>
      <c r="G77" s="17">
        <v>0</v>
      </c>
      <c r="H77" s="18">
        <v>3107201</v>
      </c>
      <c r="I77" s="18">
        <v>44830000</v>
      </c>
      <c r="J77" s="18">
        <v>4024</v>
      </c>
      <c r="K77" s="19">
        <v>3107202</v>
      </c>
      <c r="L77" s="19">
        <v>57730000</v>
      </c>
      <c r="M77" s="19">
        <v>4124</v>
      </c>
      <c r="N77" s="20">
        <v>3107203</v>
      </c>
      <c r="O77" s="20">
        <v>75670000</v>
      </c>
      <c r="P77" s="20">
        <v>4224</v>
      </c>
      <c r="Q77" s="17">
        <v>4524</v>
      </c>
      <c r="R77" s="17">
        <v>5</v>
      </c>
      <c r="S77" s="17">
        <v>401</v>
      </c>
      <c r="T77" s="17" t="s">
        <v>101</v>
      </c>
      <c r="U77" s="17">
        <v>24</v>
      </c>
      <c r="V77" s="17">
        <v>3</v>
      </c>
      <c r="W77" s="17">
        <v>108</v>
      </c>
    </row>
    <row r="78" spans="1:23" x14ac:dyDescent="0.15">
      <c r="A78" s="17">
        <v>73</v>
      </c>
      <c r="B78" s="17">
        <v>74</v>
      </c>
      <c r="C78" s="17" t="s">
        <v>187</v>
      </c>
      <c r="D78" s="17">
        <v>20</v>
      </c>
      <c r="E78" s="17">
        <v>1</v>
      </c>
      <c r="F78" s="17">
        <v>1</v>
      </c>
      <c r="G78" s="17">
        <v>0</v>
      </c>
      <c r="H78" s="18">
        <v>3107301</v>
      </c>
      <c r="I78" s="18">
        <v>49510000</v>
      </c>
      <c r="J78" s="18">
        <v>4025</v>
      </c>
      <c r="K78" s="19">
        <v>3107302</v>
      </c>
      <c r="L78" s="19">
        <v>62200000</v>
      </c>
      <c r="M78" s="19">
        <v>4125</v>
      </c>
      <c r="N78" s="20">
        <v>3107303</v>
      </c>
      <c r="O78" s="20">
        <v>81520000</v>
      </c>
      <c r="P78" s="20">
        <v>4225</v>
      </c>
      <c r="Q78" s="17">
        <v>0</v>
      </c>
      <c r="R78" s="17">
        <v>3</v>
      </c>
      <c r="S78" s="17">
        <v>106</v>
      </c>
      <c r="T78" s="17" t="s">
        <v>71</v>
      </c>
      <c r="U78" s="17">
        <v>25</v>
      </c>
      <c r="V78" s="17">
        <v>1</v>
      </c>
      <c r="W78" s="17">
        <v>108</v>
      </c>
    </row>
    <row r="79" spans="1:23" x14ac:dyDescent="0.15">
      <c r="A79" s="17">
        <v>74</v>
      </c>
      <c r="B79" s="17">
        <v>75</v>
      </c>
      <c r="C79" s="17" t="s">
        <v>188</v>
      </c>
      <c r="D79" s="17">
        <v>20</v>
      </c>
      <c r="E79" s="17">
        <v>1</v>
      </c>
      <c r="F79" s="17">
        <v>1</v>
      </c>
      <c r="G79" s="17">
        <v>0</v>
      </c>
      <c r="H79" s="18">
        <v>3107401</v>
      </c>
      <c r="I79" s="18">
        <v>53270000</v>
      </c>
      <c r="J79" s="18">
        <v>4025</v>
      </c>
      <c r="K79" s="19">
        <v>3107402</v>
      </c>
      <c r="L79" s="19">
        <v>70260000</v>
      </c>
      <c r="M79" s="19">
        <v>4125</v>
      </c>
      <c r="N79" s="20">
        <v>3107403</v>
      </c>
      <c r="O79" s="20">
        <v>88460000</v>
      </c>
      <c r="P79" s="20">
        <v>4225</v>
      </c>
      <c r="Q79" s="17">
        <v>0</v>
      </c>
      <c r="R79" s="17">
        <v>4</v>
      </c>
      <c r="S79" s="17">
        <v>109</v>
      </c>
      <c r="T79" s="17" t="s">
        <v>85</v>
      </c>
      <c r="U79" s="17">
        <v>25</v>
      </c>
      <c r="V79" s="17">
        <v>1</v>
      </c>
      <c r="W79" s="17">
        <v>108</v>
      </c>
    </row>
    <row r="80" spans="1:23" x14ac:dyDescent="0.15">
      <c r="A80" s="17">
        <v>75</v>
      </c>
      <c r="B80" s="17">
        <v>76</v>
      </c>
      <c r="C80" s="17" t="s">
        <v>189</v>
      </c>
      <c r="D80" s="17">
        <v>20</v>
      </c>
      <c r="E80" s="17">
        <v>1</v>
      </c>
      <c r="F80" s="17">
        <v>1</v>
      </c>
      <c r="G80" s="17">
        <v>0</v>
      </c>
      <c r="H80" s="18">
        <v>3107501</v>
      </c>
      <c r="I80" s="18">
        <v>57730000</v>
      </c>
      <c r="J80" s="18">
        <v>4025</v>
      </c>
      <c r="K80" s="19">
        <v>3107502</v>
      </c>
      <c r="L80" s="19">
        <v>75670000</v>
      </c>
      <c r="M80" s="19">
        <v>4125</v>
      </c>
      <c r="N80" s="20">
        <v>3107503</v>
      </c>
      <c r="O80" s="20">
        <v>97470000</v>
      </c>
      <c r="P80" s="20">
        <v>4225</v>
      </c>
      <c r="Q80" s="17">
        <v>4525</v>
      </c>
      <c r="R80" s="17">
        <v>5</v>
      </c>
      <c r="S80" s="17">
        <v>103</v>
      </c>
      <c r="T80" s="17" t="s">
        <v>108</v>
      </c>
      <c r="U80" s="17">
        <v>25</v>
      </c>
      <c r="V80" s="17">
        <v>1</v>
      </c>
      <c r="W80" s="17">
        <v>108</v>
      </c>
    </row>
    <row r="81" spans="1:23" x14ac:dyDescent="0.15">
      <c r="A81" s="17">
        <v>76</v>
      </c>
      <c r="B81" s="17">
        <v>77</v>
      </c>
      <c r="C81" s="17" t="s">
        <v>190</v>
      </c>
      <c r="D81" s="17">
        <v>20</v>
      </c>
      <c r="E81" s="17">
        <v>1</v>
      </c>
      <c r="F81" s="17">
        <v>1</v>
      </c>
      <c r="G81" s="17">
        <v>0</v>
      </c>
      <c r="H81" s="18">
        <v>3107601</v>
      </c>
      <c r="I81" s="18">
        <v>62200000</v>
      </c>
      <c r="J81" s="18">
        <v>4026</v>
      </c>
      <c r="K81" s="19">
        <v>3107602</v>
      </c>
      <c r="L81" s="19">
        <v>81520000</v>
      </c>
      <c r="M81" s="19">
        <v>4126</v>
      </c>
      <c r="N81" s="20">
        <v>3107603</v>
      </c>
      <c r="O81" s="20">
        <v>104990000</v>
      </c>
      <c r="P81" s="20">
        <v>4226</v>
      </c>
      <c r="Q81" s="17">
        <v>0</v>
      </c>
      <c r="R81" s="17">
        <v>3</v>
      </c>
      <c r="S81" s="17">
        <v>206</v>
      </c>
      <c r="T81" s="17" t="s">
        <v>72</v>
      </c>
      <c r="U81" s="17">
        <v>26</v>
      </c>
      <c r="V81" s="17">
        <v>2</v>
      </c>
      <c r="W81" s="17">
        <v>108</v>
      </c>
    </row>
    <row r="82" spans="1:23" x14ac:dyDescent="0.15">
      <c r="A82" s="17">
        <v>77</v>
      </c>
      <c r="B82" s="17">
        <v>78</v>
      </c>
      <c r="C82" s="17" t="s">
        <v>191</v>
      </c>
      <c r="D82" s="17">
        <v>20</v>
      </c>
      <c r="E82" s="17">
        <v>1</v>
      </c>
      <c r="F82" s="17">
        <v>1</v>
      </c>
      <c r="G82" s="17">
        <v>0</v>
      </c>
      <c r="H82" s="18">
        <v>3107701</v>
      </c>
      <c r="I82" s="18">
        <v>70260000</v>
      </c>
      <c r="J82" s="18">
        <v>4026</v>
      </c>
      <c r="K82" s="19">
        <v>3107702</v>
      </c>
      <c r="L82" s="19">
        <v>88460000</v>
      </c>
      <c r="M82" s="19">
        <v>4126</v>
      </c>
      <c r="N82" s="20">
        <v>3107703</v>
      </c>
      <c r="O82" s="20">
        <v>113200000</v>
      </c>
      <c r="P82" s="20">
        <v>4226</v>
      </c>
      <c r="Q82" s="17">
        <v>0</v>
      </c>
      <c r="R82" s="17">
        <v>4</v>
      </c>
      <c r="S82" s="17">
        <v>208</v>
      </c>
      <c r="T82" s="17" t="s">
        <v>65</v>
      </c>
      <c r="U82" s="17">
        <v>26</v>
      </c>
      <c r="V82" s="17">
        <v>2</v>
      </c>
      <c r="W82" s="17">
        <v>108</v>
      </c>
    </row>
    <row r="83" spans="1:23" x14ac:dyDescent="0.15">
      <c r="A83" s="17">
        <v>78</v>
      </c>
      <c r="B83" s="17">
        <v>79</v>
      </c>
      <c r="C83" s="17" t="s">
        <v>192</v>
      </c>
      <c r="D83" s="17">
        <v>20</v>
      </c>
      <c r="E83" s="17">
        <v>1</v>
      </c>
      <c r="F83" s="17">
        <v>1</v>
      </c>
      <c r="G83" s="17">
        <v>0</v>
      </c>
      <c r="H83" s="18">
        <v>3107801</v>
      </c>
      <c r="I83" s="18">
        <v>75670000</v>
      </c>
      <c r="J83" s="18">
        <v>4026</v>
      </c>
      <c r="K83" s="19">
        <v>3107802</v>
      </c>
      <c r="L83" s="19">
        <v>97470000</v>
      </c>
      <c r="M83" s="19">
        <v>4126</v>
      </c>
      <c r="N83" s="20">
        <v>3107803</v>
      </c>
      <c r="O83" s="20">
        <v>122030000</v>
      </c>
      <c r="P83" s="20">
        <v>4226</v>
      </c>
      <c r="Q83" s="17">
        <v>4526</v>
      </c>
      <c r="R83" s="17">
        <v>5</v>
      </c>
      <c r="S83" s="17">
        <v>201</v>
      </c>
      <c r="T83" s="17" t="s">
        <v>98</v>
      </c>
      <c r="U83" s="17">
        <v>26</v>
      </c>
      <c r="V83" s="17">
        <v>2</v>
      </c>
      <c r="W83" s="17">
        <v>108</v>
      </c>
    </row>
    <row r="84" spans="1:23" x14ac:dyDescent="0.15">
      <c r="A84" s="17">
        <v>79</v>
      </c>
      <c r="B84" s="17">
        <v>80</v>
      </c>
      <c r="C84" s="17" t="s">
        <v>193</v>
      </c>
      <c r="D84" s="17">
        <v>20</v>
      </c>
      <c r="E84" s="17">
        <v>1</v>
      </c>
      <c r="F84" s="17">
        <v>1</v>
      </c>
      <c r="G84" s="17">
        <v>0</v>
      </c>
      <c r="H84" s="18">
        <v>3107901</v>
      </c>
      <c r="I84" s="18">
        <v>81520000</v>
      </c>
      <c r="J84" s="18">
        <v>4027</v>
      </c>
      <c r="K84" s="19">
        <v>3107902</v>
      </c>
      <c r="L84" s="19">
        <v>104990000</v>
      </c>
      <c r="M84" s="19">
        <v>4127</v>
      </c>
      <c r="N84" s="20">
        <v>3107903</v>
      </c>
      <c r="O84" s="20">
        <v>138490000</v>
      </c>
      <c r="P84" s="20">
        <v>4227</v>
      </c>
      <c r="Q84" s="17">
        <v>0</v>
      </c>
      <c r="R84" s="17">
        <v>3</v>
      </c>
      <c r="S84" s="17">
        <v>306</v>
      </c>
      <c r="T84" s="17" t="s">
        <v>74</v>
      </c>
      <c r="U84" s="17">
        <v>27</v>
      </c>
      <c r="V84" s="17">
        <v>3</v>
      </c>
      <c r="W84" s="17">
        <v>108</v>
      </c>
    </row>
    <row r="85" spans="1:23" x14ac:dyDescent="0.15">
      <c r="A85" s="17">
        <v>80</v>
      </c>
      <c r="B85" s="17">
        <v>81</v>
      </c>
      <c r="C85" s="17" t="s">
        <v>194</v>
      </c>
      <c r="D85" s="17">
        <v>20</v>
      </c>
      <c r="E85" s="17">
        <v>1</v>
      </c>
      <c r="F85" s="17">
        <v>1</v>
      </c>
      <c r="G85" s="17">
        <v>0</v>
      </c>
      <c r="H85" s="18">
        <v>3108001</v>
      </c>
      <c r="I85" s="18">
        <v>88460000</v>
      </c>
      <c r="J85" s="18">
        <v>4027</v>
      </c>
      <c r="K85" s="19">
        <v>3108002</v>
      </c>
      <c r="L85" s="19">
        <v>113200000</v>
      </c>
      <c r="M85" s="19">
        <v>4127</v>
      </c>
      <c r="N85" s="20">
        <v>3108003</v>
      </c>
      <c r="O85" s="20">
        <v>149250000</v>
      </c>
      <c r="P85" s="20">
        <v>4227</v>
      </c>
      <c r="Q85" s="17">
        <v>0</v>
      </c>
      <c r="R85" s="17">
        <v>4</v>
      </c>
      <c r="S85" s="17">
        <v>309</v>
      </c>
      <c r="T85" s="17" t="s">
        <v>88</v>
      </c>
      <c r="U85" s="17">
        <v>27</v>
      </c>
      <c r="V85" s="17">
        <v>3</v>
      </c>
      <c r="W85" s="17">
        <v>108</v>
      </c>
    </row>
    <row r="86" spans="1:23" x14ac:dyDescent="0.15">
      <c r="A86" s="17">
        <v>81</v>
      </c>
      <c r="B86" s="17">
        <v>82</v>
      </c>
      <c r="C86" s="17" t="s">
        <v>195</v>
      </c>
      <c r="D86" s="17">
        <v>20</v>
      </c>
      <c r="E86" s="17">
        <v>1</v>
      </c>
      <c r="F86" s="17">
        <v>1</v>
      </c>
      <c r="G86" s="17">
        <v>0</v>
      </c>
      <c r="H86" s="18">
        <v>3108101</v>
      </c>
      <c r="I86" s="18">
        <v>97470000</v>
      </c>
      <c r="J86" s="18">
        <v>4027</v>
      </c>
      <c r="K86" s="19">
        <v>3108102</v>
      </c>
      <c r="L86" s="19">
        <v>122030000</v>
      </c>
      <c r="M86" s="19">
        <v>4127</v>
      </c>
      <c r="N86" s="20">
        <v>3108103</v>
      </c>
      <c r="O86" s="20">
        <v>161020000</v>
      </c>
      <c r="P86" s="20">
        <v>4227</v>
      </c>
      <c r="Q86" s="17">
        <v>4527</v>
      </c>
      <c r="R86" s="17">
        <v>5</v>
      </c>
      <c r="S86" s="17">
        <v>301</v>
      </c>
      <c r="T86" s="17" t="s">
        <v>100</v>
      </c>
      <c r="U86" s="17">
        <v>27</v>
      </c>
      <c r="V86" s="17">
        <v>3</v>
      </c>
      <c r="W86" s="17">
        <v>108</v>
      </c>
    </row>
    <row r="87" spans="1:23" x14ac:dyDescent="0.15">
      <c r="A87" s="17">
        <v>82</v>
      </c>
      <c r="B87" s="17">
        <v>83</v>
      </c>
      <c r="C87" s="17" t="s">
        <v>196</v>
      </c>
      <c r="D87" s="17">
        <v>20</v>
      </c>
      <c r="E87" s="17">
        <v>1</v>
      </c>
      <c r="F87" s="17">
        <v>1</v>
      </c>
      <c r="G87" s="17">
        <v>0</v>
      </c>
      <c r="H87" s="18">
        <v>3108201</v>
      </c>
      <c r="I87" s="18">
        <v>104990000</v>
      </c>
      <c r="J87" s="18">
        <v>4028</v>
      </c>
      <c r="K87" s="19">
        <v>3108202</v>
      </c>
      <c r="L87" s="19">
        <v>138490000</v>
      </c>
      <c r="M87" s="19">
        <v>4128</v>
      </c>
      <c r="N87" s="20">
        <v>3108203</v>
      </c>
      <c r="O87" s="20">
        <v>173650000</v>
      </c>
      <c r="P87" s="20">
        <v>4228</v>
      </c>
      <c r="Q87" s="17">
        <v>0</v>
      </c>
      <c r="R87" s="17">
        <v>3</v>
      </c>
      <c r="S87" s="17">
        <v>408</v>
      </c>
      <c r="T87" s="17" t="s">
        <v>76</v>
      </c>
      <c r="U87" s="17">
        <v>28</v>
      </c>
      <c r="V87" s="17">
        <v>1</v>
      </c>
      <c r="W87" s="17">
        <v>108</v>
      </c>
    </row>
    <row r="88" spans="1:23" x14ac:dyDescent="0.15">
      <c r="A88" s="17">
        <v>83</v>
      </c>
      <c r="B88" s="17">
        <v>84</v>
      </c>
      <c r="C88" s="17" t="s">
        <v>197</v>
      </c>
      <c r="D88" s="17">
        <v>20</v>
      </c>
      <c r="E88" s="17">
        <v>1</v>
      </c>
      <c r="F88" s="17">
        <v>1</v>
      </c>
      <c r="G88" s="17">
        <v>0</v>
      </c>
      <c r="H88" s="18">
        <v>3108301</v>
      </c>
      <c r="I88" s="18">
        <v>113200000</v>
      </c>
      <c r="J88" s="18">
        <v>4028</v>
      </c>
      <c r="K88" s="19">
        <v>3108302</v>
      </c>
      <c r="L88" s="19">
        <v>149250000</v>
      </c>
      <c r="M88" s="19">
        <v>4128</v>
      </c>
      <c r="N88" s="20">
        <v>3108303</v>
      </c>
      <c r="O88" s="20">
        <v>191180000</v>
      </c>
      <c r="P88" s="20">
        <v>4228</v>
      </c>
      <c r="Q88" s="17">
        <v>0</v>
      </c>
      <c r="R88" s="17">
        <v>4</v>
      </c>
      <c r="S88" s="17">
        <v>411</v>
      </c>
      <c r="T88" s="17" t="s">
        <v>89</v>
      </c>
      <c r="U88" s="17">
        <v>28</v>
      </c>
      <c r="V88" s="17">
        <v>1</v>
      </c>
      <c r="W88" s="17">
        <v>108</v>
      </c>
    </row>
    <row r="89" spans="1:23" x14ac:dyDescent="0.15">
      <c r="A89" s="17">
        <v>84</v>
      </c>
      <c r="B89" s="17">
        <v>85</v>
      </c>
      <c r="C89" s="17" t="s">
        <v>64</v>
      </c>
      <c r="D89" s="17">
        <v>20</v>
      </c>
      <c r="E89" s="17">
        <v>1</v>
      </c>
      <c r="F89" s="17">
        <v>1</v>
      </c>
      <c r="G89" s="17">
        <v>0</v>
      </c>
      <c r="H89" s="18">
        <v>3108401</v>
      </c>
      <c r="I89" s="18">
        <v>122030000</v>
      </c>
      <c r="J89" s="18">
        <v>4028</v>
      </c>
      <c r="K89" s="19">
        <v>3108402</v>
      </c>
      <c r="L89" s="19">
        <v>161020000</v>
      </c>
      <c r="M89" s="19">
        <v>4128</v>
      </c>
      <c r="N89" s="20">
        <v>3108403</v>
      </c>
      <c r="O89" s="20">
        <v>206260000</v>
      </c>
      <c r="P89" s="20">
        <v>4228</v>
      </c>
      <c r="Q89" s="17">
        <v>4528</v>
      </c>
      <c r="R89" s="17">
        <v>5</v>
      </c>
      <c r="S89" s="17">
        <v>403</v>
      </c>
      <c r="T89" s="17" t="s">
        <v>114</v>
      </c>
      <c r="U89" s="17">
        <v>28</v>
      </c>
      <c r="V89" s="17">
        <v>1</v>
      </c>
      <c r="W89" s="17">
        <v>108</v>
      </c>
    </row>
    <row r="90" spans="1:23" x14ac:dyDescent="0.15">
      <c r="A90" s="17">
        <v>85</v>
      </c>
      <c r="B90" s="17">
        <v>86</v>
      </c>
      <c r="C90" s="17" t="s">
        <v>198</v>
      </c>
      <c r="D90" s="17">
        <v>20</v>
      </c>
      <c r="E90" s="17">
        <v>1</v>
      </c>
      <c r="F90" s="17">
        <v>1</v>
      </c>
      <c r="G90" s="17">
        <v>0</v>
      </c>
      <c r="H90" s="18">
        <v>3108501</v>
      </c>
      <c r="I90" s="18">
        <v>138490000</v>
      </c>
      <c r="J90" s="18">
        <v>4029</v>
      </c>
      <c r="K90" s="19">
        <v>3108502</v>
      </c>
      <c r="L90" s="19">
        <v>173650000</v>
      </c>
      <c r="M90" s="19">
        <v>4129</v>
      </c>
      <c r="N90" s="20">
        <v>3108503</v>
      </c>
      <c r="O90" s="20">
        <v>222590000</v>
      </c>
      <c r="P90" s="20">
        <v>4229</v>
      </c>
      <c r="Q90" s="17">
        <v>0</v>
      </c>
      <c r="R90" s="17">
        <v>3</v>
      </c>
      <c r="S90" s="17">
        <v>108</v>
      </c>
      <c r="T90" s="17" t="s">
        <v>78</v>
      </c>
      <c r="U90" s="17">
        <v>29</v>
      </c>
      <c r="V90" s="17">
        <v>2</v>
      </c>
      <c r="W90" s="17">
        <v>108</v>
      </c>
    </row>
    <row r="91" spans="1:23" x14ac:dyDescent="0.15">
      <c r="A91" s="17">
        <v>86</v>
      </c>
      <c r="B91" s="17">
        <v>87</v>
      </c>
      <c r="C91" s="17" t="s">
        <v>199</v>
      </c>
      <c r="D91" s="17">
        <v>20</v>
      </c>
      <c r="E91" s="17">
        <v>1</v>
      </c>
      <c r="F91" s="17">
        <v>1</v>
      </c>
      <c r="G91" s="17">
        <v>0</v>
      </c>
      <c r="H91" s="18">
        <v>3108601</v>
      </c>
      <c r="I91" s="18">
        <v>149250000</v>
      </c>
      <c r="J91" s="18">
        <v>4029</v>
      </c>
      <c r="K91" s="19">
        <v>3108602</v>
      </c>
      <c r="L91" s="19">
        <v>191180000</v>
      </c>
      <c r="M91" s="19">
        <v>4129</v>
      </c>
      <c r="N91" s="20">
        <v>3108603</v>
      </c>
      <c r="O91" s="20">
        <v>240230000</v>
      </c>
      <c r="P91" s="20">
        <v>4229</v>
      </c>
      <c r="Q91" s="17">
        <v>0</v>
      </c>
      <c r="R91" s="17">
        <v>4</v>
      </c>
      <c r="S91" s="17">
        <v>111</v>
      </c>
      <c r="T91" s="17" t="s">
        <v>91</v>
      </c>
      <c r="U91" s="17">
        <v>29</v>
      </c>
      <c r="V91" s="17">
        <v>2</v>
      </c>
      <c r="W91" s="17">
        <v>108</v>
      </c>
    </row>
    <row r="92" spans="1:23" x14ac:dyDescent="0.15">
      <c r="A92" s="17">
        <v>87</v>
      </c>
      <c r="B92" s="17">
        <v>88</v>
      </c>
      <c r="C92" s="17" t="s">
        <v>200</v>
      </c>
      <c r="D92" s="17">
        <v>20</v>
      </c>
      <c r="E92" s="17">
        <v>1</v>
      </c>
      <c r="F92" s="17">
        <v>1</v>
      </c>
      <c r="G92" s="17">
        <v>0</v>
      </c>
      <c r="H92" s="18">
        <v>3108701</v>
      </c>
      <c r="I92" s="18">
        <v>161020000</v>
      </c>
      <c r="J92" s="18">
        <v>4029</v>
      </c>
      <c r="K92" s="19">
        <v>3108702</v>
      </c>
      <c r="L92" s="19">
        <v>206260000</v>
      </c>
      <c r="M92" s="19">
        <v>4129</v>
      </c>
      <c r="N92" s="20">
        <v>3108703</v>
      </c>
      <c r="O92" s="20">
        <v>264020000</v>
      </c>
      <c r="P92" s="20">
        <v>4229</v>
      </c>
      <c r="Q92" s="17">
        <v>4529</v>
      </c>
      <c r="R92" s="17">
        <v>5</v>
      </c>
      <c r="S92" s="17">
        <v>104</v>
      </c>
      <c r="T92" s="17" t="s">
        <v>97</v>
      </c>
      <c r="U92" s="17">
        <v>29</v>
      </c>
      <c r="V92" s="17">
        <v>2</v>
      </c>
      <c r="W92" s="17">
        <v>108</v>
      </c>
    </row>
    <row r="93" spans="1:23" x14ac:dyDescent="0.15">
      <c r="A93" s="17">
        <v>88</v>
      </c>
      <c r="B93" s="17">
        <v>89</v>
      </c>
      <c r="C93" s="17" t="s">
        <v>201</v>
      </c>
      <c r="D93" s="17">
        <v>20</v>
      </c>
      <c r="E93" s="17">
        <v>1</v>
      </c>
      <c r="F93" s="17">
        <v>1</v>
      </c>
      <c r="G93" s="17">
        <v>0</v>
      </c>
      <c r="H93" s="18">
        <v>3108801</v>
      </c>
      <c r="I93" s="18">
        <v>173650000</v>
      </c>
      <c r="J93" s="18">
        <v>4030</v>
      </c>
      <c r="K93" s="19">
        <v>3108802</v>
      </c>
      <c r="L93" s="19">
        <v>222590000</v>
      </c>
      <c r="M93" s="19">
        <v>4130</v>
      </c>
      <c r="N93" s="20">
        <v>3108803</v>
      </c>
      <c r="O93" s="20">
        <v>291260000</v>
      </c>
      <c r="P93" s="20">
        <v>4230</v>
      </c>
      <c r="Q93" s="17">
        <v>0</v>
      </c>
      <c r="R93" s="17">
        <v>3</v>
      </c>
      <c r="S93" s="17">
        <v>207</v>
      </c>
      <c r="T93" s="17" t="s">
        <v>104</v>
      </c>
      <c r="U93" s="17">
        <v>30</v>
      </c>
      <c r="V93" s="17">
        <v>3</v>
      </c>
      <c r="W93" s="17">
        <v>108</v>
      </c>
    </row>
    <row r="94" spans="1:23" x14ac:dyDescent="0.15">
      <c r="A94" s="17">
        <v>89</v>
      </c>
      <c r="B94" s="17">
        <v>90</v>
      </c>
      <c r="C94" s="17" t="s">
        <v>202</v>
      </c>
      <c r="D94" s="17">
        <v>20</v>
      </c>
      <c r="E94" s="17">
        <v>1</v>
      </c>
      <c r="F94" s="17">
        <v>1</v>
      </c>
      <c r="G94" s="17">
        <v>0</v>
      </c>
      <c r="H94" s="18">
        <v>3108901</v>
      </c>
      <c r="I94" s="18">
        <v>191180000</v>
      </c>
      <c r="J94" s="18">
        <v>4030</v>
      </c>
      <c r="K94" s="19">
        <v>3108902</v>
      </c>
      <c r="L94" s="19">
        <v>240230000</v>
      </c>
      <c r="M94" s="19">
        <v>4130</v>
      </c>
      <c r="N94" s="20">
        <v>3108903</v>
      </c>
      <c r="O94" s="20">
        <v>314920000</v>
      </c>
      <c r="P94" s="20">
        <v>4230</v>
      </c>
      <c r="Q94" s="17">
        <v>0</v>
      </c>
      <c r="R94" s="17">
        <v>4</v>
      </c>
      <c r="S94" s="17">
        <v>211</v>
      </c>
      <c r="T94" s="17" t="s">
        <v>93</v>
      </c>
      <c r="U94" s="17">
        <v>30</v>
      </c>
      <c r="V94" s="17">
        <v>3</v>
      </c>
      <c r="W94" s="17">
        <v>108</v>
      </c>
    </row>
    <row r="95" spans="1:23" x14ac:dyDescent="0.15">
      <c r="A95" s="17">
        <v>90</v>
      </c>
      <c r="B95" s="17">
        <v>91</v>
      </c>
      <c r="C95" s="17" t="s">
        <v>203</v>
      </c>
      <c r="D95" s="17">
        <v>20</v>
      </c>
      <c r="E95" s="17">
        <v>1</v>
      </c>
      <c r="F95" s="17">
        <v>1</v>
      </c>
      <c r="G95" s="17">
        <v>0</v>
      </c>
      <c r="H95" s="18">
        <v>3109001</v>
      </c>
      <c r="I95" s="18">
        <v>206260000</v>
      </c>
      <c r="J95" s="18">
        <v>4030</v>
      </c>
      <c r="K95" s="19">
        <v>3109002</v>
      </c>
      <c r="L95" s="19">
        <v>264020000</v>
      </c>
      <c r="M95" s="19">
        <v>4130</v>
      </c>
      <c r="N95" s="20">
        <v>3109003</v>
      </c>
      <c r="O95" s="20">
        <v>339780000</v>
      </c>
      <c r="P95" s="20">
        <v>4230</v>
      </c>
      <c r="Q95" s="17">
        <v>4530</v>
      </c>
      <c r="R95" s="17">
        <v>5</v>
      </c>
      <c r="S95" s="17">
        <v>202</v>
      </c>
      <c r="T95" s="17" t="s">
        <v>109</v>
      </c>
      <c r="U95" s="17">
        <v>30</v>
      </c>
      <c r="V95" s="17">
        <v>3</v>
      </c>
      <c r="W95" s="17">
        <v>108</v>
      </c>
    </row>
    <row r="96" spans="1:23" x14ac:dyDescent="0.15">
      <c r="A96" s="17">
        <v>91</v>
      </c>
      <c r="B96" s="17">
        <v>92</v>
      </c>
      <c r="C96" s="17" t="s">
        <v>204</v>
      </c>
      <c r="D96" s="17">
        <v>20</v>
      </c>
      <c r="E96" s="17">
        <v>1</v>
      </c>
      <c r="F96" s="17">
        <v>1</v>
      </c>
      <c r="G96" s="17">
        <v>0</v>
      </c>
      <c r="H96" s="18">
        <v>3109101</v>
      </c>
      <c r="I96" s="18">
        <v>222590000</v>
      </c>
      <c r="J96" s="18">
        <v>4031</v>
      </c>
      <c r="K96" s="19">
        <v>3109102</v>
      </c>
      <c r="L96" s="19">
        <v>291260000</v>
      </c>
      <c r="M96" s="19">
        <v>4131</v>
      </c>
      <c r="N96" s="20">
        <v>3109103</v>
      </c>
      <c r="O96" s="20">
        <v>373610000</v>
      </c>
      <c r="P96" s="20">
        <v>4231</v>
      </c>
      <c r="Q96" s="17">
        <v>0</v>
      </c>
      <c r="R96" s="17">
        <v>3</v>
      </c>
      <c r="S96" s="17">
        <v>307</v>
      </c>
      <c r="T96" s="17" t="s">
        <v>81</v>
      </c>
      <c r="U96" s="17">
        <v>31</v>
      </c>
      <c r="V96" s="17">
        <v>1</v>
      </c>
      <c r="W96" s="17">
        <v>108</v>
      </c>
    </row>
    <row r="97" spans="1:23" x14ac:dyDescent="0.15">
      <c r="A97" s="17">
        <v>92</v>
      </c>
      <c r="B97" s="17">
        <v>93</v>
      </c>
      <c r="C97" s="17" t="s">
        <v>205</v>
      </c>
      <c r="D97" s="17">
        <v>20</v>
      </c>
      <c r="E97" s="17">
        <v>1</v>
      </c>
      <c r="F97" s="17">
        <v>1</v>
      </c>
      <c r="G97" s="17">
        <v>0</v>
      </c>
      <c r="H97" s="18">
        <v>3109201</v>
      </c>
      <c r="I97" s="18">
        <v>240230000</v>
      </c>
      <c r="J97" s="18">
        <v>4031</v>
      </c>
      <c r="K97" s="19">
        <v>3109202</v>
      </c>
      <c r="L97" s="19">
        <v>314920000</v>
      </c>
      <c r="M97" s="19">
        <v>4131</v>
      </c>
      <c r="N97" s="20">
        <v>3109203</v>
      </c>
      <c r="O97" s="20">
        <v>403190000</v>
      </c>
      <c r="P97" s="20">
        <v>4231</v>
      </c>
      <c r="Q97" s="17">
        <v>0</v>
      </c>
      <c r="R97" s="17">
        <v>4</v>
      </c>
      <c r="S97" s="17">
        <v>311</v>
      </c>
      <c r="T97" s="17" t="s">
        <v>95</v>
      </c>
      <c r="U97" s="17">
        <v>31</v>
      </c>
      <c r="V97" s="17">
        <v>1</v>
      </c>
      <c r="W97" s="17">
        <v>108</v>
      </c>
    </row>
    <row r="98" spans="1:23" x14ac:dyDescent="0.15">
      <c r="A98" s="17">
        <v>93</v>
      </c>
      <c r="B98" s="17">
        <v>94</v>
      </c>
      <c r="C98" s="17" t="s">
        <v>206</v>
      </c>
      <c r="D98" s="17">
        <v>20</v>
      </c>
      <c r="E98" s="17">
        <v>1</v>
      </c>
      <c r="F98" s="17">
        <v>1</v>
      </c>
      <c r="G98" s="17">
        <v>0</v>
      </c>
      <c r="H98" s="18">
        <v>3109301</v>
      </c>
      <c r="I98" s="18">
        <v>264020000</v>
      </c>
      <c r="J98" s="18">
        <v>4031</v>
      </c>
      <c r="K98" s="19">
        <v>3109302</v>
      </c>
      <c r="L98" s="19">
        <v>339780000</v>
      </c>
      <c r="M98" s="19">
        <v>4131</v>
      </c>
      <c r="N98" s="20">
        <v>3109303</v>
      </c>
      <c r="O98" s="20">
        <v>435220000</v>
      </c>
      <c r="P98" s="20">
        <v>4231</v>
      </c>
      <c r="Q98" s="17">
        <v>4531</v>
      </c>
      <c r="R98" s="17">
        <v>5</v>
      </c>
      <c r="S98" s="17">
        <v>302</v>
      </c>
      <c r="T98" s="17" t="s">
        <v>99</v>
      </c>
      <c r="U98" s="17">
        <v>31</v>
      </c>
      <c r="V98" s="17">
        <v>1</v>
      </c>
      <c r="W98" s="17">
        <v>108</v>
      </c>
    </row>
    <row r="99" spans="1:23" x14ac:dyDescent="0.15">
      <c r="A99" s="17">
        <v>94</v>
      </c>
      <c r="B99" s="17">
        <v>95</v>
      </c>
      <c r="C99" s="17" t="s">
        <v>207</v>
      </c>
      <c r="D99" s="17">
        <v>20</v>
      </c>
      <c r="E99" s="17">
        <v>1</v>
      </c>
      <c r="F99" s="17">
        <v>1</v>
      </c>
      <c r="G99" s="17">
        <v>0</v>
      </c>
      <c r="H99" s="18">
        <v>3109401</v>
      </c>
      <c r="I99" s="18">
        <v>291260000</v>
      </c>
      <c r="J99" s="18">
        <v>4032</v>
      </c>
      <c r="K99" s="19">
        <v>3109402</v>
      </c>
      <c r="L99" s="19">
        <v>373610000</v>
      </c>
      <c r="M99" s="19">
        <v>4132</v>
      </c>
      <c r="N99" s="20">
        <v>3109403</v>
      </c>
      <c r="O99" s="20">
        <v>457170000</v>
      </c>
      <c r="P99" s="20">
        <v>4232</v>
      </c>
      <c r="Q99" s="17">
        <v>0</v>
      </c>
      <c r="R99" s="17">
        <v>3</v>
      </c>
      <c r="S99" s="17">
        <v>405</v>
      </c>
      <c r="T99" s="17" t="s">
        <v>83</v>
      </c>
      <c r="U99" s="17">
        <v>32</v>
      </c>
      <c r="V99" s="17">
        <v>2</v>
      </c>
      <c r="W99" s="17">
        <v>108</v>
      </c>
    </row>
    <row r="100" spans="1:23" x14ac:dyDescent="0.15">
      <c r="A100" s="17">
        <v>95</v>
      </c>
      <c r="B100" s="17">
        <v>96</v>
      </c>
      <c r="C100" s="17" t="s">
        <v>208</v>
      </c>
      <c r="D100" s="17">
        <v>20</v>
      </c>
      <c r="E100" s="17">
        <v>1</v>
      </c>
      <c r="F100" s="17">
        <v>1</v>
      </c>
      <c r="G100" s="17">
        <v>0</v>
      </c>
      <c r="H100" s="18">
        <v>3109501</v>
      </c>
      <c r="I100" s="18">
        <v>314920000</v>
      </c>
      <c r="J100" s="18">
        <v>4032</v>
      </c>
      <c r="K100" s="19">
        <v>3109502</v>
      </c>
      <c r="L100" s="19">
        <v>403190000</v>
      </c>
      <c r="M100" s="19">
        <v>4132</v>
      </c>
      <c r="N100" s="20">
        <v>3109503</v>
      </c>
      <c r="O100" s="20">
        <v>488300000</v>
      </c>
      <c r="P100" s="20">
        <v>4232</v>
      </c>
      <c r="Q100" s="17">
        <v>0</v>
      </c>
      <c r="R100" s="17">
        <v>4</v>
      </c>
      <c r="S100" s="17">
        <v>409</v>
      </c>
      <c r="T100" s="17" t="s">
        <v>107</v>
      </c>
      <c r="U100" s="17">
        <v>32</v>
      </c>
      <c r="V100" s="17">
        <v>2</v>
      </c>
      <c r="W100" s="17">
        <v>108</v>
      </c>
    </row>
    <row r="101" spans="1:23" x14ac:dyDescent="0.15">
      <c r="A101" s="17">
        <v>96</v>
      </c>
      <c r="B101" s="17">
        <v>97</v>
      </c>
      <c r="C101" s="17" t="s">
        <v>209</v>
      </c>
      <c r="D101" s="17">
        <v>20</v>
      </c>
      <c r="E101" s="17">
        <v>1</v>
      </c>
      <c r="F101" s="17">
        <v>1</v>
      </c>
      <c r="G101" s="17">
        <v>0</v>
      </c>
      <c r="H101" s="18">
        <v>3109601</v>
      </c>
      <c r="I101" s="18">
        <v>339780000</v>
      </c>
      <c r="J101" s="18">
        <v>4032</v>
      </c>
      <c r="K101" s="19">
        <v>3109602</v>
      </c>
      <c r="L101" s="19">
        <v>435220000</v>
      </c>
      <c r="M101" s="19">
        <v>4132</v>
      </c>
      <c r="N101" s="20">
        <v>3109603</v>
      </c>
      <c r="O101" s="20">
        <v>525280000</v>
      </c>
      <c r="P101" s="20">
        <v>4232</v>
      </c>
      <c r="Q101" s="17">
        <v>4532</v>
      </c>
      <c r="R101" s="17">
        <v>5</v>
      </c>
      <c r="S101" s="17">
        <v>404</v>
      </c>
      <c r="T101" s="17" t="s">
        <v>113</v>
      </c>
      <c r="U101" s="17">
        <v>32</v>
      </c>
      <c r="V101" s="17">
        <v>2</v>
      </c>
      <c r="W101" s="17">
        <v>108</v>
      </c>
    </row>
    <row r="102" spans="1:23" x14ac:dyDescent="0.15">
      <c r="A102" s="17">
        <v>97</v>
      </c>
      <c r="B102" s="17">
        <v>98</v>
      </c>
      <c r="C102" s="17" t="s">
        <v>210</v>
      </c>
      <c r="D102" s="17">
        <v>20</v>
      </c>
      <c r="E102" s="17">
        <v>1</v>
      </c>
      <c r="F102" s="17">
        <v>1</v>
      </c>
      <c r="G102" s="17">
        <v>0</v>
      </c>
      <c r="H102" s="18">
        <v>3109701</v>
      </c>
      <c r="I102" s="18">
        <v>373610000</v>
      </c>
      <c r="J102" s="18">
        <v>4033</v>
      </c>
      <c r="K102" s="19">
        <v>3109702</v>
      </c>
      <c r="L102" s="19">
        <v>457170000</v>
      </c>
      <c r="M102" s="19">
        <v>4133</v>
      </c>
      <c r="N102" s="20">
        <v>3109703</v>
      </c>
      <c r="O102" s="20">
        <v>551380000</v>
      </c>
      <c r="P102" s="20">
        <v>4233</v>
      </c>
      <c r="Q102" s="17">
        <v>0</v>
      </c>
      <c r="R102" s="17">
        <v>3</v>
      </c>
      <c r="S102" s="17">
        <v>112</v>
      </c>
      <c r="T102" s="17" t="s">
        <v>90</v>
      </c>
      <c r="U102" s="17">
        <v>33</v>
      </c>
      <c r="V102" s="17">
        <v>3</v>
      </c>
      <c r="W102" s="17">
        <v>108</v>
      </c>
    </row>
    <row r="103" spans="1:23" x14ac:dyDescent="0.15">
      <c r="A103" s="17">
        <v>98</v>
      </c>
      <c r="B103" s="17">
        <v>99</v>
      </c>
      <c r="C103" s="17" t="s">
        <v>211</v>
      </c>
      <c r="D103" s="17">
        <v>20</v>
      </c>
      <c r="E103" s="17">
        <v>1</v>
      </c>
      <c r="F103" s="17">
        <v>1</v>
      </c>
      <c r="G103" s="17">
        <v>0</v>
      </c>
      <c r="H103" s="18">
        <v>3109801</v>
      </c>
      <c r="I103" s="18">
        <v>403190000</v>
      </c>
      <c r="J103" s="18">
        <v>4033</v>
      </c>
      <c r="K103" s="19">
        <v>3109802</v>
      </c>
      <c r="L103" s="19">
        <v>488300000</v>
      </c>
      <c r="M103" s="19">
        <v>4133</v>
      </c>
      <c r="N103" s="20">
        <v>3109803</v>
      </c>
      <c r="O103" s="20">
        <v>578760000</v>
      </c>
      <c r="P103" s="20">
        <v>4233</v>
      </c>
      <c r="Q103" s="17">
        <v>0</v>
      </c>
      <c r="R103" s="17">
        <v>4</v>
      </c>
      <c r="S103" s="17">
        <v>110</v>
      </c>
      <c r="T103" s="17" t="s">
        <v>84</v>
      </c>
      <c r="U103" s="17">
        <v>33</v>
      </c>
      <c r="V103" s="17">
        <v>3</v>
      </c>
      <c r="W103" s="17">
        <v>108</v>
      </c>
    </row>
    <row r="104" spans="1:23" x14ac:dyDescent="0.15">
      <c r="A104" s="17">
        <v>99</v>
      </c>
      <c r="B104" s="17">
        <v>100</v>
      </c>
      <c r="C104" s="17" t="s">
        <v>115</v>
      </c>
      <c r="D104" s="17">
        <v>20</v>
      </c>
      <c r="E104" s="17">
        <v>1</v>
      </c>
      <c r="F104" s="17">
        <v>1</v>
      </c>
      <c r="G104" s="17">
        <v>0</v>
      </c>
      <c r="H104" s="18">
        <v>3109901</v>
      </c>
      <c r="I104" s="18">
        <v>435220000</v>
      </c>
      <c r="J104" s="18">
        <v>4033</v>
      </c>
      <c r="K104" s="19">
        <v>3109902</v>
      </c>
      <c r="L104" s="19">
        <v>525280000</v>
      </c>
      <c r="M104" s="19">
        <v>4133</v>
      </c>
      <c r="N104" s="20">
        <v>3109903</v>
      </c>
      <c r="O104" s="20">
        <v>619090000</v>
      </c>
      <c r="P104" s="20">
        <v>4233</v>
      </c>
      <c r="Q104" s="17">
        <v>4533</v>
      </c>
      <c r="R104" s="17">
        <v>5</v>
      </c>
      <c r="S104" s="17">
        <v>107</v>
      </c>
      <c r="T104" s="17" t="s">
        <v>79</v>
      </c>
      <c r="U104" s="17">
        <v>33</v>
      </c>
      <c r="V104" s="17">
        <v>3</v>
      </c>
      <c r="W104" s="17">
        <v>108</v>
      </c>
    </row>
    <row r="105" spans="1:23" x14ac:dyDescent="0.15">
      <c r="A105" s="17">
        <v>100</v>
      </c>
      <c r="B105" s="17">
        <v>101</v>
      </c>
      <c r="C105" s="17" t="s">
        <v>212</v>
      </c>
      <c r="D105" s="17">
        <v>20</v>
      </c>
      <c r="E105" s="17">
        <v>1</v>
      </c>
      <c r="F105" s="17">
        <v>1</v>
      </c>
      <c r="G105" s="17">
        <v>0</v>
      </c>
      <c r="H105" s="18">
        <v>3110001</v>
      </c>
      <c r="I105" s="18">
        <v>457170000</v>
      </c>
      <c r="J105" s="18">
        <v>4034</v>
      </c>
      <c r="K105" s="19">
        <v>3110002</v>
      </c>
      <c r="L105" s="19">
        <v>551380000</v>
      </c>
      <c r="M105" s="19">
        <v>4134</v>
      </c>
      <c r="N105" s="20">
        <v>3110003</v>
      </c>
      <c r="O105" s="20">
        <v>651000000</v>
      </c>
      <c r="P105" s="20">
        <v>4234</v>
      </c>
      <c r="Q105" s="17">
        <v>0</v>
      </c>
      <c r="R105" s="17">
        <v>3</v>
      </c>
      <c r="S105" s="17">
        <v>208</v>
      </c>
      <c r="T105" s="17" t="s">
        <v>65</v>
      </c>
      <c r="U105" s="17">
        <v>34</v>
      </c>
      <c r="V105" s="17">
        <v>1</v>
      </c>
      <c r="W105" s="17">
        <v>108</v>
      </c>
    </row>
    <row r="106" spans="1:23" x14ac:dyDescent="0.15">
      <c r="A106" s="17">
        <v>101</v>
      </c>
      <c r="B106" s="17">
        <v>102</v>
      </c>
      <c r="C106" s="17" t="s">
        <v>213</v>
      </c>
      <c r="D106" s="17">
        <v>20</v>
      </c>
      <c r="E106" s="17">
        <v>1</v>
      </c>
      <c r="F106" s="17">
        <v>1</v>
      </c>
      <c r="G106" s="17">
        <v>0</v>
      </c>
      <c r="H106" s="18">
        <v>3110101</v>
      </c>
      <c r="I106" s="18">
        <v>488300000</v>
      </c>
      <c r="J106" s="18">
        <v>4034</v>
      </c>
      <c r="K106" s="19">
        <v>3110102</v>
      </c>
      <c r="L106" s="19">
        <v>578760000</v>
      </c>
      <c r="M106" s="19">
        <v>4134</v>
      </c>
      <c r="N106" s="20">
        <v>3110103</v>
      </c>
      <c r="O106" s="20">
        <v>684570000</v>
      </c>
      <c r="P106" s="20">
        <v>4234</v>
      </c>
      <c r="Q106" s="17">
        <v>0</v>
      </c>
      <c r="R106" s="17">
        <v>4</v>
      </c>
      <c r="S106" s="17">
        <v>207</v>
      </c>
      <c r="T106" s="17" t="s">
        <v>214</v>
      </c>
      <c r="U106" s="17">
        <v>34</v>
      </c>
      <c r="V106" s="17">
        <v>1</v>
      </c>
      <c r="W106" s="17">
        <v>108</v>
      </c>
    </row>
    <row r="107" spans="1:23" x14ac:dyDescent="0.15">
      <c r="A107" s="17">
        <v>102</v>
      </c>
      <c r="B107" s="17">
        <v>103</v>
      </c>
      <c r="C107" s="17" t="s">
        <v>215</v>
      </c>
      <c r="D107" s="17">
        <v>20</v>
      </c>
      <c r="E107" s="17">
        <v>1</v>
      </c>
      <c r="F107" s="17">
        <v>1</v>
      </c>
      <c r="G107" s="17">
        <v>0</v>
      </c>
      <c r="H107" s="18">
        <v>3110201</v>
      </c>
      <c r="I107" s="18">
        <v>525280000</v>
      </c>
      <c r="J107" s="18">
        <v>4034</v>
      </c>
      <c r="K107" s="19">
        <v>3110202</v>
      </c>
      <c r="L107" s="19">
        <v>619090000</v>
      </c>
      <c r="M107" s="19">
        <v>4134</v>
      </c>
      <c r="N107" s="20">
        <v>3110203</v>
      </c>
      <c r="O107" s="20">
        <v>719880000</v>
      </c>
      <c r="P107" s="20">
        <v>4234</v>
      </c>
      <c r="Q107" s="17">
        <v>4534</v>
      </c>
      <c r="R107" s="17">
        <v>5</v>
      </c>
      <c r="S107" s="17">
        <v>206</v>
      </c>
      <c r="T107" s="17" t="s">
        <v>216</v>
      </c>
      <c r="U107" s="17">
        <v>34</v>
      </c>
      <c r="V107" s="17">
        <v>1</v>
      </c>
      <c r="W107" s="17">
        <v>108</v>
      </c>
    </row>
    <row r="108" spans="1:23" x14ac:dyDescent="0.15">
      <c r="A108" s="17">
        <v>103</v>
      </c>
      <c r="B108" s="17">
        <v>104</v>
      </c>
      <c r="C108" s="17" t="s">
        <v>217</v>
      </c>
      <c r="D108" s="17">
        <v>20</v>
      </c>
      <c r="E108" s="17">
        <v>1</v>
      </c>
      <c r="F108" s="17">
        <v>1</v>
      </c>
      <c r="G108" s="17">
        <v>0</v>
      </c>
      <c r="H108" s="18">
        <v>3110301</v>
      </c>
      <c r="I108" s="18">
        <v>551380000</v>
      </c>
      <c r="J108" s="18">
        <v>4035</v>
      </c>
      <c r="K108" s="19">
        <v>3110302</v>
      </c>
      <c r="L108" s="19">
        <v>651000000</v>
      </c>
      <c r="M108" s="19">
        <v>4135</v>
      </c>
      <c r="N108" s="20">
        <v>3110303</v>
      </c>
      <c r="O108" s="20">
        <v>757030000</v>
      </c>
      <c r="P108" s="20">
        <v>4235</v>
      </c>
      <c r="Q108" s="17">
        <v>0</v>
      </c>
      <c r="R108" s="17">
        <v>3</v>
      </c>
      <c r="S108" s="17">
        <v>401</v>
      </c>
      <c r="T108" s="17" t="s">
        <v>218</v>
      </c>
      <c r="U108" s="17">
        <v>35</v>
      </c>
      <c r="V108" s="17">
        <v>2</v>
      </c>
      <c r="W108" s="17">
        <v>108</v>
      </c>
    </row>
    <row r="109" spans="1:23" x14ac:dyDescent="0.15">
      <c r="A109" s="17">
        <v>104</v>
      </c>
      <c r="B109" s="17">
        <v>105</v>
      </c>
      <c r="C109" s="17" t="s">
        <v>219</v>
      </c>
      <c r="D109" s="17">
        <v>20</v>
      </c>
      <c r="E109" s="17">
        <v>1</v>
      </c>
      <c r="F109" s="17">
        <v>1</v>
      </c>
      <c r="G109" s="17">
        <v>0</v>
      </c>
      <c r="H109" s="18">
        <v>3110401</v>
      </c>
      <c r="I109" s="18">
        <v>578760000</v>
      </c>
      <c r="J109" s="18">
        <v>4035</v>
      </c>
      <c r="K109" s="19">
        <v>3110402</v>
      </c>
      <c r="L109" s="19">
        <v>684570000</v>
      </c>
      <c r="M109" s="19">
        <v>4135</v>
      </c>
      <c r="N109" s="20">
        <v>3110403</v>
      </c>
      <c r="O109" s="20">
        <v>796120000</v>
      </c>
      <c r="P109" s="20">
        <v>4235</v>
      </c>
      <c r="Q109" s="17">
        <v>0</v>
      </c>
      <c r="R109" s="17">
        <v>4</v>
      </c>
      <c r="S109" s="17">
        <v>105</v>
      </c>
      <c r="T109" s="17" t="s">
        <v>220</v>
      </c>
      <c r="U109" s="17">
        <v>35</v>
      </c>
      <c r="V109" s="17">
        <v>2</v>
      </c>
      <c r="W109" s="17">
        <v>108</v>
      </c>
    </row>
    <row r="110" spans="1:23" x14ac:dyDescent="0.15">
      <c r="A110" s="17">
        <v>105</v>
      </c>
      <c r="B110" s="17">
        <v>106</v>
      </c>
      <c r="C110" s="17" t="s">
        <v>221</v>
      </c>
      <c r="D110" s="17">
        <v>20</v>
      </c>
      <c r="E110" s="17">
        <v>1</v>
      </c>
      <c r="F110" s="17">
        <v>1</v>
      </c>
      <c r="G110" s="17">
        <v>0</v>
      </c>
      <c r="H110" s="18">
        <v>3110501</v>
      </c>
      <c r="I110" s="18">
        <v>619090000</v>
      </c>
      <c r="J110" s="18">
        <v>4035</v>
      </c>
      <c r="K110" s="19">
        <v>3110502</v>
      </c>
      <c r="L110" s="19">
        <v>719880000</v>
      </c>
      <c r="M110" s="19">
        <v>4135</v>
      </c>
      <c r="N110" s="20">
        <v>3110503</v>
      </c>
      <c r="O110" s="20">
        <v>837240000</v>
      </c>
      <c r="P110" s="20">
        <v>4235</v>
      </c>
      <c r="Q110" s="17">
        <v>4535</v>
      </c>
      <c r="R110" s="17">
        <v>5</v>
      </c>
      <c r="S110" s="17">
        <v>112</v>
      </c>
      <c r="T110" s="17" t="s">
        <v>222</v>
      </c>
      <c r="U110" s="17">
        <v>35</v>
      </c>
      <c r="V110" s="17">
        <v>2</v>
      </c>
      <c r="W110" s="17">
        <v>108</v>
      </c>
    </row>
    <row r="111" spans="1:23" x14ac:dyDescent="0.15">
      <c r="A111" s="17">
        <v>106</v>
      </c>
      <c r="B111" s="17">
        <v>107</v>
      </c>
      <c r="C111" s="17" t="s">
        <v>223</v>
      </c>
      <c r="D111" s="17">
        <v>20</v>
      </c>
      <c r="E111" s="17">
        <v>1</v>
      </c>
      <c r="F111" s="17">
        <v>1</v>
      </c>
      <c r="G111" s="17">
        <v>0</v>
      </c>
      <c r="H111" s="18">
        <v>3110601</v>
      </c>
      <c r="I111" s="18">
        <v>651000000</v>
      </c>
      <c r="J111" s="18">
        <v>4036</v>
      </c>
      <c r="K111" s="19">
        <v>3110602</v>
      </c>
      <c r="L111" s="19">
        <v>757030000</v>
      </c>
      <c r="M111" s="19">
        <v>4136</v>
      </c>
      <c r="N111" s="20">
        <v>3110603</v>
      </c>
      <c r="O111" s="20">
        <v>880510000</v>
      </c>
      <c r="P111" s="20">
        <v>4236</v>
      </c>
      <c r="Q111" s="17">
        <v>0</v>
      </c>
      <c r="R111" s="17">
        <v>3</v>
      </c>
      <c r="S111" s="17">
        <v>103</v>
      </c>
      <c r="T111" s="17" t="s">
        <v>224</v>
      </c>
      <c r="U111" s="17">
        <v>36</v>
      </c>
      <c r="V111" s="17">
        <v>3</v>
      </c>
      <c r="W111" s="17">
        <v>108</v>
      </c>
    </row>
    <row r="112" spans="1:23" x14ac:dyDescent="0.15">
      <c r="A112" s="17">
        <v>107</v>
      </c>
      <c r="B112" s="17">
        <v>108</v>
      </c>
      <c r="C112" s="17" t="s">
        <v>225</v>
      </c>
      <c r="D112" s="17">
        <v>20</v>
      </c>
      <c r="E112" s="17">
        <v>1</v>
      </c>
      <c r="F112" s="17">
        <v>1</v>
      </c>
      <c r="G112" s="17">
        <v>0</v>
      </c>
      <c r="H112" s="18">
        <v>3110701</v>
      </c>
      <c r="I112" s="18">
        <v>684570000</v>
      </c>
      <c r="J112" s="18">
        <v>4036</v>
      </c>
      <c r="K112" s="19">
        <v>3110702</v>
      </c>
      <c r="L112" s="19">
        <v>796120000</v>
      </c>
      <c r="M112" s="19">
        <v>4136</v>
      </c>
      <c r="N112" s="20">
        <v>3110703</v>
      </c>
      <c r="O112" s="20">
        <v>926040000</v>
      </c>
      <c r="P112" s="20">
        <v>4236</v>
      </c>
      <c r="Q112" s="17">
        <v>0</v>
      </c>
      <c r="R112" s="17">
        <v>4</v>
      </c>
      <c r="S112" s="17">
        <v>104</v>
      </c>
      <c r="T112" s="17" t="s">
        <v>226</v>
      </c>
      <c r="U112" s="17">
        <v>36</v>
      </c>
      <c r="V112" s="17">
        <v>3</v>
      </c>
      <c r="W112" s="17">
        <v>108</v>
      </c>
    </row>
    <row r="113" spans="1:23" x14ac:dyDescent="0.15">
      <c r="A113" s="17">
        <v>108</v>
      </c>
      <c r="B113" s="17">
        <v>109</v>
      </c>
      <c r="C113" s="17" t="s">
        <v>227</v>
      </c>
      <c r="D113" s="17">
        <v>20</v>
      </c>
      <c r="E113" s="17">
        <v>1</v>
      </c>
      <c r="F113" s="17">
        <v>1</v>
      </c>
      <c r="G113" s="17">
        <v>0</v>
      </c>
      <c r="H113" s="18">
        <v>3110801</v>
      </c>
      <c r="I113" s="18">
        <v>719880000</v>
      </c>
      <c r="J113" s="18">
        <v>4036</v>
      </c>
      <c r="K113" s="19">
        <v>3110802</v>
      </c>
      <c r="L113" s="19">
        <v>837240000</v>
      </c>
      <c r="M113" s="19">
        <v>4136</v>
      </c>
      <c r="N113" s="20">
        <v>3110803</v>
      </c>
      <c r="O113" s="20">
        <v>973940000</v>
      </c>
      <c r="P113" s="20">
        <v>4236</v>
      </c>
      <c r="Q113" s="17">
        <v>4536</v>
      </c>
      <c r="R113" s="17">
        <v>5</v>
      </c>
      <c r="S113" s="17">
        <v>107</v>
      </c>
      <c r="T113" s="17" t="s">
        <v>228</v>
      </c>
      <c r="U113" s="17">
        <v>36</v>
      </c>
      <c r="V113" s="17">
        <v>3</v>
      </c>
      <c r="W113" s="17">
        <v>108</v>
      </c>
    </row>
    <row r="114" spans="1:23" x14ac:dyDescent="0.15">
      <c r="A114" s="17">
        <v>109</v>
      </c>
      <c r="B114" s="17">
        <v>110</v>
      </c>
      <c r="C114" s="17" t="s">
        <v>229</v>
      </c>
      <c r="D114" s="17">
        <v>20</v>
      </c>
      <c r="E114" s="17">
        <v>1</v>
      </c>
      <c r="F114" s="17">
        <v>1</v>
      </c>
      <c r="G114" s="17">
        <v>0</v>
      </c>
      <c r="H114" s="18">
        <v>3110901</v>
      </c>
      <c r="I114" s="18">
        <v>757030000</v>
      </c>
      <c r="J114" s="18">
        <v>4037</v>
      </c>
      <c r="K114" s="19">
        <v>3110902</v>
      </c>
      <c r="L114" s="19">
        <v>880510000</v>
      </c>
      <c r="M114" s="19">
        <v>4137</v>
      </c>
      <c r="N114" s="20">
        <v>3110903</v>
      </c>
      <c r="O114" s="20">
        <v>1024350000</v>
      </c>
      <c r="P114" s="20">
        <v>4237</v>
      </c>
      <c r="Q114" s="17">
        <v>0</v>
      </c>
      <c r="R114" s="17">
        <v>3</v>
      </c>
      <c r="S114" s="17">
        <v>403</v>
      </c>
      <c r="T114" s="17" t="s">
        <v>230</v>
      </c>
      <c r="U114" s="17">
        <v>37</v>
      </c>
      <c r="V114" s="17">
        <v>1</v>
      </c>
      <c r="W114" s="17">
        <v>108</v>
      </c>
    </row>
    <row r="115" spans="1:23" x14ac:dyDescent="0.15">
      <c r="A115" s="17">
        <v>110</v>
      </c>
      <c r="B115" s="17">
        <v>111</v>
      </c>
      <c r="C115" s="17" t="s">
        <v>231</v>
      </c>
      <c r="D115" s="17">
        <v>20</v>
      </c>
      <c r="E115" s="17">
        <v>1</v>
      </c>
      <c r="F115" s="17">
        <v>1</v>
      </c>
      <c r="G115" s="17">
        <v>0</v>
      </c>
      <c r="H115" s="18">
        <v>3111001</v>
      </c>
      <c r="I115" s="18">
        <v>796120000</v>
      </c>
      <c r="J115" s="18">
        <v>4037</v>
      </c>
      <c r="K115" s="19">
        <v>3111002</v>
      </c>
      <c r="L115" s="19">
        <v>926040000</v>
      </c>
      <c r="M115" s="19">
        <v>4137</v>
      </c>
      <c r="N115" s="20">
        <v>3111003</v>
      </c>
      <c r="O115" s="20">
        <v>1077390000</v>
      </c>
      <c r="P115" s="20">
        <v>4237</v>
      </c>
      <c r="Q115" s="17">
        <v>0</v>
      </c>
      <c r="R115" s="17">
        <v>4</v>
      </c>
      <c r="S115" s="17">
        <v>411</v>
      </c>
      <c r="T115" s="17" t="s">
        <v>232</v>
      </c>
      <c r="U115" s="17">
        <v>37</v>
      </c>
      <c r="V115" s="17">
        <v>1</v>
      </c>
      <c r="W115" s="17">
        <v>108</v>
      </c>
    </row>
    <row r="116" spans="1:23" x14ac:dyDescent="0.15">
      <c r="A116" s="17">
        <v>111</v>
      </c>
      <c r="B116" s="17">
        <v>112</v>
      </c>
      <c r="C116" s="17" t="s">
        <v>233</v>
      </c>
      <c r="D116" s="17">
        <v>20</v>
      </c>
      <c r="E116" s="17">
        <v>1</v>
      </c>
      <c r="F116" s="17">
        <v>1</v>
      </c>
      <c r="G116" s="17">
        <v>0</v>
      </c>
      <c r="H116" s="18">
        <v>3111101</v>
      </c>
      <c r="I116" s="18">
        <v>837240000</v>
      </c>
      <c r="J116" s="18">
        <v>4037</v>
      </c>
      <c r="K116" s="19">
        <v>3111102</v>
      </c>
      <c r="L116" s="19">
        <v>973940000</v>
      </c>
      <c r="M116" s="19">
        <v>4137</v>
      </c>
      <c r="N116" s="20">
        <v>3111103</v>
      </c>
      <c r="O116" s="20">
        <v>1133210000</v>
      </c>
      <c r="P116" s="20">
        <v>4237</v>
      </c>
      <c r="Q116" s="17">
        <v>4537</v>
      </c>
      <c r="R116" s="17">
        <v>5</v>
      </c>
      <c r="S116" s="17">
        <v>410</v>
      </c>
      <c r="T116" s="17" t="s">
        <v>234</v>
      </c>
      <c r="U116" s="17">
        <v>37</v>
      </c>
      <c r="V116" s="17">
        <v>1</v>
      </c>
      <c r="W116" s="17">
        <v>108</v>
      </c>
    </row>
    <row r="117" spans="1:23" x14ac:dyDescent="0.15">
      <c r="A117" s="17">
        <v>112</v>
      </c>
      <c r="B117" s="17">
        <v>113</v>
      </c>
      <c r="C117" s="17" t="s">
        <v>235</v>
      </c>
      <c r="D117" s="17">
        <v>20</v>
      </c>
      <c r="E117" s="17">
        <v>1</v>
      </c>
      <c r="F117" s="17">
        <v>1</v>
      </c>
      <c r="G117" s="17">
        <v>0</v>
      </c>
      <c r="H117" s="18">
        <v>3111201</v>
      </c>
      <c r="I117" s="18">
        <v>880510000</v>
      </c>
      <c r="J117" s="18">
        <v>4038</v>
      </c>
      <c r="K117" s="19">
        <v>3111202</v>
      </c>
      <c r="L117" s="19">
        <v>1024350000</v>
      </c>
      <c r="M117" s="19">
        <v>4138</v>
      </c>
      <c r="N117" s="20">
        <v>3111203</v>
      </c>
      <c r="O117" s="20">
        <v>1191950000</v>
      </c>
      <c r="P117" s="20">
        <v>4238</v>
      </c>
      <c r="Q117" s="17">
        <v>0</v>
      </c>
      <c r="R117" s="17">
        <v>3</v>
      </c>
      <c r="S117" s="17">
        <v>202</v>
      </c>
      <c r="T117" s="17" t="s">
        <v>236</v>
      </c>
      <c r="U117" s="17">
        <v>38</v>
      </c>
      <c r="V117" s="17">
        <v>2</v>
      </c>
      <c r="W117" s="17">
        <v>108</v>
      </c>
    </row>
    <row r="118" spans="1:23" x14ac:dyDescent="0.15">
      <c r="A118" s="17">
        <v>113</v>
      </c>
      <c r="B118" s="17">
        <v>114</v>
      </c>
      <c r="C118" s="17" t="s">
        <v>237</v>
      </c>
      <c r="D118" s="17">
        <v>20</v>
      </c>
      <c r="E118" s="17">
        <v>1</v>
      </c>
      <c r="F118" s="17">
        <v>1</v>
      </c>
      <c r="G118" s="17">
        <v>0</v>
      </c>
      <c r="H118" s="18">
        <v>3111301</v>
      </c>
      <c r="I118" s="18">
        <v>926040000</v>
      </c>
      <c r="J118" s="18">
        <v>4038</v>
      </c>
      <c r="K118" s="19">
        <v>3111302</v>
      </c>
      <c r="L118" s="19">
        <v>1077390000</v>
      </c>
      <c r="M118" s="19">
        <v>4138</v>
      </c>
      <c r="N118" s="20">
        <v>3111303</v>
      </c>
      <c r="O118" s="20">
        <v>1253780000</v>
      </c>
      <c r="P118" s="20">
        <v>4238</v>
      </c>
      <c r="Q118" s="17">
        <v>0</v>
      </c>
      <c r="R118" s="17">
        <v>4</v>
      </c>
      <c r="S118" s="17">
        <v>212</v>
      </c>
      <c r="T118" s="17" t="s">
        <v>238</v>
      </c>
      <c r="U118" s="17">
        <v>38</v>
      </c>
      <c r="V118" s="17">
        <v>2</v>
      </c>
      <c r="W118" s="17">
        <v>108</v>
      </c>
    </row>
    <row r="119" spans="1:23" x14ac:dyDescent="0.15">
      <c r="A119" s="17">
        <v>114</v>
      </c>
      <c r="B119" s="17">
        <v>115</v>
      </c>
      <c r="C119" s="17" t="s">
        <v>239</v>
      </c>
      <c r="D119" s="17">
        <v>20</v>
      </c>
      <c r="E119" s="17">
        <v>1</v>
      </c>
      <c r="F119" s="17">
        <v>1</v>
      </c>
      <c r="G119" s="17">
        <v>0</v>
      </c>
      <c r="H119" s="18">
        <v>3111401</v>
      </c>
      <c r="I119" s="18">
        <v>973940000</v>
      </c>
      <c r="J119" s="18">
        <v>4038</v>
      </c>
      <c r="K119" s="19">
        <v>3111402</v>
      </c>
      <c r="L119" s="19">
        <v>1133210000</v>
      </c>
      <c r="M119" s="19">
        <v>4138</v>
      </c>
      <c r="N119" s="20">
        <v>3111403</v>
      </c>
      <c r="O119" s="20">
        <v>1318850000</v>
      </c>
      <c r="P119" s="20">
        <v>4238</v>
      </c>
      <c r="Q119" s="17">
        <v>4538</v>
      </c>
      <c r="R119" s="17">
        <v>5</v>
      </c>
      <c r="S119" s="17">
        <v>304</v>
      </c>
      <c r="T119" s="17" t="s">
        <v>240</v>
      </c>
      <c r="U119" s="17">
        <v>38</v>
      </c>
      <c r="V119" s="17">
        <v>2</v>
      </c>
      <c r="W119" s="17">
        <v>108</v>
      </c>
    </row>
    <row r="120" spans="1:23" x14ac:dyDescent="0.15">
      <c r="A120" s="17">
        <v>115</v>
      </c>
      <c r="B120" s="17">
        <v>116</v>
      </c>
      <c r="C120" s="17" t="s">
        <v>241</v>
      </c>
      <c r="D120" s="17">
        <v>20</v>
      </c>
      <c r="E120" s="17">
        <v>1</v>
      </c>
      <c r="F120" s="17">
        <v>1</v>
      </c>
      <c r="G120" s="17">
        <v>0</v>
      </c>
      <c r="H120" s="18">
        <v>3111501</v>
      </c>
      <c r="I120" s="18">
        <v>1024350000</v>
      </c>
      <c r="J120" s="18">
        <v>4039</v>
      </c>
      <c r="K120" s="19">
        <v>3111502</v>
      </c>
      <c r="L120" s="19">
        <v>1191950000</v>
      </c>
      <c r="M120" s="19">
        <v>4139</v>
      </c>
      <c r="N120" s="20">
        <v>3111503</v>
      </c>
      <c r="O120" s="20">
        <v>1387330000</v>
      </c>
      <c r="P120" s="20">
        <v>4239</v>
      </c>
      <c r="Q120" s="17">
        <v>0</v>
      </c>
      <c r="R120" s="17">
        <v>3</v>
      </c>
      <c r="S120" s="17">
        <v>208</v>
      </c>
      <c r="T120" s="17" t="s">
        <v>242</v>
      </c>
      <c r="U120" s="17">
        <v>39</v>
      </c>
      <c r="V120" s="17">
        <v>3</v>
      </c>
      <c r="W120" s="17">
        <v>108</v>
      </c>
    </row>
    <row r="121" spans="1:23" x14ac:dyDescent="0.15">
      <c r="A121" s="17">
        <v>116</v>
      </c>
      <c r="B121" s="17">
        <v>117</v>
      </c>
      <c r="C121" s="17" t="s">
        <v>243</v>
      </c>
      <c r="D121" s="17">
        <v>20</v>
      </c>
      <c r="E121" s="17">
        <v>1</v>
      </c>
      <c r="F121" s="17">
        <v>1</v>
      </c>
      <c r="G121" s="17">
        <v>0</v>
      </c>
      <c r="H121" s="18">
        <v>3111601</v>
      </c>
      <c r="I121" s="18">
        <v>1077390000</v>
      </c>
      <c r="J121" s="18">
        <v>4039</v>
      </c>
      <c r="K121" s="19">
        <v>3111602</v>
      </c>
      <c r="L121" s="19">
        <v>1253780000</v>
      </c>
      <c r="M121" s="19">
        <v>4139</v>
      </c>
      <c r="N121" s="20">
        <v>3111603</v>
      </c>
      <c r="O121" s="20">
        <v>1459420000</v>
      </c>
      <c r="P121" s="20">
        <v>4239</v>
      </c>
      <c r="Q121" s="17">
        <v>0</v>
      </c>
      <c r="R121" s="17">
        <v>4</v>
      </c>
      <c r="S121" s="17">
        <v>101</v>
      </c>
      <c r="T121" s="17" t="s">
        <v>244</v>
      </c>
      <c r="U121" s="17">
        <v>39</v>
      </c>
      <c r="V121" s="17">
        <v>3</v>
      </c>
      <c r="W121" s="17">
        <v>108</v>
      </c>
    </row>
    <row r="122" spans="1:23" x14ac:dyDescent="0.15">
      <c r="A122" s="17">
        <v>117</v>
      </c>
      <c r="B122" s="17">
        <v>118</v>
      </c>
      <c r="C122" s="17" t="s">
        <v>245</v>
      </c>
      <c r="D122" s="17">
        <v>20</v>
      </c>
      <c r="E122" s="17">
        <v>1</v>
      </c>
      <c r="F122" s="17">
        <v>1</v>
      </c>
      <c r="G122" s="17">
        <v>0</v>
      </c>
      <c r="H122" s="18">
        <v>3111701</v>
      </c>
      <c r="I122" s="18">
        <v>1133210000</v>
      </c>
      <c r="J122" s="18">
        <v>4039</v>
      </c>
      <c r="K122" s="19">
        <v>3111702</v>
      </c>
      <c r="L122" s="19">
        <v>1318850000</v>
      </c>
      <c r="M122" s="19">
        <v>4139</v>
      </c>
      <c r="N122" s="20">
        <v>3111703</v>
      </c>
      <c r="O122" s="20">
        <v>1535300000</v>
      </c>
      <c r="P122" s="20">
        <v>4239</v>
      </c>
      <c r="Q122" s="17">
        <v>4539</v>
      </c>
      <c r="R122" s="17">
        <v>5</v>
      </c>
      <c r="S122" s="17">
        <v>303</v>
      </c>
      <c r="T122" s="17" t="s">
        <v>246</v>
      </c>
      <c r="U122" s="17">
        <v>39</v>
      </c>
      <c r="V122" s="17">
        <v>3</v>
      </c>
      <c r="W122" s="17">
        <v>108</v>
      </c>
    </row>
    <row r="123" spans="1:23" x14ac:dyDescent="0.15">
      <c r="A123" s="17">
        <v>118</v>
      </c>
      <c r="B123" s="17">
        <v>119</v>
      </c>
      <c r="C123" s="17" t="s">
        <v>247</v>
      </c>
      <c r="D123" s="17">
        <v>20</v>
      </c>
      <c r="E123" s="17">
        <v>1</v>
      </c>
      <c r="F123" s="17">
        <v>1</v>
      </c>
      <c r="G123" s="17">
        <v>0</v>
      </c>
      <c r="H123" s="18">
        <v>3111801</v>
      </c>
      <c r="I123" s="18">
        <v>1191950000</v>
      </c>
      <c r="J123" s="18">
        <v>4040</v>
      </c>
      <c r="K123" s="19">
        <v>3111802</v>
      </c>
      <c r="L123" s="19">
        <v>1387330000</v>
      </c>
      <c r="M123" s="19">
        <v>4140</v>
      </c>
      <c r="N123" s="20">
        <v>3111803</v>
      </c>
      <c r="O123" s="20">
        <v>1615180000</v>
      </c>
      <c r="P123" s="20">
        <v>4240</v>
      </c>
      <c r="Q123" s="17">
        <v>0</v>
      </c>
      <c r="R123" s="17">
        <v>3</v>
      </c>
      <c r="S123" s="17">
        <v>201</v>
      </c>
      <c r="T123" s="17" t="s">
        <v>248</v>
      </c>
      <c r="U123" s="17">
        <v>40</v>
      </c>
      <c r="V123" s="17">
        <v>1</v>
      </c>
      <c r="W123" s="17">
        <v>108</v>
      </c>
    </row>
    <row r="124" spans="1:23" x14ac:dyDescent="0.15">
      <c r="A124" s="17">
        <v>119</v>
      </c>
      <c r="B124" s="17">
        <v>120</v>
      </c>
      <c r="C124" s="17" t="s">
        <v>249</v>
      </c>
      <c r="D124" s="17">
        <v>20</v>
      </c>
      <c r="E124" s="17">
        <v>1</v>
      </c>
      <c r="F124" s="17">
        <v>1</v>
      </c>
      <c r="G124" s="17">
        <v>0</v>
      </c>
      <c r="H124" s="18">
        <v>3111901</v>
      </c>
      <c r="I124" s="18">
        <v>1253780000</v>
      </c>
      <c r="J124" s="18">
        <v>4040</v>
      </c>
      <c r="K124" s="19">
        <v>3111902</v>
      </c>
      <c r="L124" s="19">
        <v>1459420000</v>
      </c>
      <c r="M124" s="19">
        <v>4140</v>
      </c>
      <c r="N124" s="20">
        <v>3111903</v>
      </c>
      <c r="O124" s="20">
        <v>1699270000</v>
      </c>
      <c r="P124" s="20">
        <v>4240</v>
      </c>
      <c r="Q124" s="17">
        <v>0</v>
      </c>
      <c r="R124" s="17">
        <v>4</v>
      </c>
      <c r="S124" s="17">
        <v>105</v>
      </c>
      <c r="T124" s="17" t="s">
        <v>250</v>
      </c>
      <c r="U124" s="17">
        <v>40</v>
      </c>
      <c r="V124" s="17">
        <v>1</v>
      </c>
      <c r="W124" s="17">
        <v>108</v>
      </c>
    </row>
    <row r="125" spans="1:23" x14ac:dyDescent="0.15">
      <c r="A125" s="17">
        <v>120</v>
      </c>
      <c r="B125" s="17">
        <v>121</v>
      </c>
      <c r="C125" s="17" t="s">
        <v>251</v>
      </c>
      <c r="D125" s="17">
        <v>20</v>
      </c>
      <c r="E125" s="17">
        <v>1</v>
      </c>
      <c r="F125" s="17">
        <v>1</v>
      </c>
      <c r="G125" s="17">
        <v>0</v>
      </c>
      <c r="H125" s="18">
        <v>3112001</v>
      </c>
      <c r="I125" s="18">
        <v>1318850000</v>
      </c>
      <c r="J125" s="18">
        <v>4040</v>
      </c>
      <c r="K125" s="19">
        <v>3112002</v>
      </c>
      <c r="L125" s="19">
        <v>1535300000</v>
      </c>
      <c r="M125" s="19">
        <v>4140</v>
      </c>
      <c r="N125" s="20">
        <v>3112003</v>
      </c>
      <c r="O125" s="20">
        <v>1787800000</v>
      </c>
      <c r="P125" s="20">
        <v>4240</v>
      </c>
      <c r="Q125" s="17">
        <v>4540</v>
      </c>
      <c r="R125" s="17">
        <v>5</v>
      </c>
      <c r="S125" s="17">
        <v>311</v>
      </c>
      <c r="T125" s="17" t="s">
        <v>252</v>
      </c>
      <c r="U125" s="17">
        <v>40</v>
      </c>
      <c r="V125" s="17">
        <v>1</v>
      </c>
      <c r="W125" s="17">
        <v>108</v>
      </c>
    </row>
    <row r="126" spans="1:23" x14ac:dyDescent="0.15">
      <c r="A126" s="17">
        <v>121</v>
      </c>
      <c r="B126" s="17">
        <v>122</v>
      </c>
      <c r="C126" s="17" t="s">
        <v>253</v>
      </c>
      <c r="D126" s="17">
        <v>20</v>
      </c>
      <c r="E126" s="17">
        <v>1</v>
      </c>
      <c r="F126" s="17">
        <v>1</v>
      </c>
      <c r="G126" s="17">
        <v>0</v>
      </c>
      <c r="H126" s="17">
        <v>3112101</v>
      </c>
      <c r="I126" s="17">
        <v>1387330000</v>
      </c>
      <c r="J126" s="17">
        <v>4041</v>
      </c>
      <c r="K126" s="17">
        <v>3112102</v>
      </c>
      <c r="L126" s="17">
        <v>1615180000</v>
      </c>
      <c r="M126" s="17">
        <v>4141</v>
      </c>
      <c r="N126" s="17">
        <v>3112103</v>
      </c>
      <c r="O126" s="17">
        <v>1881000000</v>
      </c>
      <c r="P126" s="17">
        <v>4241</v>
      </c>
      <c r="Q126" s="17">
        <v>0</v>
      </c>
      <c r="R126" s="17">
        <v>3</v>
      </c>
      <c r="S126" s="17">
        <v>101</v>
      </c>
      <c r="T126" s="17" t="s">
        <v>288</v>
      </c>
      <c r="U126" s="17">
        <v>41</v>
      </c>
      <c r="V126" s="17">
        <v>2</v>
      </c>
      <c r="W126" s="17">
        <v>108</v>
      </c>
    </row>
    <row r="127" spans="1:23" x14ac:dyDescent="0.15">
      <c r="A127" s="17">
        <v>122</v>
      </c>
      <c r="B127" s="17">
        <v>123</v>
      </c>
      <c r="C127" s="17" t="s">
        <v>255</v>
      </c>
      <c r="D127" s="17">
        <v>20</v>
      </c>
      <c r="E127" s="17">
        <v>1</v>
      </c>
      <c r="F127" s="17">
        <v>1</v>
      </c>
      <c r="G127" s="17">
        <v>0</v>
      </c>
      <c r="H127" s="17">
        <v>3112201</v>
      </c>
      <c r="I127" s="17">
        <v>1459420000</v>
      </c>
      <c r="J127" s="17">
        <v>4041</v>
      </c>
      <c r="K127" s="17">
        <v>3112202</v>
      </c>
      <c r="L127" s="17">
        <v>1699270000</v>
      </c>
      <c r="M127" s="17">
        <v>4141</v>
      </c>
      <c r="N127" s="17">
        <v>3112203</v>
      </c>
      <c r="O127" s="17">
        <v>1979130000</v>
      </c>
      <c r="P127" s="17">
        <v>4241</v>
      </c>
      <c r="Q127" s="17">
        <v>0</v>
      </c>
      <c r="R127" s="17">
        <v>4</v>
      </c>
      <c r="S127" s="17">
        <v>211</v>
      </c>
      <c r="T127" s="17" t="s">
        <v>254</v>
      </c>
      <c r="U127" s="17">
        <v>41</v>
      </c>
      <c r="V127" s="17">
        <v>2</v>
      </c>
      <c r="W127" s="17">
        <v>108</v>
      </c>
    </row>
    <row r="128" spans="1:23" x14ac:dyDescent="0.15">
      <c r="A128" s="17">
        <v>123</v>
      </c>
      <c r="B128" s="17">
        <v>124</v>
      </c>
      <c r="C128" s="17" t="s">
        <v>257</v>
      </c>
      <c r="D128" s="17">
        <v>20</v>
      </c>
      <c r="E128" s="17">
        <v>1</v>
      </c>
      <c r="F128" s="17">
        <v>1</v>
      </c>
      <c r="G128" s="17">
        <v>0</v>
      </c>
      <c r="H128" s="17">
        <v>3112301</v>
      </c>
      <c r="I128" s="17">
        <v>1535300000</v>
      </c>
      <c r="J128" s="17">
        <v>4041</v>
      </c>
      <c r="K128" s="17">
        <v>3112302</v>
      </c>
      <c r="L128" s="17">
        <v>1787800000</v>
      </c>
      <c r="M128" s="17">
        <v>4141</v>
      </c>
      <c r="N128" s="17">
        <v>3112303</v>
      </c>
      <c r="O128" s="17">
        <v>2082460000</v>
      </c>
      <c r="P128" s="17">
        <v>4241</v>
      </c>
      <c r="Q128" s="17">
        <v>4541</v>
      </c>
      <c r="R128" s="17">
        <v>5</v>
      </c>
      <c r="S128" s="17">
        <v>309</v>
      </c>
      <c r="T128" s="17" t="s">
        <v>256</v>
      </c>
      <c r="U128" s="17">
        <v>41</v>
      </c>
      <c r="V128" s="17">
        <v>2</v>
      </c>
      <c r="W128" s="17">
        <v>108</v>
      </c>
    </row>
    <row r="129" spans="1:23" x14ac:dyDescent="0.15">
      <c r="A129" s="17">
        <v>124</v>
      </c>
      <c r="B129" s="17">
        <v>125</v>
      </c>
      <c r="C129" s="17" t="s">
        <v>259</v>
      </c>
      <c r="D129" s="17">
        <v>20</v>
      </c>
      <c r="E129" s="17">
        <v>1</v>
      </c>
      <c r="F129" s="17">
        <v>1</v>
      </c>
      <c r="G129" s="17">
        <v>0</v>
      </c>
      <c r="H129" s="17">
        <v>3112401</v>
      </c>
      <c r="I129" s="17">
        <v>1615180000</v>
      </c>
      <c r="J129" s="17">
        <v>4042</v>
      </c>
      <c r="K129" s="17">
        <v>3112402</v>
      </c>
      <c r="L129" s="17">
        <v>1881000000</v>
      </c>
      <c r="M129" s="17">
        <v>4142</v>
      </c>
      <c r="N129" s="17">
        <v>3112403</v>
      </c>
      <c r="O129" s="17">
        <v>2191260000</v>
      </c>
      <c r="P129" s="17">
        <v>4242</v>
      </c>
      <c r="Q129" s="17">
        <v>0</v>
      </c>
      <c r="R129" s="17">
        <v>3</v>
      </c>
      <c r="S129" s="17">
        <v>405</v>
      </c>
      <c r="T129" s="17" t="s">
        <v>258</v>
      </c>
      <c r="U129" s="17">
        <v>42</v>
      </c>
      <c r="V129" s="17">
        <v>3</v>
      </c>
      <c r="W129" s="17">
        <v>108</v>
      </c>
    </row>
    <row r="130" spans="1:23" x14ac:dyDescent="0.15">
      <c r="A130" s="17">
        <v>125</v>
      </c>
      <c r="B130" s="17">
        <v>126</v>
      </c>
      <c r="C130" s="17" t="s">
        <v>260</v>
      </c>
      <c r="D130" s="17">
        <v>20</v>
      </c>
      <c r="E130" s="17">
        <v>1</v>
      </c>
      <c r="F130" s="17">
        <v>1</v>
      </c>
      <c r="G130" s="17">
        <v>0</v>
      </c>
      <c r="H130" s="17">
        <v>3112501</v>
      </c>
      <c r="I130" s="17">
        <v>1699270000</v>
      </c>
      <c r="J130" s="17">
        <v>4042</v>
      </c>
      <c r="K130" s="17">
        <v>3112502</v>
      </c>
      <c r="L130" s="17">
        <v>1979130000</v>
      </c>
      <c r="M130" s="17">
        <v>4142</v>
      </c>
      <c r="N130" s="17">
        <v>3112503</v>
      </c>
      <c r="O130" s="17">
        <v>2305840000</v>
      </c>
      <c r="P130" s="17">
        <v>4242</v>
      </c>
      <c r="Q130" s="17">
        <v>0</v>
      </c>
      <c r="R130" s="17">
        <v>4</v>
      </c>
      <c r="S130" s="17">
        <v>111</v>
      </c>
      <c r="T130" s="17" t="s">
        <v>290</v>
      </c>
      <c r="U130" s="17">
        <v>42</v>
      </c>
      <c r="V130" s="17">
        <v>3</v>
      </c>
      <c r="W130" s="17">
        <v>108</v>
      </c>
    </row>
    <row r="131" spans="1:23" x14ac:dyDescent="0.15">
      <c r="A131" s="17">
        <v>126</v>
      </c>
      <c r="B131" s="17">
        <v>127</v>
      </c>
      <c r="C131" s="17" t="s">
        <v>261</v>
      </c>
      <c r="D131" s="17">
        <v>20</v>
      </c>
      <c r="E131" s="17">
        <v>1</v>
      </c>
      <c r="F131" s="17">
        <v>1</v>
      </c>
      <c r="G131" s="17">
        <v>0</v>
      </c>
      <c r="H131" s="17">
        <v>3112601</v>
      </c>
      <c r="I131" s="17">
        <v>1787800000</v>
      </c>
      <c r="J131" s="17">
        <v>4042</v>
      </c>
      <c r="K131" s="17">
        <v>3112602</v>
      </c>
      <c r="L131" s="17">
        <v>2082460000</v>
      </c>
      <c r="M131" s="17">
        <v>4142</v>
      </c>
      <c r="N131" s="17">
        <v>3112603</v>
      </c>
      <c r="O131" s="17">
        <v>2426500000</v>
      </c>
      <c r="P131" s="17">
        <v>4242</v>
      </c>
      <c r="Q131" s="17">
        <v>4542</v>
      </c>
      <c r="R131" s="17">
        <v>5</v>
      </c>
      <c r="S131" s="17">
        <v>208</v>
      </c>
      <c r="T131" s="17" t="s">
        <v>291</v>
      </c>
      <c r="U131" s="17">
        <v>42</v>
      </c>
      <c r="V131" s="17">
        <v>3</v>
      </c>
      <c r="W131" s="17">
        <v>108</v>
      </c>
    </row>
    <row r="132" spans="1:23" x14ac:dyDescent="0.15">
      <c r="A132" s="17">
        <v>127</v>
      </c>
      <c r="B132" s="17">
        <v>128</v>
      </c>
      <c r="C132" s="17" t="s">
        <v>262</v>
      </c>
      <c r="D132" s="17">
        <v>20</v>
      </c>
      <c r="E132" s="17">
        <v>1</v>
      </c>
      <c r="F132" s="17">
        <v>1</v>
      </c>
      <c r="G132" s="17">
        <v>0</v>
      </c>
      <c r="H132" s="17">
        <v>3112701</v>
      </c>
      <c r="I132" s="17">
        <v>1881000000</v>
      </c>
      <c r="J132" s="17">
        <v>4043</v>
      </c>
      <c r="K132" s="17">
        <v>3112702</v>
      </c>
      <c r="L132" s="17">
        <v>2191260000</v>
      </c>
      <c r="M132" s="17">
        <v>4143</v>
      </c>
      <c r="N132" s="17">
        <v>3112703</v>
      </c>
      <c r="O132" s="17">
        <v>2553580000</v>
      </c>
      <c r="P132" s="17">
        <v>4243</v>
      </c>
      <c r="Q132" s="17">
        <v>0</v>
      </c>
      <c r="R132" s="17">
        <v>3</v>
      </c>
      <c r="S132" s="17">
        <v>305</v>
      </c>
      <c r="T132" s="17" t="s">
        <v>292</v>
      </c>
      <c r="U132" s="17">
        <v>43</v>
      </c>
      <c r="V132" s="17">
        <v>1</v>
      </c>
      <c r="W132" s="17">
        <v>108</v>
      </c>
    </row>
    <row r="133" spans="1:23" x14ac:dyDescent="0.15">
      <c r="A133" s="17">
        <v>128</v>
      </c>
      <c r="B133" s="17">
        <v>129</v>
      </c>
      <c r="C133" s="17" t="s">
        <v>263</v>
      </c>
      <c r="D133" s="17">
        <v>20</v>
      </c>
      <c r="E133" s="17">
        <v>1</v>
      </c>
      <c r="F133" s="17">
        <v>1</v>
      </c>
      <c r="G133" s="17">
        <v>0</v>
      </c>
      <c r="H133" s="17">
        <v>3112801</v>
      </c>
      <c r="I133" s="17">
        <v>1979130000</v>
      </c>
      <c r="J133" s="17">
        <v>4043</v>
      </c>
      <c r="K133" s="17">
        <v>3112802</v>
      </c>
      <c r="L133" s="17">
        <v>2305840000</v>
      </c>
      <c r="M133" s="17">
        <v>4143</v>
      </c>
      <c r="N133" s="17">
        <v>3112803</v>
      </c>
      <c r="O133" s="17">
        <v>2687430000</v>
      </c>
      <c r="P133" s="17">
        <v>4243</v>
      </c>
      <c r="Q133" s="17">
        <v>0</v>
      </c>
      <c r="R133" s="17">
        <v>4</v>
      </c>
      <c r="S133" s="17">
        <v>110</v>
      </c>
      <c r="T133" s="17" t="s">
        <v>293</v>
      </c>
      <c r="U133" s="17">
        <v>43</v>
      </c>
      <c r="V133" s="17">
        <v>1</v>
      </c>
      <c r="W133" s="17">
        <v>108</v>
      </c>
    </row>
    <row r="134" spans="1:23" x14ac:dyDescent="0.15">
      <c r="A134" s="17">
        <v>129</v>
      </c>
      <c r="B134" s="17">
        <v>130</v>
      </c>
      <c r="C134" s="17" t="s">
        <v>264</v>
      </c>
      <c r="D134" s="17">
        <v>20</v>
      </c>
      <c r="E134" s="17">
        <v>1</v>
      </c>
      <c r="F134" s="17">
        <v>1</v>
      </c>
      <c r="G134" s="17">
        <v>0</v>
      </c>
      <c r="H134" s="17">
        <v>3112901</v>
      </c>
      <c r="I134" s="17">
        <v>2082460000</v>
      </c>
      <c r="J134" s="17">
        <v>4043</v>
      </c>
      <c r="K134" s="17">
        <v>3112902</v>
      </c>
      <c r="L134" s="17">
        <v>2426500000</v>
      </c>
      <c r="M134" s="17">
        <v>4143</v>
      </c>
      <c r="N134" s="17">
        <v>3112903</v>
      </c>
      <c r="O134" s="17">
        <v>2828410000</v>
      </c>
      <c r="P134" s="17">
        <v>4243</v>
      </c>
      <c r="Q134" s="17">
        <v>4543</v>
      </c>
      <c r="R134" s="17">
        <v>5</v>
      </c>
      <c r="S134" s="17">
        <v>309</v>
      </c>
      <c r="T134" s="17" t="s">
        <v>294</v>
      </c>
      <c r="U134" s="17">
        <v>43</v>
      </c>
      <c r="V134" s="17">
        <v>1</v>
      </c>
      <c r="W134" s="17">
        <v>108</v>
      </c>
    </row>
    <row r="135" spans="1:23" x14ac:dyDescent="0.15">
      <c r="A135" s="17">
        <v>130</v>
      </c>
      <c r="B135" s="17">
        <v>131</v>
      </c>
      <c r="C135" s="17" t="s">
        <v>265</v>
      </c>
      <c r="D135" s="17">
        <v>20</v>
      </c>
      <c r="E135" s="17">
        <v>1</v>
      </c>
      <c r="F135" s="17">
        <v>1</v>
      </c>
      <c r="G135" s="17">
        <v>0</v>
      </c>
      <c r="H135" s="17">
        <v>3113001</v>
      </c>
      <c r="I135" s="17">
        <v>2191260000</v>
      </c>
      <c r="J135" s="17">
        <v>4044</v>
      </c>
      <c r="K135" s="17">
        <v>3113002</v>
      </c>
      <c r="L135" s="17">
        <v>2553580000</v>
      </c>
      <c r="M135" s="17">
        <v>4144</v>
      </c>
      <c r="N135" s="17">
        <v>3113003</v>
      </c>
      <c r="O135" s="17">
        <v>2976910000</v>
      </c>
      <c r="P135" s="17">
        <v>4244</v>
      </c>
      <c r="Q135" s="17">
        <v>0</v>
      </c>
      <c r="R135" s="17">
        <v>3</v>
      </c>
      <c r="S135" s="17">
        <v>207</v>
      </c>
      <c r="T135" s="17" t="s">
        <v>295</v>
      </c>
      <c r="U135" s="17">
        <v>44</v>
      </c>
      <c r="V135" s="17">
        <v>2</v>
      </c>
      <c r="W135" s="17">
        <v>108</v>
      </c>
    </row>
    <row r="136" spans="1:23" x14ac:dyDescent="0.15">
      <c r="A136" s="17">
        <v>131</v>
      </c>
      <c r="B136" s="17">
        <v>132</v>
      </c>
      <c r="C136" s="17" t="s">
        <v>267</v>
      </c>
      <c r="D136" s="17">
        <v>20</v>
      </c>
      <c r="E136" s="17">
        <v>1</v>
      </c>
      <c r="F136" s="17">
        <v>1</v>
      </c>
      <c r="G136" s="17">
        <v>0</v>
      </c>
      <c r="H136" s="17">
        <v>3113101</v>
      </c>
      <c r="I136" s="17">
        <v>2305840000</v>
      </c>
      <c r="J136" s="17">
        <v>4044</v>
      </c>
      <c r="K136" s="17">
        <v>3113102</v>
      </c>
      <c r="L136" s="17">
        <v>2687430000</v>
      </c>
      <c r="M136" s="17">
        <v>4144</v>
      </c>
      <c r="N136" s="17">
        <v>3113103</v>
      </c>
      <c r="O136" s="17">
        <v>3133350000</v>
      </c>
      <c r="P136" s="17">
        <v>4244</v>
      </c>
      <c r="Q136" s="17">
        <v>0</v>
      </c>
      <c r="R136" s="17">
        <v>4</v>
      </c>
      <c r="S136" s="17">
        <v>103</v>
      </c>
      <c r="T136" s="17" t="s">
        <v>266</v>
      </c>
      <c r="U136" s="17">
        <v>44</v>
      </c>
      <c r="V136" s="17">
        <v>2</v>
      </c>
      <c r="W136" s="17">
        <v>108</v>
      </c>
    </row>
    <row r="137" spans="1:23" x14ac:dyDescent="0.15">
      <c r="A137" s="17">
        <v>132</v>
      </c>
      <c r="B137" s="17">
        <v>133</v>
      </c>
      <c r="C137" s="17" t="s">
        <v>268</v>
      </c>
      <c r="D137" s="17">
        <v>20</v>
      </c>
      <c r="E137" s="17">
        <v>1</v>
      </c>
      <c r="F137" s="17">
        <v>1</v>
      </c>
      <c r="G137" s="17">
        <v>0</v>
      </c>
      <c r="H137" s="17">
        <v>3113201</v>
      </c>
      <c r="I137" s="17">
        <v>2426500000</v>
      </c>
      <c r="J137" s="17">
        <v>4044</v>
      </c>
      <c r="K137" s="17">
        <v>3113202</v>
      </c>
      <c r="L137" s="17">
        <v>2828410000</v>
      </c>
      <c r="M137" s="17">
        <v>4144</v>
      </c>
      <c r="N137" s="17">
        <v>3113203</v>
      </c>
      <c r="O137" s="17">
        <v>3298160000</v>
      </c>
      <c r="P137" s="17">
        <v>4244</v>
      </c>
      <c r="Q137" s="17">
        <v>4544</v>
      </c>
      <c r="R137" s="17">
        <v>5</v>
      </c>
      <c r="S137" s="17">
        <v>401</v>
      </c>
      <c r="T137" s="17" t="s">
        <v>296</v>
      </c>
      <c r="U137" s="17">
        <v>44</v>
      </c>
      <c r="V137" s="17">
        <v>2</v>
      </c>
      <c r="W137" s="17">
        <v>108</v>
      </c>
    </row>
    <row r="138" spans="1:23" x14ac:dyDescent="0.15">
      <c r="A138" s="17">
        <v>133</v>
      </c>
      <c r="B138" s="17">
        <v>134</v>
      </c>
      <c r="C138" s="17" t="s">
        <v>269</v>
      </c>
      <c r="D138" s="17">
        <v>20</v>
      </c>
      <c r="E138" s="17">
        <v>1</v>
      </c>
      <c r="F138" s="17">
        <v>1</v>
      </c>
      <c r="G138" s="17">
        <v>0</v>
      </c>
      <c r="H138" s="17">
        <v>3113301</v>
      </c>
      <c r="I138" s="17">
        <v>2553580000</v>
      </c>
      <c r="J138" s="17">
        <v>4045</v>
      </c>
      <c r="K138" s="17">
        <v>3113302</v>
      </c>
      <c r="L138" s="17">
        <v>2976910000</v>
      </c>
      <c r="M138" s="17">
        <v>4145</v>
      </c>
      <c r="N138" s="17">
        <v>3113303</v>
      </c>
      <c r="O138" s="17">
        <v>3471810000</v>
      </c>
      <c r="P138" s="17">
        <v>4245</v>
      </c>
      <c r="Q138" s="17">
        <v>0</v>
      </c>
      <c r="R138" s="17">
        <v>3</v>
      </c>
      <c r="S138" s="17">
        <v>106</v>
      </c>
      <c r="T138" s="17" t="s">
        <v>297</v>
      </c>
      <c r="U138" s="17">
        <v>45</v>
      </c>
      <c r="V138" s="17">
        <v>3</v>
      </c>
      <c r="W138" s="17">
        <v>108</v>
      </c>
    </row>
    <row r="139" spans="1:23" x14ac:dyDescent="0.15">
      <c r="A139" s="17">
        <v>134</v>
      </c>
      <c r="B139" s="17">
        <v>135</v>
      </c>
      <c r="C139" s="17" t="s">
        <v>270</v>
      </c>
      <c r="D139" s="17">
        <v>20</v>
      </c>
      <c r="E139" s="17">
        <v>1</v>
      </c>
      <c r="F139" s="17">
        <v>1</v>
      </c>
      <c r="G139" s="17">
        <v>0</v>
      </c>
      <c r="H139" s="17">
        <v>3113401</v>
      </c>
      <c r="I139" s="17">
        <v>2687430000</v>
      </c>
      <c r="J139" s="17">
        <v>4045</v>
      </c>
      <c r="K139" s="17">
        <v>3113402</v>
      </c>
      <c r="L139" s="17">
        <v>3133350000</v>
      </c>
      <c r="M139" s="17">
        <v>4145</v>
      </c>
      <c r="N139" s="17">
        <v>3113403</v>
      </c>
      <c r="O139" s="17">
        <v>3654770000</v>
      </c>
      <c r="P139" s="17">
        <v>4245</v>
      </c>
      <c r="Q139" s="17">
        <v>0</v>
      </c>
      <c r="R139" s="17">
        <v>4</v>
      </c>
      <c r="S139" s="17">
        <v>212</v>
      </c>
      <c r="T139" s="17" t="s">
        <v>298</v>
      </c>
      <c r="U139" s="17">
        <v>45</v>
      </c>
      <c r="V139" s="17">
        <v>3</v>
      </c>
      <c r="W139" s="17">
        <v>108</v>
      </c>
    </row>
    <row r="140" spans="1:23" x14ac:dyDescent="0.15">
      <c r="A140" s="17">
        <v>135</v>
      </c>
      <c r="B140" s="17">
        <v>136</v>
      </c>
      <c r="C140" s="17" t="s">
        <v>271</v>
      </c>
      <c r="D140" s="17">
        <v>20</v>
      </c>
      <c r="E140" s="17">
        <v>1</v>
      </c>
      <c r="F140" s="17">
        <v>1</v>
      </c>
      <c r="G140" s="17">
        <v>0</v>
      </c>
      <c r="H140" s="17">
        <v>3113501</v>
      </c>
      <c r="I140" s="17">
        <v>2828410000</v>
      </c>
      <c r="J140" s="17">
        <v>4045</v>
      </c>
      <c r="K140" s="17">
        <v>3113502</v>
      </c>
      <c r="L140" s="17">
        <v>3298160000</v>
      </c>
      <c r="M140" s="17">
        <v>4145</v>
      </c>
      <c r="N140" s="17">
        <v>3113503</v>
      </c>
      <c r="O140" s="17">
        <v>3847560000</v>
      </c>
      <c r="P140" s="17">
        <v>4245</v>
      </c>
      <c r="Q140" s="17">
        <v>4545</v>
      </c>
      <c r="R140" s="17">
        <v>5</v>
      </c>
      <c r="S140" s="17">
        <v>311</v>
      </c>
      <c r="T140" s="17" t="s">
        <v>95</v>
      </c>
      <c r="U140" s="17">
        <v>45</v>
      </c>
      <c r="V140" s="17">
        <v>3</v>
      </c>
      <c r="W140" s="17">
        <v>108</v>
      </c>
    </row>
    <row r="141" spans="1:23" x14ac:dyDescent="0.15">
      <c r="A141" s="17">
        <v>136</v>
      </c>
      <c r="B141" s="17">
        <v>137</v>
      </c>
      <c r="C141" s="17" t="s">
        <v>272</v>
      </c>
      <c r="D141" s="17">
        <v>20</v>
      </c>
      <c r="E141" s="17">
        <v>1</v>
      </c>
      <c r="F141" s="17">
        <v>1</v>
      </c>
      <c r="G141" s="17">
        <v>0</v>
      </c>
      <c r="H141" s="17">
        <v>3113601</v>
      </c>
      <c r="I141" s="17">
        <v>2976910000</v>
      </c>
      <c r="J141" s="17">
        <v>4046</v>
      </c>
      <c r="K141" s="17">
        <v>3113602</v>
      </c>
      <c r="L141" s="17">
        <v>3471810000</v>
      </c>
      <c r="M141" s="17">
        <v>4146</v>
      </c>
      <c r="N141" s="17">
        <v>3113603</v>
      </c>
      <c r="O141" s="17">
        <v>4050720000</v>
      </c>
      <c r="P141" s="17">
        <v>4246</v>
      </c>
      <c r="Q141" s="17">
        <v>0</v>
      </c>
      <c r="R141" s="17">
        <v>3</v>
      </c>
      <c r="S141" s="17">
        <v>407</v>
      </c>
      <c r="T141" s="17" t="s">
        <v>299</v>
      </c>
      <c r="U141" s="17">
        <v>46</v>
      </c>
      <c r="V141" s="17">
        <v>1</v>
      </c>
      <c r="W141" s="17">
        <v>108</v>
      </c>
    </row>
    <row r="142" spans="1:23" x14ac:dyDescent="0.15">
      <c r="A142" s="17">
        <v>137</v>
      </c>
      <c r="B142" s="17">
        <v>138</v>
      </c>
      <c r="C142" s="17" t="s">
        <v>273</v>
      </c>
      <c r="D142" s="17">
        <v>20</v>
      </c>
      <c r="E142" s="17">
        <v>1</v>
      </c>
      <c r="F142" s="17">
        <v>1</v>
      </c>
      <c r="G142" s="17">
        <v>0</v>
      </c>
      <c r="H142" s="17">
        <v>3113701</v>
      </c>
      <c r="I142" s="17">
        <v>3133350000</v>
      </c>
      <c r="J142" s="17">
        <v>4046</v>
      </c>
      <c r="K142" s="17">
        <v>3113702</v>
      </c>
      <c r="L142" s="17">
        <v>3654770000</v>
      </c>
      <c r="M142" s="17">
        <v>4146</v>
      </c>
      <c r="N142" s="17">
        <v>3113703</v>
      </c>
      <c r="O142" s="17">
        <v>4264840000</v>
      </c>
      <c r="P142" s="17">
        <v>4246</v>
      </c>
      <c r="Q142" s="17">
        <v>0</v>
      </c>
      <c r="R142" s="17">
        <v>4</v>
      </c>
      <c r="S142" s="17">
        <v>102</v>
      </c>
      <c r="T142" s="17" t="s">
        <v>300</v>
      </c>
      <c r="U142" s="17">
        <v>46</v>
      </c>
      <c r="V142" s="17">
        <v>1</v>
      </c>
      <c r="W142" s="17">
        <v>108</v>
      </c>
    </row>
    <row r="143" spans="1:23" x14ac:dyDescent="0.15">
      <c r="A143" s="17">
        <v>138</v>
      </c>
      <c r="B143" s="17">
        <v>139</v>
      </c>
      <c r="C143" s="17" t="s">
        <v>274</v>
      </c>
      <c r="D143" s="17">
        <v>20</v>
      </c>
      <c r="E143" s="17">
        <v>1</v>
      </c>
      <c r="F143" s="17">
        <v>1</v>
      </c>
      <c r="G143" s="17">
        <v>0</v>
      </c>
      <c r="H143" s="17">
        <v>3113801</v>
      </c>
      <c r="I143" s="17">
        <v>3298160000</v>
      </c>
      <c r="J143" s="17">
        <v>4046</v>
      </c>
      <c r="K143" s="17">
        <v>3113802</v>
      </c>
      <c r="L143" s="17">
        <v>3847560000</v>
      </c>
      <c r="M143" s="17">
        <v>4146</v>
      </c>
      <c r="N143" s="17">
        <v>3113803</v>
      </c>
      <c r="O143" s="17">
        <v>4490500000</v>
      </c>
      <c r="P143" s="17">
        <v>4246</v>
      </c>
      <c r="Q143" s="17">
        <v>4546</v>
      </c>
      <c r="R143" s="17">
        <v>5</v>
      </c>
      <c r="S143" s="17">
        <v>204</v>
      </c>
      <c r="T143" s="17" t="s">
        <v>301</v>
      </c>
      <c r="U143" s="17">
        <v>46</v>
      </c>
      <c r="V143" s="17">
        <v>1</v>
      </c>
      <c r="W143" s="17">
        <v>108</v>
      </c>
    </row>
    <row r="144" spans="1:23" x14ac:dyDescent="0.15">
      <c r="A144" s="17">
        <v>139</v>
      </c>
      <c r="B144" s="17">
        <v>140</v>
      </c>
      <c r="C144" s="17" t="s">
        <v>275</v>
      </c>
      <c r="D144" s="17">
        <v>20</v>
      </c>
      <c r="E144" s="17">
        <v>1</v>
      </c>
      <c r="F144" s="17">
        <v>1</v>
      </c>
      <c r="G144" s="17">
        <v>0</v>
      </c>
      <c r="H144" s="17">
        <v>3113901</v>
      </c>
      <c r="I144" s="17">
        <v>3471810000</v>
      </c>
      <c r="J144" s="17">
        <v>4047</v>
      </c>
      <c r="K144" s="17">
        <v>3113902</v>
      </c>
      <c r="L144" s="17">
        <v>4050720000</v>
      </c>
      <c r="M144" s="17">
        <v>4147</v>
      </c>
      <c r="N144" s="17">
        <v>3113903</v>
      </c>
      <c r="O144" s="17">
        <v>4728370000</v>
      </c>
      <c r="P144" s="17">
        <v>4247</v>
      </c>
      <c r="Q144" s="17">
        <v>0</v>
      </c>
      <c r="R144" s="17">
        <v>3</v>
      </c>
      <c r="S144" s="17">
        <v>308</v>
      </c>
      <c r="T144" s="17" t="s">
        <v>302</v>
      </c>
      <c r="U144" s="17">
        <v>47</v>
      </c>
      <c r="V144" s="17">
        <v>2</v>
      </c>
      <c r="W144" s="17">
        <v>108</v>
      </c>
    </row>
    <row r="145" spans="1:23" x14ac:dyDescent="0.15">
      <c r="A145" s="17">
        <v>140</v>
      </c>
      <c r="B145" s="17">
        <v>141</v>
      </c>
      <c r="C145" s="17" t="s">
        <v>276</v>
      </c>
      <c r="D145" s="17">
        <v>20</v>
      </c>
      <c r="E145" s="17">
        <v>1</v>
      </c>
      <c r="F145" s="17">
        <v>1</v>
      </c>
      <c r="G145" s="17">
        <v>0</v>
      </c>
      <c r="H145" s="17">
        <v>3114001</v>
      </c>
      <c r="I145" s="17">
        <v>3654770000</v>
      </c>
      <c r="J145" s="17">
        <v>4047</v>
      </c>
      <c r="K145" s="17">
        <v>3114002</v>
      </c>
      <c r="L145" s="17">
        <v>4264840000</v>
      </c>
      <c r="M145" s="17">
        <v>4147</v>
      </c>
      <c r="N145" s="17">
        <v>3114003</v>
      </c>
      <c r="O145" s="17">
        <v>4979110000</v>
      </c>
      <c r="P145" s="17">
        <v>4247</v>
      </c>
      <c r="Q145" s="17">
        <v>0</v>
      </c>
      <c r="R145" s="17">
        <v>4</v>
      </c>
      <c r="S145" s="17">
        <v>412</v>
      </c>
      <c r="T145" s="17" t="s">
        <v>303</v>
      </c>
      <c r="U145" s="17">
        <v>47</v>
      </c>
      <c r="V145" s="17">
        <v>2</v>
      </c>
      <c r="W145" s="17">
        <v>108</v>
      </c>
    </row>
    <row r="146" spans="1:23" x14ac:dyDescent="0.15">
      <c r="A146" s="17">
        <v>141</v>
      </c>
      <c r="B146" s="17">
        <v>142</v>
      </c>
      <c r="C146" s="17" t="s">
        <v>278</v>
      </c>
      <c r="D146" s="17">
        <v>20</v>
      </c>
      <c r="E146" s="17">
        <v>1</v>
      </c>
      <c r="F146" s="17">
        <v>1</v>
      </c>
      <c r="G146" s="17">
        <v>0</v>
      </c>
      <c r="H146" s="17">
        <v>3114101</v>
      </c>
      <c r="I146" s="17">
        <v>3847560000</v>
      </c>
      <c r="J146" s="17">
        <v>4047</v>
      </c>
      <c r="K146" s="17">
        <v>3114102</v>
      </c>
      <c r="L146" s="17">
        <v>4490500000</v>
      </c>
      <c r="M146" s="17">
        <v>4147</v>
      </c>
      <c r="N146" s="17">
        <v>3114103</v>
      </c>
      <c r="O146" s="17">
        <v>5243440000</v>
      </c>
      <c r="P146" s="17">
        <v>4247</v>
      </c>
      <c r="Q146" s="17">
        <v>4547</v>
      </c>
      <c r="R146" s="17">
        <v>5</v>
      </c>
      <c r="S146" s="17">
        <v>403</v>
      </c>
      <c r="T146" s="17" t="s">
        <v>277</v>
      </c>
      <c r="U146" s="17">
        <v>47</v>
      </c>
      <c r="V146" s="17">
        <v>2</v>
      </c>
      <c r="W146" s="17">
        <v>108</v>
      </c>
    </row>
    <row r="147" spans="1:23" x14ac:dyDescent="0.15">
      <c r="A147" s="17">
        <v>142</v>
      </c>
      <c r="B147" s="17">
        <v>143</v>
      </c>
      <c r="C147" s="17" t="s">
        <v>279</v>
      </c>
      <c r="D147" s="17">
        <v>20</v>
      </c>
      <c r="E147" s="17">
        <v>1</v>
      </c>
      <c r="F147" s="17">
        <v>1</v>
      </c>
      <c r="G147" s="17">
        <v>0</v>
      </c>
      <c r="H147" s="17">
        <v>3114201</v>
      </c>
      <c r="I147" s="17">
        <v>4050720000</v>
      </c>
      <c r="J147" s="17">
        <v>4048</v>
      </c>
      <c r="K147" s="17">
        <v>3114202</v>
      </c>
      <c r="L147" s="17">
        <v>4728370000</v>
      </c>
      <c r="M147" s="17">
        <v>4148</v>
      </c>
      <c r="N147" s="17">
        <v>3114203</v>
      </c>
      <c r="O147" s="17">
        <v>5522130000</v>
      </c>
      <c r="P147" s="17">
        <v>4248</v>
      </c>
      <c r="Q147" s="17">
        <v>0</v>
      </c>
      <c r="R147" s="17">
        <v>3</v>
      </c>
      <c r="S147" s="17">
        <v>201</v>
      </c>
      <c r="T147" s="17" t="s">
        <v>304</v>
      </c>
      <c r="U147" s="17">
        <v>48</v>
      </c>
      <c r="V147" s="17">
        <v>3</v>
      </c>
      <c r="W147" s="17">
        <v>108</v>
      </c>
    </row>
    <row r="148" spans="1:23" x14ac:dyDescent="0.15">
      <c r="A148" s="17">
        <v>143</v>
      </c>
      <c r="B148" s="17">
        <v>144</v>
      </c>
      <c r="C148" s="17" t="s">
        <v>280</v>
      </c>
      <c r="D148" s="17">
        <v>20</v>
      </c>
      <c r="E148" s="17">
        <v>1</v>
      </c>
      <c r="F148" s="17">
        <v>1</v>
      </c>
      <c r="G148" s="17">
        <v>0</v>
      </c>
      <c r="H148" s="17">
        <v>3114301</v>
      </c>
      <c r="I148" s="17">
        <v>4264840000</v>
      </c>
      <c r="J148" s="17">
        <v>4048</v>
      </c>
      <c r="K148" s="17">
        <v>3114302</v>
      </c>
      <c r="L148" s="17">
        <v>4979110000</v>
      </c>
      <c r="M148" s="17">
        <v>4148</v>
      </c>
      <c r="N148" s="17">
        <v>3114303</v>
      </c>
      <c r="O148" s="17">
        <v>5815980000</v>
      </c>
      <c r="P148" s="17">
        <v>4248</v>
      </c>
      <c r="Q148" s="17">
        <v>0</v>
      </c>
      <c r="R148" s="17">
        <v>4</v>
      </c>
      <c r="S148" s="17">
        <v>301</v>
      </c>
      <c r="T148" s="17" t="s">
        <v>305</v>
      </c>
      <c r="U148" s="17">
        <v>48</v>
      </c>
      <c r="V148" s="17">
        <v>3</v>
      </c>
      <c r="W148" s="17">
        <v>108</v>
      </c>
    </row>
    <row r="149" spans="1:23" x14ac:dyDescent="0.15">
      <c r="A149" s="17">
        <v>144</v>
      </c>
      <c r="B149" s="17">
        <v>145</v>
      </c>
      <c r="C149" s="17" t="s">
        <v>281</v>
      </c>
      <c r="D149" s="17">
        <v>20</v>
      </c>
      <c r="E149" s="17">
        <v>1</v>
      </c>
      <c r="F149" s="17">
        <v>1</v>
      </c>
      <c r="G149" s="17">
        <v>0</v>
      </c>
      <c r="H149" s="17">
        <v>3114401</v>
      </c>
      <c r="I149" s="17">
        <v>4490500000</v>
      </c>
      <c r="J149" s="17">
        <v>4048</v>
      </c>
      <c r="K149" s="17">
        <v>3114402</v>
      </c>
      <c r="L149" s="17">
        <v>5243440000</v>
      </c>
      <c r="M149" s="17">
        <v>4148</v>
      </c>
      <c r="N149" s="17">
        <v>3114403</v>
      </c>
      <c r="O149" s="17">
        <v>6125840000</v>
      </c>
      <c r="P149" s="17">
        <v>4248</v>
      </c>
      <c r="Q149" s="17">
        <v>4548</v>
      </c>
      <c r="R149" s="17">
        <v>5</v>
      </c>
      <c r="S149" s="17">
        <v>402</v>
      </c>
      <c r="T149" s="17" t="s">
        <v>306</v>
      </c>
      <c r="U149" s="17">
        <v>48</v>
      </c>
      <c r="V149" s="17">
        <v>3</v>
      </c>
      <c r="W149" s="17">
        <v>108</v>
      </c>
    </row>
    <row r="150" spans="1:23" x14ac:dyDescent="0.15">
      <c r="A150" s="17">
        <v>145</v>
      </c>
      <c r="B150" s="17">
        <v>146</v>
      </c>
      <c r="C150" s="17" t="s">
        <v>282</v>
      </c>
      <c r="D150" s="17">
        <v>20</v>
      </c>
      <c r="E150" s="17">
        <v>1</v>
      </c>
      <c r="F150" s="17">
        <v>1</v>
      </c>
      <c r="G150" s="17">
        <v>0</v>
      </c>
      <c r="H150" s="17">
        <v>3114501</v>
      </c>
      <c r="I150" s="17">
        <v>4728370000</v>
      </c>
      <c r="J150" s="17">
        <v>4049</v>
      </c>
      <c r="K150" s="17">
        <v>3114502</v>
      </c>
      <c r="L150" s="17">
        <v>5522130000</v>
      </c>
      <c r="M150" s="17">
        <v>4149</v>
      </c>
      <c r="N150" s="17">
        <v>3114503</v>
      </c>
      <c r="O150" s="17">
        <v>6452600000</v>
      </c>
      <c r="P150" s="17">
        <v>4249</v>
      </c>
      <c r="Q150" s="17">
        <v>0</v>
      </c>
      <c r="R150" s="17">
        <v>3</v>
      </c>
      <c r="S150" s="17">
        <v>108</v>
      </c>
      <c r="T150" s="17" t="s">
        <v>78</v>
      </c>
      <c r="U150" s="17">
        <v>49</v>
      </c>
      <c r="V150" s="17">
        <v>1</v>
      </c>
      <c r="W150" s="17">
        <v>108</v>
      </c>
    </row>
    <row r="151" spans="1:23" x14ac:dyDescent="0.15">
      <c r="A151" s="17">
        <v>146</v>
      </c>
      <c r="B151" s="17">
        <v>147</v>
      </c>
      <c r="C151" s="17" t="s">
        <v>283</v>
      </c>
      <c r="D151" s="17">
        <v>20</v>
      </c>
      <c r="E151" s="17">
        <v>1</v>
      </c>
      <c r="F151" s="17">
        <v>1</v>
      </c>
      <c r="G151" s="17">
        <v>0</v>
      </c>
      <c r="H151" s="17">
        <v>3114601</v>
      </c>
      <c r="I151" s="17">
        <v>4979110000</v>
      </c>
      <c r="J151" s="17">
        <v>4049</v>
      </c>
      <c r="K151" s="17">
        <v>3114602</v>
      </c>
      <c r="L151" s="17">
        <v>5815980000</v>
      </c>
      <c r="M151" s="17">
        <v>4149</v>
      </c>
      <c r="N151" s="17">
        <v>3114603</v>
      </c>
      <c r="O151" s="17">
        <v>6797240000</v>
      </c>
      <c r="P151" s="17">
        <v>4249</v>
      </c>
      <c r="Q151" s="17">
        <v>0</v>
      </c>
      <c r="R151" s="17">
        <v>4</v>
      </c>
      <c r="S151" s="17">
        <v>209</v>
      </c>
      <c r="T151" s="17" t="s">
        <v>307</v>
      </c>
      <c r="U151" s="17">
        <v>49</v>
      </c>
      <c r="V151" s="17">
        <v>1</v>
      </c>
      <c r="W151" s="17">
        <v>108</v>
      </c>
    </row>
    <row r="152" spans="1:23" x14ac:dyDescent="0.15">
      <c r="A152" s="17">
        <v>147</v>
      </c>
      <c r="B152" s="17">
        <v>148</v>
      </c>
      <c r="C152" s="17" t="s">
        <v>284</v>
      </c>
      <c r="D152" s="17">
        <v>20</v>
      </c>
      <c r="E152" s="17">
        <v>1</v>
      </c>
      <c r="F152" s="17">
        <v>1</v>
      </c>
      <c r="G152" s="17">
        <v>0</v>
      </c>
      <c r="H152" s="17">
        <v>3114701</v>
      </c>
      <c r="I152" s="17">
        <v>5243440000</v>
      </c>
      <c r="J152" s="17">
        <v>4049</v>
      </c>
      <c r="K152" s="17">
        <v>3114702</v>
      </c>
      <c r="L152" s="17">
        <v>6125840000</v>
      </c>
      <c r="M152" s="17">
        <v>4149</v>
      </c>
      <c r="N152" s="17">
        <v>3114703</v>
      </c>
      <c r="O152" s="17">
        <v>7160750000</v>
      </c>
      <c r="P152" s="17">
        <v>4249</v>
      </c>
      <c r="Q152" s="17">
        <v>4549</v>
      </c>
      <c r="R152" s="17">
        <v>5</v>
      </c>
      <c r="S152" s="17">
        <v>310</v>
      </c>
      <c r="T152" s="17" t="s">
        <v>308</v>
      </c>
      <c r="U152" s="17">
        <v>49</v>
      </c>
      <c r="V152" s="17">
        <v>1</v>
      </c>
      <c r="W152" s="17">
        <v>108</v>
      </c>
    </row>
    <row r="153" spans="1:23" x14ac:dyDescent="0.15">
      <c r="A153" s="17">
        <v>148</v>
      </c>
      <c r="B153" s="17">
        <v>149</v>
      </c>
      <c r="C153" s="17" t="s">
        <v>285</v>
      </c>
      <c r="D153" s="17">
        <v>20</v>
      </c>
      <c r="E153" s="17">
        <v>1</v>
      </c>
      <c r="F153" s="17">
        <v>1</v>
      </c>
      <c r="G153" s="17">
        <v>0</v>
      </c>
      <c r="H153" s="17">
        <v>3114801</v>
      </c>
      <c r="I153" s="17">
        <v>5522130000</v>
      </c>
      <c r="J153" s="17">
        <v>4050</v>
      </c>
      <c r="K153" s="17">
        <v>3114802</v>
      </c>
      <c r="L153" s="17">
        <v>6452600000</v>
      </c>
      <c r="M153" s="17">
        <v>4150</v>
      </c>
      <c r="N153" s="17">
        <v>3114803</v>
      </c>
      <c r="O153" s="17">
        <v>7544200000</v>
      </c>
      <c r="P153" s="17">
        <v>4250</v>
      </c>
      <c r="Q153" s="17">
        <v>0</v>
      </c>
      <c r="R153" s="17">
        <v>3</v>
      </c>
      <c r="S153" s="17">
        <v>408</v>
      </c>
      <c r="T153" s="17" t="s">
        <v>309</v>
      </c>
      <c r="U153" s="17">
        <v>50</v>
      </c>
      <c r="V153" s="17">
        <v>2</v>
      </c>
      <c r="W153" s="17">
        <v>108</v>
      </c>
    </row>
    <row r="154" spans="1:23" x14ac:dyDescent="0.15">
      <c r="A154" s="17">
        <v>149</v>
      </c>
      <c r="B154" s="17">
        <v>150</v>
      </c>
      <c r="C154" s="17" t="s">
        <v>286</v>
      </c>
      <c r="D154" s="17">
        <v>20</v>
      </c>
      <c r="E154" s="17">
        <v>1</v>
      </c>
      <c r="F154" s="17">
        <v>1</v>
      </c>
      <c r="G154" s="17">
        <v>0</v>
      </c>
      <c r="H154" s="17">
        <v>3114901</v>
      </c>
      <c r="I154" s="17">
        <v>5815980000</v>
      </c>
      <c r="J154" s="17">
        <v>4050</v>
      </c>
      <c r="K154" s="17">
        <v>3114902</v>
      </c>
      <c r="L154" s="17">
        <v>6797240000</v>
      </c>
      <c r="M154" s="17">
        <v>4150</v>
      </c>
      <c r="N154" s="17">
        <v>3114903</v>
      </c>
      <c r="O154" s="17">
        <v>7948740000</v>
      </c>
      <c r="P154" s="17">
        <v>4250</v>
      </c>
      <c r="Q154" s="17">
        <v>0</v>
      </c>
      <c r="R154" s="17">
        <v>4</v>
      </c>
      <c r="S154" s="17">
        <v>110</v>
      </c>
      <c r="T154" s="17" t="s">
        <v>310</v>
      </c>
      <c r="U154" s="17">
        <v>50</v>
      </c>
      <c r="V154" s="17">
        <v>2</v>
      </c>
      <c r="W154" s="17">
        <v>108</v>
      </c>
    </row>
    <row r="155" spans="1:23" x14ac:dyDescent="0.15">
      <c r="A155" s="17">
        <v>150</v>
      </c>
      <c r="B155" s="17">
        <v>0</v>
      </c>
      <c r="C155" s="17" t="s">
        <v>289</v>
      </c>
      <c r="D155" s="17">
        <v>20</v>
      </c>
      <c r="E155" s="17">
        <v>1</v>
      </c>
      <c r="F155" s="17">
        <v>1</v>
      </c>
      <c r="G155" s="17">
        <v>0</v>
      </c>
      <c r="H155" s="17">
        <v>3115001</v>
      </c>
      <c r="I155" s="17">
        <v>6125840000</v>
      </c>
      <c r="J155" s="17">
        <v>4050</v>
      </c>
      <c r="K155" s="17">
        <v>3115002</v>
      </c>
      <c r="L155" s="17">
        <v>7160750000</v>
      </c>
      <c r="M155" s="17">
        <v>4150</v>
      </c>
      <c r="N155" s="17">
        <v>3115003</v>
      </c>
      <c r="O155" s="17">
        <v>8375550000</v>
      </c>
      <c r="P155" s="17">
        <v>4250</v>
      </c>
      <c r="Q155" s="17">
        <v>4550</v>
      </c>
      <c r="R155" s="17">
        <v>5</v>
      </c>
      <c r="S155" s="17">
        <v>202</v>
      </c>
      <c r="T155" s="17" t="s">
        <v>287</v>
      </c>
      <c r="U155" s="17">
        <v>50</v>
      </c>
      <c r="V155" s="17">
        <v>2</v>
      </c>
      <c r="W155" s="17">
        <v>108</v>
      </c>
    </row>
  </sheetData>
  <phoneticPr fontId="5" type="noConversion"/>
  <conditionalFormatting sqref="D4">
    <cfRule type="expression" dxfId="79" priority="109">
      <formula>D4="Client"</formula>
    </cfRule>
  </conditionalFormatting>
  <conditionalFormatting sqref="D4">
    <cfRule type="expression" dxfId="78" priority="110">
      <formula>D4="Excluded"</formula>
    </cfRule>
    <cfRule type="expression" dxfId="77" priority="111">
      <formula>D4="Server"</formula>
    </cfRule>
    <cfRule type="expression" dxfId="76" priority="112">
      <formula>D4="Both"</formula>
    </cfRule>
  </conditionalFormatting>
  <conditionalFormatting sqref="A4:B4">
    <cfRule type="expression" dxfId="75" priority="105">
      <formula>A4="Client"</formula>
    </cfRule>
  </conditionalFormatting>
  <conditionalFormatting sqref="A4:B4">
    <cfRule type="expression" dxfId="74" priority="106">
      <formula>A4="Excluded"</formula>
    </cfRule>
    <cfRule type="expression" dxfId="73" priority="107">
      <formula>A4="Server"</formula>
    </cfRule>
    <cfRule type="expression" dxfId="72" priority="108">
      <formula>A4="Both"</formula>
    </cfRule>
  </conditionalFormatting>
  <conditionalFormatting sqref="C4">
    <cfRule type="expression" dxfId="71" priority="101">
      <formula>C4="Client"</formula>
    </cfRule>
  </conditionalFormatting>
  <conditionalFormatting sqref="C4">
    <cfRule type="expression" dxfId="70" priority="102">
      <formula>C4="Excluded"</formula>
    </cfRule>
    <cfRule type="expression" dxfId="69" priority="103">
      <formula>C4="Server"</formula>
    </cfRule>
    <cfRule type="expression" dxfId="68" priority="104">
      <formula>C4="Both"</formula>
    </cfRule>
  </conditionalFormatting>
  <conditionalFormatting sqref="E4">
    <cfRule type="expression" dxfId="67" priority="97">
      <formula>E4="Client"</formula>
    </cfRule>
  </conditionalFormatting>
  <conditionalFormatting sqref="E4">
    <cfRule type="expression" dxfId="66" priority="98">
      <formula>E4="Excluded"</formula>
    </cfRule>
    <cfRule type="expression" dxfId="65" priority="99">
      <formula>E4="Server"</formula>
    </cfRule>
    <cfRule type="expression" dxfId="64" priority="100">
      <formula>E4="Both"</formula>
    </cfRule>
  </conditionalFormatting>
  <conditionalFormatting sqref="H4">
    <cfRule type="expression" dxfId="63" priority="93">
      <formula>H4="Client"</formula>
    </cfRule>
  </conditionalFormatting>
  <conditionalFormatting sqref="H4">
    <cfRule type="expression" dxfId="62" priority="94">
      <formula>H4="Excluded"</formula>
    </cfRule>
    <cfRule type="expression" dxfId="61" priority="95">
      <formula>H4="Server"</formula>
    </cfRule>
    <cfRule type="expression" dxfId="60" priority="96">
      <formula>H4="Both"</formula>
    </cfRule>
  </conditionalFormatting>
  <conditionalFormatting sqref="F4">
    <cfRule type="expression" dxfId="59" priority="89">
      <formula>F4="Client"</formula>
    </cfRule>
  </conditionalFormatting>
  <conditionalFormatting sqref="F4">
    <cfRule type="expression" dxfId="58" priority="90">
      <formula>F4="Excluded"</formula>
    </cfRule>
    <cfRule type="expression" dxfId="57" priority="91">
      <formula>F4="Server"</formula>
    </cfRule>
    <cfRule type="expression" dxfId="56" priority="92">
      <formula>F4="Both"</formula>
    </cfRule>
  </conditionalFormatting>
  <conditionalFormatting sqref="G4">
    <cfRule type="expression" dxfId="55" priority="85">
      <formula>G4="Client"</formula>
    </cfRule>
  </conditionalFormatting>
  <conditionalFormatting sqref="G4">
    <cfRule type="expression" dxfId="54" priority="86">
      <formula>G4="Excluded"</formula>
    </cfRule>
    <cfRule type="expression" dxfId="53" priority="87">
      <formula>G4="Server"</formula>
    </cfRule>
    <cfRule type="expression" dxfId="52" priority="88">
      <formula>G4="Both"</formula>
    </cfRule>
  </conditionalFormatting>
  <conditionalFormatting sqref="R4">
    <cfRule type="expression" dxfId="51" priority="81">
      <formula>R4="Client"</formula>
    </cfRule>
  </conditionalFormatting>
  <conditionalFormatting sqref="R4">
    <cfRule type="expression" dxfId="50" priority="82">
      <formula>R4="Excluded"</formula>
    </cfRule>
    <cfRule type="expression" dxfId="49" priority="83">
      <formula>R4="Server"</formula>
    </cfRule>
    <cfRule type="expression" dxfId="48" priority="84">
      <formula>R4="Both"</formula>
    </cfRule>
  </conditionalFormatting>
  <conditionalFormatting sqref="S4">
    <cfRule type="expression" dxfId="47" priority="77">
      <formula>S4="Client"</formula>
    </cfRule>
  </conditionalFormatting>
  <conditionalFormatting sqref="S4">
    <cfRule type="expression" dxfId="46" priority="78">
      <formula>S4="Excluded"</formula>
    </cfRule>
    <cfRule type="expression" dxfId="45" priority="79">
      <formula>S4="Server"</formula>
    </cfRule>
    <cfRule type="expression" dxfId="44" priority="80">
      <formula>S4="Both"</formula>
    </cfRule>
  </conditionalFormatting>
  <conditionalFormatting sqref="T4:U4">
    <cfRule type="expression" dxfId="43" priority="73">
      <formula>T4="Client"</formula>
    </cfRule>
  </conditionalFormatting>
  <conditionalFormatting sqref="T4:U4">
    <cfRule type="expression" dxfId="42" priority="74">
      <formula>T4="Excluded"</formula>
    </cfRule>
    <cfRule type="expression" dxfId="41" priority="75">
      <formula>T4="Server"</formula>
    </cfRule>
    <cfRule type="expression" dxfId="40" priority="76">
      <formula>T4="Both"</formula>
    </cfRule>
  </conditionalFormatting>
  <conditionalFormatting sqref="V4">
    <cfRule type="expression" dxfId="39" priority="69">
      <formula>V4="Client"</formula>
    </cfRule>
  </conditionalFormatting>
  <conditionalFormatting sqref="V4">
    <cfRule type="expression" dxfId="38" priority="70">
      <formula>V4="Excluded"</formula>
    </cfRule>
    <cfRule type="expression" dxfId="37" priority="71">
      <formula>V4="Server"</formula>
    </cfRule>
    <cfRule type="expression" dxfId="36" priority="72">
      <formula>V4="Both"</formula>
    </cfRule>
  </conditionalFormatting>
  <conditionalFormatting sqref="Q4">
    <cfRule type="expression" dxfId="35" priority="65">
      <formula>Q4="Client"</formula>
    </cfRule>
  </conditionalFormatting>
  <conditionalFormatting sqref="Q4">
    <cfRule type="expression" dxfId="34" priority="66">
      <formula>Q4="Excluded"</formula>
    </cfRule>
    <cfRule type="expression" dxfId="33" priority="67">
      <formula>Q4="Server"</formula>
    </cfRule>
    <cfRule type="expression" dxfId="32" priority="68">
      <formula>Q4="Both"</formula>
    </cfRule>
  </conditionalFormatting>
  <conditionalFormatting sqref="K4 N4">
    <cfRule type="expression" dxfId="31" priority="61">
      <formula>K4="Client"</formula>
    </cfRule>
  </conditionalFormatting>
  <conditionalFormatting sqref="K4 N4">
    <cfRule type="expression" dxfId="30" priority="62">
      <formula>K4="Excluded"</formula>
    </cfRule>
    <cfRule type="expression" dxfId="29" priority="63">
      <formula>K4="Server"</formula>
    </cfRule>
    <cfRule type="expression" dxfId="28" priority="64">
      <formula>K4="Both"</formula>
    </cfRule>
  </conditionalFormatting>
  <conditionalFormatting sqref="O4">
    <cfRule type="expression" dxfId="27" priority="33">
      <formula>O4="Client"</formula>
    </cfRule>
  </conditionalFormatting>
  <conditionalFormatting sqref="O4">
    <cfRule type="expression" dxfId="26" priority="34">
      <formula>O4="Excluded"</formula>
    </cfRule>
    <cfRule type="expression" dxfId="25" priority="35">
      <formula>O4="Server"</formula>
    </cfRule>
    <cfRule type="expression" dxfId="24" priority="36">
      <formula>O4="Both"</formula>
    </cfRule>
  </conditionalFormatting>
  <conditionalFormatting sqref="I4">
    <cfRule type="expression" dxfId="23" priority="29">
      <formula>I4="Client"</formula>
    </cfRule>
  </conditionalFormatting>
  <conditionalFormatting sqref="I4">
    <cfRule type="expression" dxfId="22" priority="30">
      <formula>I4="Excluded"</formula>
    </cfRule>
    <cfRule type="expression" dxfId="21" priority="31">
      <formula>I4="Server"</formula>
    </cfRule>
    <cfRule type="expression" dxfId="20" priority="32">
      <formula>I4="Both"</formula>
    </cfRule>
  </conditionalFormatting>
  <conditionalFormatting sqref="L4">
    <cfRule type="expression" dxfId="19" priority="25">
      <formula>L4="Client"</formula>
    </cfRule>
  </conditionalFormatting>
  <conditionalFormatting sqref="L4">
    <cfRule type="expression" dxfId="18" priority="26">
      <formula>L4="Excluded"</formula>
    </cfRule>
    <cfRule type="expression" dxfId="17" priority="27">
      <formula>L4="Server"</formula>
    </cfRule>
    <cfRule type="expression" dxfId="16" priority="28">
      <formula>L4="Both"</formula>
    </cfRule>
  </conditionalFormatting>
  <conditionalFormatting sqref="J4">
    <cfRule type="expression" dxfId="15" priority="13">
      <formula>J4="Client"</formula>
    </cfRule>
  </conditionalFormatting>
  <conditionalFormatting sqref="J4">
    <cfRule type="expression" dxfId="14" priority="14">
      <formula>J4="Excluded"</formula>
    </cfRule>
    <cfRule type="expression" dxfId="13" priority="15">
      <formula>J4="Server"</formula>
    </cfRule>
    <cfRule type="expression" dxfId="12" priority="16">
      <formula>J4="Both"</formula>
    </cfRule>
  </conditionalFormatting>
  <conditionalFormatting sqref="M4">
    <cfRule type="expression" dxfId="11" priority="9">
      <formula>M4="Client"</formula>
    </cfRule>
  </conditionalFormatting>
  <conditionalFormatting sqref="M4">
    <cfRule type="expression" dxfId="10" priority="10">
      <formula>M4="Excluded"</formula>
    </cfRule>
    <cfRule type="expression" dxfId="9" priority="11">
      <formula>M4="Server"</formula>
    </cfRule>
    <cfRule type="expression" dxfId="8" priority="12">
      <formula>M4="Both"</formula>
    </cfRule>
  </conditionalFormatting>
  <conditionalFormatting sqref="P4">
    <cfRule type="expression" dxfId="7" priority="5">
      <formula>P4="Client"</formula>
    </cfRule>
  </conditionalFormatting>
  <conditionalFormatting sqref="P4">
    <cfRule type="expression" dxfId="6" priority="6">
      <formula>P4="Excluded"</formula>
    </cfRule>
    <cfRule type="expression" dxfId="5" priority="7">
      <formula>P4="Server"</formula>
    </cfRule>
    <cfRule type="expression" dxfId="4" priority="8">
      <formula>P4="Both"</formula>
    </cfRule>
  </conditionalFormatting>
  <conditionalFormatting sqref="W4">
    <cfRule type="expression" dxfId="3" priority="1">
      <formula>W4="Client"</formula>
    </cfRule>
  </conditionalFormatting>
  <conditionalFormatting sqref="W4">
    <cfRule type="expression" dxfId="2" priority="2">
      <formula>W4="Excluded"</formula>
    </cfRule>
    <cfRule type="expression" dxfId="1" priority="3">
      <formula>W4="Server"</formula>
    </cfRule>
    <cfRule type="expression" dxfId="0" priority="4">
      <formula>W4="Both"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"/>
  <sheetViews>
    <sheetView workbookViewId="0">
      <selection activeCell="C4" sqref="C4"/>
    </sheetView>
  </sheetViews>
  <sheetFormatPr defaultRowHeight="16.5" x14ac:dyDescent="0.3"/>
  <cols>
    <col min="1" max="1" width="10.5" style="2" bestFit="1" customWidth="1"/>
    <col min="2" max="2" width="42.375" style="2" bestFit="1" customWidth="1"/>
    <col min="3" max="3" width="19.5" style="2" bestFit="1" customWidth="1"/>
    <col min="4" max="4" width="13.25" style="2" bestFit="1" customWidth="1"/>
    <col min="5" max="16384" width="9" style="2"/>
  </cols>
  <sheetData>
    <row r="1" spans="1:4" x14ac:dyDescent="0.3">
      <c r="A1" s="3" t="s">
        <v>5</v>
      </c>
      <c r="B1" s="3" t="s">
        <v>6</v>
      </c>
      <c r="C1" s="3" t="s">
        <v>11</v>
      </c>
      <c r="D1" s="3" t="s">
        <v>12</v>
      </c>
    </row>
    <row r="2" spans="1:4" x14ac:dyDescent="0.3">
      <c r="A2" s="4">
        <v>1</v>
      </c>
      <c r="B2" s="5" t="s">
        <v>7</v>
      </c>
      <c r="C2" s="4">
        <v>0</v>
      </c>
      <c r="D2" s="5" t="s">
        <v>13</v>
      </c>
    </row>
    <row r="3" spans="1:4" x14ac:dyDescent="0.3">
      <c r="A3" s="4">
        <v>2</v>
      </c>
      <c r="B3" s="5" t="s">
        <v>9</v>
      </c>
      <c r="C3" s="4" t="s">
        <v>14</v>
      </c>
      <c r="D3" s="5"/>
    </row>
    <row r="4" spans="1:4" x14ac:dyDescent="0.3">
      <c r="A4" s="4">
        <v>3</v>
      </c>
      <c r="B4" s="5" t="s">
        <v>8</v>
      </c>
      <c r="C4" s="4" t="s">
        <v>15</v>
      </c>
      <c r="D4" s="5"/>
    </row>
    <row r="5" spans="1:4" x14ac:dyDescent="0.3">
      <c r="A5" s="4">
        <v>4</v>
      </c>
      <c r="B5" s="5" t="s">
        <v>10</v>
      </c>
      <c r="C5" s="4" t="s">
        <v>14</v>
      </c>
      <c r="D5" s="5"/>
    </row>
    <row r="7" spans="1:4" x14ac:dyDescent="0.3">
      <c r="A7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workbookViewId="0">
      <selection activeCell="E22" sqref="E22"/>
    </sheetView>
  </sheetViews>
  <sheetFormatPr defaultRowHeight="13.5" x14ac:dyDescent="0.15"/>
  <sheetData>
    <row r="1" spans="1:21" x14ac:dyDescent="0.15">
      <c r="P1">
        <f>IF(I1=0,0,VLOOKUP($G1,equip_stage!$H:$P,7,FALSE))</f>
        <v>0</v>
      </c>
      <c r="Q1">
        <f>IF(SUM($P1:P1)=0,IF(J1=0,0,VLOOKUP($G1,equip_stage!$H:$P,7,FALSE)),0)</f>
        <v>0</v>
      </c>
      <c r="R1">
        <f>IF(SUM($P1:Q1)=0,IF(K1=0,0,VLOOKUP($G1,equip_stage!$H:$P,7,FALSE)),0)</f>
        <v>0</v>
      </c>
      <c r="S1">
        <f>IF(SUM($P1:R1)=0,IF(L1=0,0,VLOOKUP($G1,equip_stage!$H:$P,7,FALSE)),0)</f>
        <v>0</v>
      </c>
      <c r="T1">
        <f>IF(SUM($P1:S1)=0,IF(M1=0,0,VLOOKUP($G1,equip_stage!$H:$P,7,FALSE)),0)</f>
        <v>0</v>
      </c>
      <c r="U1">
        <f>IF(SUM($P1:T1)=0,IF(N1=0,0,VLOOKUP($G1,equip_stage!$H:$P,7,FALSE)),0)</f>
        <v>0</v>
      </c>
    </row>
    <row r="2" spans="1:21" x14ac:dyDescent="0.15">
      <c r="A2" s="6">
        <v>3100101</v>
      </c>
      <c r="F2">
        <v>1</v>
      </c>
      <c r="G2" s="11">
        <v>3100101</v>
      </c>
      <c r="H2" s="12">
        <v>1</v>
      </c>
      <c r="I2" s="11">
        <v>31001011</v>
      </c>
      <c r="J2" s="11">
        <v>31001012</v>
      </c>
      <c r="K2" s="11">
        <v>31001013</v>
      </c>
      <c r="L2" s="11"/>
      <c r="M2" s="11">
        <v>31001015</v>
      </c>
      <c r="N2" s="11"/>
      <c r="P2">
        <f>IF(I2=0,0,VLOOKUP($G2,equip_stage!$H:$P,7,FALSE))</f>
        <v>3100103</v>
      </c>
      <c r="Q2">
        <f>IF(SUM($P2:P2)=0,IF(J2=0,0,VLOOKUP($G2,equip_stage!$H:$P,7,FALSE)),0)</f>
        <v>0</v>
      </c>
      <c r="R2">
        <f>IF(SUM($P2:Q2)=0,IF(K2=0,0,VLOOKUP($G2,equip_stage!$H:$P,7,FALSE)),0)</f>
        <v>0</v>
      </c>
      <c r="S2">
        <f>IF(SUM($P2:R2)=0,IF(L2=0,0,VLOOKUP($G2,equip_stage!$H:$P,7,FALSE)),0)</f>
        <v>0</v>
      </c>
      <c r="T2">
        <f>IF(SUM($P2:S2)=0,IF(M2=0,0,VLOOKUP($G2,equip_stage!$H:$P,7,FALSE)),0)</f>
        <v>0</v>
      </c>
      <c r="U2">
        <f>IF(SUM($P2:T2)=0,IF(N2=0,0,VLOOKUP($G2,equip_stage!$H:$P,7,FALSE)),0)</f>
        <v>0</v>
      </c>
    </row>
    <row r="3" spans="1:21" x14ac:dyDescent="0.15">
      <c r="A3" s="6">
        <v>3100102</v>
      </c>
      <c r="F3">
        <v>2</v>
      </c>
      <c r="G3" s="11">
        <v>3100102</v>
      </c>
      <c r="H3" s="12">
        <v>1</v>
      </c>
      <c r="I3" s="11">
        <v>31001021</v>
      </c>
      <c r="J3" s="11">
        <v>31001022</v>
      </c>
      <c r="K3" s="11">
        <v>31001023</v>
      </c>
      <c r="L3" s="11"/>
      <c r="M3" s="11">
        <v>31001025</v>
      </c>
      <c r="N3" s="11"/>
      <c r="P3" t="e">
        <f>IF(I3=0,0,VLOOKUP($G3,equip_stage!$K:$M,7,FALSE))</f>
        <v>#REF!</v>
      </c>
      <c r="Q3" t="e">
        <f>IF(SUM($P3:P3)=0,IF(J3=0,0,VLOOKUP($G3,equip_stage!$K:$M,7,FALSE)),0)</f>
        <v>#REF!</v>
      </c>
      <c r="R3" t="e">
        <f>IF(SUM($P3:Q3)=0,IF(K3=0,0,VLOOKUP($G3,equip_stage!$K:$M,7,FALSE)),0)</f>
        <v>#REF!</v>
      </c>
      <c r="S3" t="e">
        <f>IF(SUM($P3:R3)=0,IF(L3=0,0,VLOOKUP($G3,equip_stage!$K:$M,7,FALSE)),0)</f>
        <v>#REF!</v>
      </c>
      <c r="T3" t="e">
        <f>IF(SUM($P3:S3)=0,IF(M3=0,0,VLOOKUP($G3,equip_stage!$K:$M,7,FALSE)),0)</f>
        <v>#REF!</v>
      </c>
      <c r="U3" t="e">
        <f>IF(SUM($P3:T3)=0,IF(N3=0,0,VLOOKUP($G3,equip_stage!$K:$M,7,FALSE)),0)</f>
        <v>#REF!</v>
      </c>
    </row>
    <row r="4" spans="1:21" x14ac:dyDescent="0.15">
      <c r="A4" s="6">
        <v>3100103</v>
      </c>
      <c r="F4">
        <v>3</v>
      </c>
      <c r="G4" s="11">
        <v>3100103</v>
      </c>
      <c r="H4" s="12">
        <v>1</v>
      </c>
      <c r="I4" s="11">
        <v>31001031</v>
      </c>
      <c r="J4" s="11">
        <v>31001032</v>
      </c>
      <c r="K4" s="11">
        <v>31001033</v>
      </c>
      <c r="L4" s="11"/>
      <c r="M4" s="11">
        <v>31001035</v>
      </c>
      <c r="N4" s="11"/>
      <c r="P4" t="e">
        <f>IF(I4=0,0,VLOOKUP($G4,equip_stage!H:P,7,FALSE))</f>
        <v>#N/A</v>
      </c>
      <c r="Q4" t="e">
        <f>IF(J4=0,0,VLOOKUP($G4,equip_stage!I:Q,7,FALSE))</f>
        <v>#N/A</v>
      </c>
      <c r="R4" t="e">
        <f>IF(K4=0,0,VLOOKUP($G4,equip_stage!K:R,7,FALSE))</f>
        <v>#N/A</v>
      </c>
      <c r="S4">
        <f>IF(L4=0,0,VLOOKUP($G4,equip_stage!K:S,7,FALSE))</f>
        <v>0</v>
      </c>
      <c r="T4" t="e">
        <f>IF(M4=0,0,VLOOKUP($G4,equip_stage!K:T,7,FALSE))</f>
        <v>#N/A</v>
      </c>
      <c r="U4">
        <f>IF(N4=0,0,VLOOKUP($G4,equip_stage!K:U,7,FALSE))</f>
        <v>0</v>
      </c>
    </row>
    <row r="5" spans="1:21" x14ac:dyDescent="0.15">
      <c r="A5" s="6">
        <v>3100201</v>
      </c>
      <c r="F5">
        <f>F2</f>
        <v>1</v>
      </c>
      <c r="G5" s="11">
        <v>3100201</v>
      </c>
      <c r="H5" s="12">
        <v>1</v>
      </c>
      <c r="I5" s="11"/>
      <c r="J5" s="11">
        <v>31002012</v>
      </c>
      <c r="K5" s="11"/>
      <c r="L5" s="11">
        <v>31002014</v>
      </c>
      <c r="M5" s="11">
        <v>31002015</v>
      </c>
      <c r="N5" s="11">
        <v>31002016</v>
      </c>
      <c r="P5">
        <f>IF(I5=0,0,VLOOKUP($G5,equip_stage!$H:$P,7,FALSE))</f>
        <v>0</v>
      </c>
      <c r="Q5">
        <f>IF(SUM($P5:P5)=0,IF(J5=0,0,VLOOKUP($G5,equip_stage!$H:$P,7,FALSE)),0)</f>
        <v>3100203</v>
      </c>
      <c r="R5">
        <f>IF(SUM($P5:Q5)=0,IF(K5=0,0,VLOOKUP($G5,equip_stage!$H:$P,7,FALSE)),0)</f>
        <v>0</v>
      </c>
      <c r="S5">
        <f>IF(SUM($P5:R5)=0,IF(L5=0,0,VLOOKUP($G5,equip_stage!$H:$P,7,FALSE)),0)</f>
        <v>0</v>
      </c>
      <c r="T5">
        <f>IF(SUM($P5:S5)=0,IF(M5=0,0,VLOOKUP($G5,equip_stage!$H:$P,7,FALSE)),0)</f>
        <v>0</v>
      </c>
      <c r="U5">
        <f>IF(SUM($P5:T5)=0,IF(N5=0,0,VLOOKUP($G5,equip_stage!$H:$P,7,FALSE)),0)</f>
        <v>0</v>
      </c>
    </row>
    <row r="6" spans="1:21" x14ac:dyDescent="0.15">
      <c r="A6" s="6">
        <v>3100202</v>
      </c>
      <c r="F6">
        <f t="shared" ref="F6:F69" si="0">F3</f>
        <v>2</v>
      </c>
      <c r="G6" s="11">
        <v>3100202</v>
      </c>
      <c r="H6" s="12">
        <v>1</v>
      </c>
      <c r="I6" s="11"/>
      <c r="J6" s="11">
        <v>31002022</v>
      </c>
      <c r="K6" s="11"/>
      <c r="L6" s="11">
        <v>31002024</v>
      </c>
      <c r="M6" s="11">
        <v>31002025</v>
      </c>
      <c r="N6" s="11">
        <v>31002026</v>
      </c>
      <c r="P6">
        <f>IF(I6=0,0,VLOOKUP($G6,equip_stage!$K:$M,7,FALSE))</f>
        <v>0</v>
      </c>
      <c r="Q6" t="e">
        <f>IF(SUM($P6:P6)=0,IF(J6=0,0,VLOOKUP($G6,equip_stage!$K:$M,7,FALSE)),0)</f>
        <v>#REF!</v>
      </c>
      <c r="R6" t="e">
        <f>IF(SUM($P6:Q6)=0,IF(K6=0,0,VLOOKUP($G6,equip_stage!$K:$M,7,FALSE)),0)</f>
        <v>#REF!</v>
      </c>
      <c r="S6" t="e">
        <f>IF(SUM($P6:R6)=0,IF(L6=0,0,VLOOKUP($G6,equip_stage!$K:$M,7,FALSE)),0)</f>
        <v>#REF!</v>
      </c>
      <c r="T6" t="e">
        <f>IF(SUM($P6:S6)=0,IF(M6=0,0,VLOOKUP($G6,equip_stage!$K:$M,7,FALSE)),0)</f>
        <v>#REF!</v>
      </c>
      <c r="U6" t="e">
        <f>IF(SUM($P6:T6)=0,IF(N6=0,0,VLOOKUP($G6,equip_stage!$K:$M,7,FALSE)),0)</f>
        <v>#REF!</v>
      </c>
    </row>
    <row r="7" spans="1:21" x14ac:dyDescent="0.15">
      <c r="A7" s="6">
        <v>3100203</v>
      </c>
      <c r="F7">
        <f t="shared" si="0"/>
        <v>3</v>
      </c>
      <c r="G7" s="11">
        <v>3100203</v>
      </c>
      <c r="H7" s="12">
        <v>1</v>
      </c>
      <c r="I7" s="11"/>
      <c r="J7" s="11">
        <v>31002032</v>
      </c>
      <c r="K7" s="11"/>
      <c r="L7" s="11">
        <v>31002034</v>
      </c>
      <c r="M7" s="11">
        <v>31002035</v>
      </c>
      <c r="N7" s="11">
        <v>31002036</v>
      </c>
      <c r="P7">
        <f>IF(I7=0,0,VLOOKUP($G7,equip_stage!H:P,7,FALSE))</f>
        <v>0</v>
      </c>
      <c r="Q7" t="e">
        <f>IF(J7=0,0,VLOOKUP($G7,equip_stage!I:Q,7,FALSE))</f>
        <v>#N/A</v>
      </c>
      <c r="R7">
        <f>IF(K7=0,0,VLOOKUP($G7,equip_stage!K:R,7,FALSE))</f>
        <v>0</v>
      </c>
      <c r="S7" t="e">
        <f>IF(L7=0,0,VLOOKUP($G7,equip_stage!K:S,7,FALSE))</f>
        <v>#N/A</v>
      </c>
      <c r="T7" t="e">
        <f>IF(M7=0,0,VLOOKUP($G7,equip_stage!K:T,7,FALSE))</f>
        <v>#N/A</v>
      </c>
      <c r="U7" t="e">
        <f>IF(N7=0,0,VLOOKUP($G7,equip_stage!K:U,7,FALSE))</f>
        <v>#N/A</v>
      </c>
    </row>
    <row r="8" spans="1:21" x14ac:dyDescent="0.15">
      <c r="A8" s="6">
        <v>3100301</v>
      </c>
      <c r="F8">
        <f t="shared" si="0"/>
        <v>1</v>
      </c>
      <c r="G8" s="11">
        <v>3100301</v>
      </c>
      <c r="H8" s="12">
        <v>1</v>
      </c>
      <c r="I8" s="11">
        <v>31003011</v>
      </c>
      <c r="J8" s="11">
        <v>31003012</v>
      </c>
      <c r="K8" s="11">
        <v>31003013</v>
      </c>
      <c r="L8" s="11"/>
      <c r="M8" s="11">
        <v>31003015</v>
      </c>
      <c r="N8" s="11"/>
      <c r="P8">
        <f>IF(I8=0,0,VLOOKUP($G8,equip_stage!$H:$P,7,FALSE))</f>
        <v>3100303</v>
      </c>
      <c r="Q8">
        <f>IF(SUM($P8:P8)=0,IF(J8=0,0,VLOOKUP($G8,equip_stage!$H:$P,7,FALSE)),0)</f>
        <v>0</v>
      </c>
      <c r="R8">
        <f>IF(SUM($P8:Q8)=0,IF(K8=0,0,VLOOKUP($G8,equip_stage!$H:$P,7,FALSE)),0)</f>
        <v>0</v>
      </c>
      <c r="S8">
        <f>IF(SUM($P8:R8)=0,IF(L8=0,0,VLOOKUP($G8,equip_stage!$H:$P,7,FALSE)),0)</f>
        <v>0</v>
      </c>
      <c r="T8">
        <f>IF(SUM($P8:S8)=0,IF(M8=0,0,VLOOKUP($G8,equip_stage!$H:$P,7,FALSE)),0)</f>
        <v>0</v>
      </c>
      <c r="U8">
        <f>IF(SUM($P8:T8)=0,IF(N8=0,0,VLOOKUP($G8,equip_stage!$H:$P,7,FALSE)),0)</f>
        <v>0</v>
      </c>
    </row>
    <row r="9" spans="1:21" x14ac:dyDescent="0.15">
      <c r="A9" s="6">
        <v>3100302</v>
      </c>
      <c r="F9">
        <f t="shared" si="0"/>
        <v>2</v>
      </c>
      <c r="G9" s="11">
        <v>3100302</v>
      </c>
      <c r="H9" s="12">
        <v>1</v>
      </c>
      <c r="I9" s="11">
        <v>31003021</v>
      </c>
      <c r="J9" s="11">
        <v>31003022</v>
      </c>
      <c r="K9" s="11">
        <v>31003023</v>
      </c>
      <c r="L9" s="11"/>
      <c r="M9" s="11">
        <v>31003025</v>
      </c>
      <c r="N9" s="11"/>
      <c r="P9" t="e">
        <f>IF(I9=0,0,VLOOKUP($G9,equip_stage!$K:$M,7,FALSE))</f>
        <v>#REF!</v>
      </c>
      <c r="Q9" t="e">
        <f>IF(SUM($P9:P9)=0,IF(J9=0,0,VLOOKUP($G9,equip_stage!$K:$M,7,FALSE)),0)</f>
        <v>#REF!</v>
      </c>
      <c r="R9" t="e">
        <f>IF(SUM($P9:Q9)=0,IF(K9=0,0,VLOOKUP($G9,equip_stage!$K:$M,7,FALSE)),0)</f>
        <v>#REF!</v>
      </c>
      <c r="S9" t="e">
        <f>IF(SUM($P9:R9)=0,IF(L9=0,0,VLOOKUP($G9,equip_stage!$K:$M,7,FALSE)),0)</f>
        <v>#REF!</v>
      </c>
      <c r="T9" t="e">
        <f>IF(SUM($P9:S9)=0,IF(M9=0,0,VLOOKUP($G9,equip_stage!$K:$M,7,FALSE)),0)</f>
        <v>#REF!</v>
      </c>
      <c r="U9" t="e">
        <f>IF(SUM($P9:T9)=0,IF(N9=0,0,VLOOKUP($G9,equip_stage!$K:$M,7,FALSE)),0)</f>
        <v>#REF!</v>
      </c>
    </row>
    <row r="10" spans="1:21" x14ac:dyDescent="0.15">
      <c r="A10" s="6">
        <v>3100303</v>
      </c>
      <c r="F10">
        <f t="shared" si="0"/>
        <v>3</v>
      </c>
      <c r="G10" s="11">
        <v>3100303</v>
      </c>
      <c r="H10" s="12">
        <v>1</v>
      </c>
      <c r="I10" s="11">
        <v>31003031</v>
      </c>
      <c r="J10" s="11">
        <v>31003032</v>
      </c>
      <c r="K10" s="11">
        <v>31003033</v>
      </c>
      <c r="L10" s="11"/>
      <c r="M10" s="11">
        <v>31003035</v>
      </c>
      <c r="N10" s="11"/>
      <c r="P10" t="e">
        <f>IF(I10=0,0,VLOOKUP($G10,equip_stage!H:P,7,FALSE))</f>
        <v>#N/A</v>
      </c>
      <c r="Q10" t="e">
        <f>IF(J10=0,0,VLOOKUP($G10,equip_stage!I:Q,7,FALSE))</f>
        <v>#N/A</v>
      </c>
      <c r="R10" t="e">
        <f>IF(K10=0,0,VLOOKUP($G10,equip_stage!K:R,7,FALSE))</f>
        <v>#N/A</v>
      </c>
      <c r="S10">
        <f>IF(L10=0,0,VLOOKUP($G10,equip_stage!K:S,7,FALSE))</f>
        <v>0</v>
      </c>
      <c r="T10" t="e">
        <f>IF(M10=0,0,VLOOKUP($G10,equip_stage!K:T,7,FALSE))</f>
        <v>#N/A</v>
      </c>
      <c r="U10">
        <f>IF(N10=0,0,VLOOKUP($G10,equip_stage!K:U,7,FALSE))</f>
        <v>0</v>
      </c>
    </row>
    <row r="11" spans="1:21" x14ac:dyDescent="0.15">
      <c r="A11" s="6">
        <v>3100401</v>
      </c>
      <c r="F11">
        <f t="shared" si="0"/>
        <v>1</v>
      </c>
      <c r="G11" s="11">
        <v>3100401</v>
      </c>
      <c r="H11" s="12">
        <v>1</v>
      </c>
      <c r="I11" s="11">
        <v>31004011</v>
      </c>
      <c r="J11" s="11"/>
      <c r="K11" s="11">
        <v>31004013</v>
      </c>
      <c r="L11" s="11">
        <v>31004014</v>
      </c>
      <c r="M11" s="11"/>
      <c r="N11" s="11">
        <v>31004016</v>
      </c>
      <c r="P11">
        <f>IF(I11=0,0,VLOOKUP($G11,equip_stage!$H:$P,7,FALSE))</f>
        <v>3100403</v>
      </c>
      <c r="Q11">
        <f>IF(SUM($P11:P11)=0,IF(J11=0,0,VLOOKUP($G11,equip_stage!$H:$P,7,FALSE)),0)</f>
        <v>0</v>
      </c>
      <c r="R11">
        <f>IF(SUM($P11:Q11)=0,IF(K11=0,0,VLOOKUP($G11,equip_stage!$H:$P,7,FALSE)),0)</f>
        <v>0</v>
      </c>
      <c r="S11">
        <f>IF(SUM($P11:R11)=0,IF(L11=0,0,VLOOKUP($G11,equip_stage!$H:$P,7,FALSE)),0)</f>
        <v>0</v>
      </c>
      <c r="T11">
        <f>IF(SUM($P11:S11)=0,IF(M11=0,0,VLOOKUP($G11,equip_stage!$H:$P,7,FALSE)),0)</f>
        <v>0</v>
      </c>
      <c r="U11">
        <f>IF(SUM($P11:T11)=0,IF(N11=0,0,VLOOKUP($G11,equip_stage!$H:$P,7,FALSE)),0)</f>
        <v>0</v>
      </c>
    </row>
    <row r="12" spans="1:21" x14ac:dyDescent="0.15">
      <c r="A12" s="6">
        <v>3100402</v>
      </c>
      <c r="F12">
        <f t="shared" si="0"/>
        <v>2</v>
      </c>
      <c r="G12" s="11">
        <v>3100402</v>
      </c>
      <c r="H12" s="12">
        <v>1</v>
      </c>
      <c r="I12" s="11">
        <v>31004021</v>
      </c>
      <c r="J12" s="11"/>
      <c r="K12" s="11">
        <v>31004023</v>
      </c>
      <c r="L12" s="11">
        <v>31004024</v>
      </c>
      <c r="M12" s="11"/>
      <c r="N12" s="11">
        <v>31004026</v>
      </c>
      <c r="P12" t="e">
        <f>IF(I12=0,0,VLOOKUP($G12,equip_stage!$K:$M,7,FALSE))</f>
        <v>#REF!</v>
      </c>
      <c r="Q12" t="e">
        <f>IF(SUM($P12:P12)=0,IF(J12=0,0,VLOOKUP($G12,equip_stage!$K:$M,7,FALSE)),0)</f>
        <v>#REF!</v>
      </c>
      <c r="R12" t="e">
        <f>IF(SUM($P12:Q12)=0,IF(K12=0,0,VLOOKUP($G12,equip_stage!$K:$M,7,FALSE)),0)</f>
        <v>#REF!</v>
      </c>
      <c r="S12" t="e">
        <f>IF(SUM($P12:R12)=0,IF(L12=0,0,VLOOKUP($G12,equip_stage!$K:$M,7,FALSE)),0)</f>
        <v>#REF!</v>
      </c>
      <c r="T12" t="e">
        <f>IF(SUM($P12:S12)=0,IF(M12=0,0,VLOOKUP($G12,equip_stage!$K:$M,7,FALSE)),0)</f>
        <v>#REF!</v>
      </c>
      <c r="U12" t="e">
        <f>IF(SUM($P12:T12)=0,IF(N12=0,0,VLOOKUP($G12,equip_stage!$K:$M,7,FALSE)),0)</f>
        <v>#REF!</v>
      </c>
    </row>
    <row r="13" spans="1:21" x14ac:dyDescent="0.15">
      <c r="A13" s="6">
        <v>3100403</v>
      </c>
      <c r="F13">
        <f t="shared" si="0"/>
        <v>3</v>
      </c>
      <c r="G13" s="11">
        <v>3100403</v>
      </c>
      <c r="H13" s="12">
        <v>1</v>
      </c>
      <c r="I13" s="11">
        <v>31004031</v>
      </c>
      <c r="J13" s="11"/>
      <c r="K13" s="11">
        <v>31004033</v>
      </c>
      <c r="L13" s="11">
        <v>31004034</v>
      </c>
      <c r="M13" s="11"/>
      <c r="N13" s="11">
        <v>31004036</v>
      </c>
      <c r="P13" t="e">
        <f>IF(I13=0,0,VLOOKUP($G13,equip_stage!H:P,7,FALSE))</f>
        <v>#N/A</v>
      </c>
      <c r="Q13">
        <f>IF(J13=0,0,VLOOKUP($G13,equip_stage!I:Q,7,FALSE))</f>
        <v>0</v>
      </c>
      <c r="R13" t="e">
        <f>IF(K13=0,0,VLOOKUP($G13,equip_stage!K:R,7,FALSE))</f>
        <v>#N/A</v>
      </c>
      <c r="S13" t="e">
        <f>IF(L13=0,0,VLOOKUP($G13,equip_stage!K:S,7,FALSE))</f>
        <v>#N/A</v>
      </c>
      <c r="T13">
        <f>IF(M13=0,0,VLOOKUP($G13,equip_stage!K:T,7,FALSE))</f>
        <v>0</v>
      </c>
      <c r="U13" t="e">
        <f>IF(N13=0,0,VLOOKUP($G13,equip_stage!K:U,7,FALSE))</f>
        <v>#N/A</v>
      </c>
    </row>
    <row r="14" spans="1:21" x14ac:dyDescent="0.15">
      <c r="A14" s="6">
        <v>3100501</v>
      </c>
      <c r="F14">
        <f t="shared" si="0"/>
        <v>1</v>
      </c>
      <c r="G14" s="11">
        <v>3100501</v>
      </c>
      <c r="H14" s="12">
        <v>1</v>
      </c>
      <c r="I14" s="11">
        <v>31005011</v>
      </c>
      <c r="J14" s="11">
        <v>31005012</v>
      </c>
      <c r="K14" s="11">
        <v>31005013</v>
      </c>
      <c r="L14" s="11"/>
      <c r="M14" s="11">
        <v>31005015</v>
      </c>
      <c r="N14" s="11"/>
      <c r="P14">
        <f>IF(I14=0,0,VLOOKUP($G14,equip_stage!$H:$P,7,FALSE))</f>
        <v>3100503</v>
      </c>
      <c r="Q14">
        <f>IF(SUM($P14:P14)=0,IF(J14=0,0,VLOOKUP($G14,equip_stage!$H:$P,7,FALSE)),0)</f>
        <v>0</v>
      </c>
      <c r="R14">
        <f>IF(SUM($P14:Q14)=0,IF(K14=0,0,VLOOKUP($G14,equip_stage!$H:$P,7,FALSE)),0)</f>
        <v>0</v>
      </c>
      <c r="S14">
        <f>IF(SUM($P14:R14)=0,IF(L14=0,0,VLOOKUP($G14,equip_stage!$H:$P,7,FALSE)),0)</f>
        <v>0</v>
      </c>
      <c r="T14">
        <f>IF(SUM($P14:S14)=0,IF(M14=0,0,VLOOKUP($G14,equip_stage!$H:$P,7,FALSE)),0)</f>
        <v>0</v>
      </c>
      <c r="U14">
        <f>IF(SUM($P14:T14)=0,IF(N14=0,0,VLOOKUP($G14,equip_stage!$H:$P,7,FALSE)),0)</f>
        <v>0</v>
      </c>
    </row>
    <row r="15" spans="1:21" x14ac:dyDescent="0.15">
      <c r="A15" s="6">
        <v>3100502</v>
      </c>
      <c r="F15">
        <f t="shared" si="0"/>
        <v>2</v>
      </c>
      <c r="G15" s="11">
        <v>3100502</v>
      </c>
      <c r="H15" s="12">
        <v>1</v>
      </c>
      <c r="I15" s="11">
        <v>31005021</v>
      </c>
      <c r="J15" s="11">
        <v>31005022</v>
      </c>
      <c r="K15" s="11">
        <v>31005023</v>
      </c>
      <c r="L15" s="11"/>
      <c r="M15" s="11">
        <v>31005025</v>
      </c>
      <c r="N15" s="11"/>
      <c r="P15" t="e">
        <f>IF(I15=0,0,VLOOKUP($G15,equip_stage!$K:$M,7,FALSE))</f>
        <v>#REF!</v>
      </c>
      <c r="Q15" t="e">
        <f>IF(SUM($P15:P15)=0,IF(J15=0,0,VLOOKUP($G15,equip_stage!$K:$M,7,FALSE)),0)</f>
        <v>#REF!</v>
      </c>
      <c r="R15" t="e">
        <f>IF(SUM($P15:Q15)=0,IF(K15=0,0,VLOOKUP($G15,equip_stage!$K:$M,7,FALSE)),0)</f>
        <v>#REF!</v>
      </c>
      <c r="S15" t="e">
        <f>IF(SUM($P15:R15)=0,IF(L15=0,0,VLOOKUP($G15,equip_stage!$K:$M,7,FALSE)),0)</f>
        <v>#REF!</v>
      </c>
      <c r="T15" t="e">
        <f>IF(SUM($P15:S15)=0,IF(M15=0,0,VLOOKUP($G15,equip_stage!$K:$M,7,FALSE)),0)</f>
        <v>#REF!</v>
      </c>
      <c r="U15" t="e">
        <f>IF(SUM($P15:T15)=0,IF(N15=0,0,VLOOKUP($G15,equip_stage!$K:$M,7,FALSE)),0)</f>
        <v>#REF!</v>
      </c>
    </row>
    <row r="16" spans="1:21" x14ac:dyDescent="0.15">
      <c r="A16" s="6">
        <v>3100503</v>
      </c>
      <c r="F16">
        <f t="shared" si="0"/>
        <v>3</v>
      </c>
      <c r="G16" s="11">
        <v>3100503</v>
      </c>
      <c r="H16" s="12">
        <v>1</v>
      </c>
      <c r="I16" s="11">
        <v>31005031</v>
      </c>
      <c r="J16" s="11">
        <v>31005032</v>
      </c>
      <c r="K16" s="11">
        <v>31005033</v>
      </c>
      <c r="L16" s="11"/>
      <c r="M16" s="11">
        <v>31005035</v>
      </c>
      <c r="N16" s="11"/>
      <c r="P16" t="e">
        <f>IF(I16=0,0,VLOOKUP($G16,equip_stage!H:P,7,FALSE))</f>
        <v>#N/A</v>
      </c>
      <c r="Q16" t="e">
        <f>IF(J16=0,0,VLOOKUP($G16,equip_stage!I:Q,7,FALSE))</f>
        <v>#N/A</v>
      </c>
      <c r="R16" t="e">
        <f>IF(K16=0,0,VLOOKUP($G16,equip_stage!K:R,7,FALSE))</f>
        <v>#N/A</v>
      </c>
      <c r="S16">
        <f>IF(L16=0,0,VLOOKUP($G16,equip_stage!K:S,7,FALSE))</f>
        <v>0</v>
      </c>
      <c r="T16" t="e">
        <f>IF(M16=0,0,VLOOKUP($G16,equip_stage!K:T,7,FALSE))</f>
        <v>#N/A</v>
      </c>
      <c r="U16">
        <f>IF(N16=0,0,VLOOKUP($G16,equip_stage!K:U,7,FALSE))</f>
        <v>0</v>
      </c>
    </row>
    <row r="17" spans="1:21" x14ac:dyDescent="0.15">
      <c r="A17" s="6">
        <v>3100601</v>
      </c>
      <c r="F17">
        <f t="shared" si="0"/>
        <v>1</v>
      </c>
      <c r="G17" s="11">
        <v>3100601</v>
      </c>
      <c r="H17" s="12">
        <v>1</v>
      </c>
      <c r="I17" s="11"/>
      <c r="J17" s="11">
        <v>31006012</v>
      </c>
      <c r="K17" s="11"/>
      <c r="L17" s="11">
        <v>31006014</v>
      </c>
      <c r="M17" s="11">
        <v>31006015</v>
      </c>
      <c r="N17" s="11">
        <v>31006016</v>
      </c>
      <c r="P17">
        <f>IF(I17=0,0,VLOOKUP($G17,equip_stage!$H:$P,7,FALSE))</f>
        <v>0</v>
      </c>
      <c r="Q17">
        <f>IF(SUM($P17:P17)=0,IF(J17=0,0,VLOOKUP($G17,equip_stage!$H:$P,7,FALSE)),0)</f>
        <v>3100603</v>
      </c>
      <c r="R17">
        <f>IF(SUM($P17:Q17)=0,IF(K17=0,0,VLOOKUP($G17,equip_stage!$H:$P,7,FALSE)),0)</f>
        <v>0</v>
      </c>
      <c r="S17">
        <f>IF(SUM($P17:R17)=0,IF(L17=0,0,VLOOKUP($G17,equip_stage!$H:$P,7,FALSE)),0)</f>
        <v>0</v>
      </c>
      <c r="T17">
        <f>IF(SUM($P17:S17)=0,IF(M17=0,0,VLOOKUP($G17,equip_stage!$H:$P,7,FALSE)),0)</f>
        <v>0</v>
      </c>
      <c r="U17">
        <f>IF(SUM($P17:T17)=0,IF(N17=0,0,VLOOKUP($G17,equip_stage!$H:$P,7,FALSE)),0)</f>
        <v>0</v>
      </c>
    </row>
    <row r="18" spans="1:21" x14ac:dyDescent="0.15">
      <c r="A18" s="6">
        <v>3100602</v>
      </c>
      <c r="F18">
        <f t="shared" si="0"/>
        <v>2</v>
      </c>
      <c r="G18" s="11">
        <v>3100602</v>
      </c>
      <c r="H18" s="12">
        <v>1</v>
      </c>
      <c r="I18" s="11"/>
      <c r="J18" s="11">
        <v>31006022</v>
      </c>
      <c r="K18" s="11"/>
      <c r="L18" s="11">
        <v>31006024</v>
      </c>
      <c r="M18" s="11">
        <v>31006025</v>
      </c>
      <c r="N18" s="11">
        <v>31006026</v>
      </c>
      <c r="P18">
        <f>IF(I18=0,0,VLOOKUP($G18,equip_stage!$K:$M,7,FALSE))</f>
        <v>0</v>
      </c>
      <c r="Q18" t="e">
        <f>IF(SUM($P18:P18)=0,IF(J18=0,0,VLOOKUP($G18,equip_stage!$K:$M,7,FALSE)),0)</f>
        <v>#REF!</v>
      </c>
      <c r="R18" t="e">
        <f>IF(SUM($P18:Q18)=0,IF(K18=0,0,VLOOKUP($G18,equip_stage!$K:$M,7,FALSE)),0)</f>
        <v>#REF!</v>
      </c>
      <c r="S18" t="e">
        <f>IF(SUM($P18:R18)=0,IF(L18=0,0,VLOOKUP($G18,equip_stage!$K:$M,7,FALSE)),0)</f>
        <v>#REF!</v>
      </c>
      <c r="T18" t="e">
        <f>IF(SUM($P18:S18)=0,IF(M18=0,0,VLOOKUP($G18,equip_stage!$K:$M,7,FALSE)),0)</f>
        <v>#REF!</v>
      </c>
      <c r="U18" t="e">
        <f>IF(SUM($P18:T18)=0,IF(N18=0,0,VLOOKUP($G18,equip_stage!$K:$M,7,FALSE)),0)</f>
        <v>#REF!</v>
      </c>
    </row>
    <row r="19" spans="1:21" x14ac:dyDescent="0.15">
      <c r="A19" s="6">
        <v>3100603</v>
      </c>
      <c r="F19">
        <f t="shared" si="0"/>
        <v>3</v>
      </c>
      <c r="G19" s="11">
        <v>3100603</v>
      </c>
      <c r="H19" s="12">
        <v>1</v>
      </c>
      <c r="I19" s="11"/>
      <c r="J19" s="11">
        <v>31006032</v>
      </c>
      <c r="K19" s="11"/>
      <c r="L19" s="11">
        <v>31006034</v>
      </c>
      <c r="M19" s="11">
        <v>31006035</v>
      </c>
      <c r="N19" s="11">
        <v>31006036</v>
      </c>
      <c r="P19">
        <f>IF(I19=0,0,VLOOKUP($G19,equip_stage!H:P,7,FALSE))</f>
        <v>0</v>
      </c>
      <c r="Q19" t="e">
        <f>IF(J19=0,0,VLOOKUP($G19,equip_stage!I:Q,7,FALSE))</f>
        <v>#N/A</v>
      </c>
      <c r="R19">
        <f>IF(K19=0,0,VLOOKUP($G19,equip_stage!K:R,7,FALSE))</f>
        <v>0</v>
      </c>
      <c r="S19" t="e">
        <f>IF(L19=0,0,VLOOKUP($G19,equip_stage!K:S,7,FALSE))</f>
        <v>#N/A</v>
      </c>
      <c r="T19" t="e">
        <f>IF(M19=0,0,VLOOKUP($G19,equip_stage!K:T,7,FALSE))</f>
        <v>#N/A</v>
      </c>
      <c r="U19" t="e">
        <f>IF(N19=0,0,VLOOKUP($G19,equip_stage!K:U,7,FALSE))</f>
        <v>#N/A</v>
      </c>
    </row>
    <row r="20" spans="1:21" x14ac:dyDescent="0.15">
      <c r="A20" s="6">
        <v>3100701</v>
      </c>
      <c r="F20">
        <f t="shared" si="0"/>
        <v>1</v>
      </c>
      <c r="G20" s="11">
        <v>3100701</v>
      </c>
      <c r="H20" s="12">
        <v>1</v>
      </c>
      <c r="I20" s="11"/>
      <c r="J20" s="11">
        <v>31007012</v>
      </c>
      <c r="K20" s="11"/>
      <c r="L20" s="11">
        <v>31007014</v>
      </c>
      <c r="M20" s="11">
        <v>31007015</v>
      </c>
      <c r="N20" s="11">
        <v>31007016</v>
      </c>
      <c r="P20">
        <f>IF(I20=0,0,VLOOKUP($G20,equip_stage!$H:$P,7,FALSE))</f>
        <v>0</v>
      </c>
      <c r="Q20">
        <f>IF(SUM($P20:P20)=0,IF(J20=0,0,VLOOKUP($G20,equip_stage!$H:$P,7,FALSE)),0)</f>
        <v>3100703</v>
      </c>
      <c r="R20">
        <f>IF(SUM($P20:Q20)=0,IF(K20=0,0,VLOOKUP($G20,equip_stage!$H:$P,7,FALSE)),0)</f>
        <v>0</v>
      </c>
      <c r="S20">
        <f>IF(SUM($P20:R20)=0,IF(L20=0,0,VLOOKUP($G20,equip_stage!$H:$P,7,FALSE)),0)</f>
        <v>0</v>
      </c>
      <c r="T20">
        <f>IF(SUM($P20:S20)=0,IF(M20=0,0,VLOOKUP($G20,equip_stage!$H:$P,7,FALSE)),0)</f>
        <v>0</v>
      </c>
      <c r="U20">
        <f>IF(SUM($P20:T20)=0,IF(N20=0,0,VLOOKUP($G20,equip_stage!$H:$P,7,FALSE)),0)</f>
        <v>0</v>
      </c>
    </row>
    <row r="21" spans="1:21" x14ac:dyDescent="0.15">
      <c r="A21" s="6">
        <v>3100702</v>
      </c>
      <c r="F21">
        <f t="shared" si="0"/>
        <v>2</v>
      </c>
      <c r="G21" s="11">
        <v>3100702</v>
      </c>
      <c r="H21" s="12">
        <v>1</v>
      </c>
      <c r="I21" s="11"/>
      <c r="J21" s="11">
        <v>31007022</v>
      </c>
      <c r="K21" s="11"/>
      <c r="L21" s="11">
        <v>31007024</v>
      </c>
      <c r="M21" s="11">
        <v>31007025</v>
      </c>
      <c r="N21" s="11">
        <v>31007026</v>
      </c>
      <c r="P21">
        <f>IF(I21=0,0,VLOOKUP($G21,equip_stage!$K:$M,7,FALSE))</f>
        <v>0</v>
      </c>
      <c r="Q21" t="e">
        <f>IF(SUM($P21:P21)=0,IF(J21=0,0,VLOOKUP($G21,equip_stage!$K:$M,7,FALSE)),0)</f>
        <v>#REF!</v>
      </c>
      <c r="R21" t="e">
        <f>IF(SUM($P21:Q21)=0,IF(K21=0,0,VLOOKUP($G21,equip_stage!$K:$M,7,FALSE)),0)</f>
        <v>#REF!</v>
      </c>
      <c r="S21" t="e">
        <f>IF(SUM($P21:R21)=0,IF(L21=0,0,VLOOKUP($G21,equip_stage!$K:$M,7,FALSE)),0)</f>
        <v>#REF!</v>
      </c>
      <c r="T21" t="e">
        <f>IF(SUM($P21:S21)=0,IF(M21=0,0,VLOOKUP($G21,equip_stage!$K:$M,7,FALSE)),0)</f>
        <v>#REF!</v>
      </c>
      <c r="U21" t="e">
        <f>IF(SUM($P21:T21)=0,IF(N21=0,0,VLOOKUP($G21,equip_stage!$K:$M,7,FALSE)),0)</f>
        <v>#REF!</v>
      </c>
    </row>
    <row r="22" spans="1:21" x14ac:dyDescent="0.15">
      <c r="A22" s="6">
        <v>3100703</v>
      </c>
      <c r="F22">
        <f t="shared" si="0"/>
        <v>3</v>
      </c>
      <c r="G22" s="11">
        <v>3100703</v>
      </c>
      <c r="H22" s="12">
        <v>1</v>
      </c>
      <c r="I22" s="11"/>
      <c r="J22" s="11">
        <v>31007032</v>
      </c>
      <c r="K22" s="11"/>
      <c r="L22" s="11">
        <v>31007034</v>
      </c>
      <c r="M22" s="11">
        <v>31007035</v>
      </c>
      <c r="N22" s="11">
        <v>31007036</v>
      </c>
      <c r="P22">
        <f>IF(I22=0,0,VLOOKUP($G22,equip_stage!H:P,7,FALSE))</f>
        <v>0</v>
      </c>
      <c r="Q22" t="e">
        <f>IF(J22=0,0,VLOOKUP($G22,equip_stage!I:Q,7,FALSE))</f>
        <v>#N/A</v>
      </c>
      <c r="R22">
        <f>IF(K22=0,0,VLOOKUP($G22,equip_stage!K:R,7,FALSE))</f>
        <v>0</v>
      </c>
      <c r="S22" t="e">
        <f>IF(L22=0,0,VLOOKUP($G22,equip_stage!K:S,7,FALSE))</f>
        <v>#N/A</v>
      </c>
      <c r="T22" t="e">
        <f>IF(M22=0,0,VLOOKUP($G22,equip_stage!K:T,7,FALSE))</f>
        <v>#N/A</v>
      </c>
      <c r="U22" t="e">
        <f>IF(N22=0,0,VLOOKUP($G22,equip_stage!K:U,7,FALSE))</f>
        <v>#N/A</v>
      </c>
    </row>
    <row r="23" spans="1:21" x14ac:dyDescent="0.15">
      <c r="A23" s="6">
        <v>3100801</v>
      </c>
      <c r="F23">
        <f t="shared" si="0"/>
        <v>1</v>
      </c>
      <c r="G23" s="11">
        <v>3100801</v>
      </c>
      <c r="H23" s="12">
        <v>1</v>
      </c>
      <c r="I23" s="11"/>
      <c r="J23" s="11"/>
      <c r="K23" s="11"/>
      <c r="L23" s="11">
        <v>31008014</v>
      </c>
      <c r="M23" s="11"/>
      <c r="N23" s="11">
        <v>31008016</v>
      </c>
      <c r="P23">
        <f>IF(I23=0,0,VLOOKUP($G23,equip_stage!$H:$P,7,FALSE))</f>
        <v>0</v>
      </c>
      <c r="Q23">
        <f>IF(SUM($P23:P23)=0,IF(J23=0,0,VLOOKUP($G23,equip_stage!$H:$P,7,FALSE)),0)</f>
        <v>0</v>
      </c>
      <c r="R23">
        <f>IF(SUM($P23:Q23)=0,IF(K23=0,0,VLOOKUP($G23,equip_stage!$H:$P,7,FALSE)),0)</f>
        <v>0</v>
      </c>
      <c r="S23">
        <f>IF(SUM($P23:R23)=0,IF(L23=0,0,VLOOKUP($G23,equip_stage!$H:$P,7,FALSE)),0)</f>
        <v>3100803</v>
      </c>
      <c r="T23">
        <f>IF(SUM($P23:S23)=0,IF(M23=0,0,VLOOKUP($G23,equip_stage!$H:$P,7,FALSE)),0)</f>
        <v>0</v>
      </c>
      <c r="U23">
        <f>IF(SUM($P23:T23)=0,IF(N23=0,0,VLOOKUP($G23,equip_stage!$H:$P,7,FALSE)),0)</f>
        <v>0</v>
      </c>
    </row>
    <row r="24" spans="1:21" x14ac:dyDescent="0.15">
      <c r="A24" s="6">
        <v>3100802</v>
      </c>
      <c r="F24">
        <f t="shared" si="0"/>
        <v>2</v>
      </c>
      <c r="G24" s="11">
        <v>3100802</v>
      </c>
      <c r="H24" s="12">
        <v>1</v>
      </c>
      <c r="I24" s="11"/>
      <c r="J24" s="11"/>
      <c r="K24" s="11"/>
      <c r="L24" s="11">
        <v>31008024</v>
      </c>
      <c r="M24" s="11"/>
      <c r="N24" s="11">
        <v>31008026</v>
      </c>
      <c r="P24">
        <f>IF(I24=0,0,VLOOKUP($G24,equip_stage!$K:$M,7,FALSE))</f>
        <v>0</v>
      </c>
      <c r="Q24">
        <f>IF(SUM($P24:P24)=0,IF(J24=0,0,VLOOKUP($G24,equip_stage!$K:$M,7,FALSE)),0)</f>
        <v>0</v>
      </c>
      <c r="R24">
        <f>IF(SUM($P24:Q24)=0,IF(K24=0,0,VLOOKUP($G24,equip_stage!$K:$M,7,FALSE)),0)</f>
        <v>0</v>
      </c>
      <c r="S24" t="e">
        <f>IF(SUM($P24:R24)=0,IF(L24=0,0,VLOOKUP($G24,equip_stage!$K:$M,7,FALSE)),0)</f>
        <v>#REF!</v>
      </c>
      <c r="T24" t="e">
        <f>IF(SUM($P24:S24)=0,IF(M24=0,0,VLOOKUP($G24,equip_stage!$K:$M,7,FALSE)),0)</f>
        <v>#REF!</v>
      </c>
      <c r="U24" t="e">
        <f>IF(SUM($P24:T24)=0,IF(N24=0,0,VLOOKUP($G24,equip_stage!$K:$M,7,FALSE)),0)</f>
        <v>#REF!</v>
      </c>
    </row>
    <row r="25" spans="1:21" x14ac:dyDescent="0.15">
      <c r="A25" s="6">
        <v>3100803</v>
      </c>
      <c r="F25">
        <f t="shared" si="0"/>
        <v>3</v>
      </c>
      <c r="G25" s="11">
        <v>3100803</v>
      </c>
      <c r="H25" s="12">
        <v>1</v>
      </c>
      <c r="I25" s="11"/>
      <c r="J25" s="11"/>
      <c r="K25" s="11"/>
      <c r="L25" s="11">
        <v>31008034</v>
      </c>
      <c r="M25" s="11"/>
      <c r="N25" s="11">
        <v>31008036</v>
      </c>
      <c r="P25">
        <f>IF(I25=0,0,VLOOKUP($G25,equip_stage!H:P,7,FALSE))</f>
        <v>0</v>
      </c>
      <c r="Q25">
        <f>IF(J25=0,0,VLOOKUP($G25,equip_stage!I:Q,7,FALSE))</f>
        <v>0</v>
      </c>
      <c r="R25">
        <f>IF(K25=0,0,VLOOKUP($G25,equip_stage!K:R,7,FALSE))</f>
        <v>0</v>
      </c>
      <c r="S25" t="e">
        <f>IF(L25=0,0,VLOOKUP($G25,equip_stage!K:S,7,FALSE))</f>
        <v>#N/A</v>
      </c>
      <c r="T25">
        <f>IF(M25=0,0,VLOOKUP($G25,equip_stage!K:T,7,FALSE))</f>
        <v>0</v>
      </c>
      <c r="U25" t="e">
        <f>IF(N25=0,0,VLOOKUP($G25,equip_stage!K:U,7,FALSE))</f>
        <v>#N/A</v>
      </c>
    </row>
    <row r="26" spans="1:21" x14ac:dyDescent="0.15">
      <c r="A26" s="6">
        <v>3100901</v>
      </c>
      <c r="F26">
        <f t="shared" si="0"/>
        <v>1</v>
      </c>
      <c r="G26" s="11">
        <v>3100901</v>
      </c>
      <c r="H26" s="12">
        <v>1</v>
      </c>
      <c r="I26" s="11"/>
      <c r="J26" s="11">
        <v>31009012</v>
      </c>
      <c r="K26" s="11"/>
      <c r="L26" s="11">
        <v>31009014</v>
      </c>
      <c r="M26" s="11">
        <v>31009015</v>
      </c>
      <c r="N26" s="11">
        <v>31009016</v>
      </c>
      <c r="P26">
        <f>IF(I26=0,0,VLOOKUP($G26,equip_stage!$H:$P,7,FALSE))</f>
        <v>0</v>
      </c>
      <c r="Q26">
        <f>IF(SUM($P26:P26)=0,IF(J26=0,0,VLOOKUP($G26,equip_stage!$H:$P,7,FALSE)),0)</f>
        <v>3100903</v>
      </c>
      <c r="R26">
        <f>IF(SUM($P26:Q26)=0,IF(K26=0,0,VLOOKUP($G26,equip_stage!$H:$P,7,FALSE)),0)</f>
        <v>0</v>
      </c>
      <c r="S26">
        <f>IF(SUM($P26:R26)=0,IF(L26=0,0,VLOOKUP($G26,equip_stage!$H:$P,7,FALSE)),0)</f>
        <v>0</v>
      </c>
      <c r="T26">
        <f>IF(SUM($P26:S26)=0,IF(M26=0,0,VLOOKUP($G26,equip_stage!$H:$P,7,FALSE)),0)</f>
        <v>0</v>
      </c>
      <c r="U26">
        <f>IF(SUM($P26:T26)=0,IF(N26=0,0,VLOOKUP($G26,equip_stage!$H:$P,7,FALSE)),0)</f>
        <v>0</v>
      </c>
    </row>
    <row r="27" spans="1:21" x14ac:dyDescent="0.15">
      <c r="A27" s="6">
        <v>3100902</v>
      </c>
      <c r="F27">
        <f t="shared" si="0"/>
        <v>2</v>
      </c>
      <c r="G27" s="11">
        <v>3100902</v>
      </c>
      <c r="H27" s="12">
        <v>1</v>
      </c>
      <c r="I27" s="11"/>
      <c r="J27" s="11">
        <v>31009022</v>
      </c>
      <c r="K27" s="11"/>
      <c r="L27" s="11">
        <v>31009024</v>
      </c>
      <c r="M27" s="11">
        <v>31009025</v>
      </c>
      <c r="N27" s="11">
        <v>31009026</v>
      </c>
      <c r="P27">
        <f>IF(I27=0,0,VLOOKUP($G27,equip_stage!$K:$M,7,FALSE))</f>
        <v>0</v>
      </c>
      <c r="Q27" t="e">
        <f>IF(SUM($P27:P27)=0,IF(J27=0,0,VLOOKUP($G27,equip_stage!$K:$M,7,FALSE)),0)</f>
        <v>#REF!</v>
      </c>
      <c r="R27" t="e">
        <f>IF(SUM($P27:Q27)=0,IF(K27=0,0,VLOOKUP($G27,equip_stage!$K:$M,7,FALSE)),0)</f>
        <v>#REF!</v>
      </c>
      <c r="S27" t="e">
        <f>IF(SUM($P27:R27)=0,IF(L27=0,0,VLOOKUP($G27,equip_stage!$K:$M,7,FALSE)),0)</f>
        <v>#REF!</v>
      </c>
      <c r="T27" t="e">
        <f>IF(SUM($P27:S27)=0,IF(M27=0,0,VLOOKUP($G27,equip_stage!$K:$M,7,FALSE)),0)</f>
        <v>#REF!</v>
      </c>
      <c r="U27" t="e">
        <f>IF(SUM($P27:T27)=0,IF(N27=0,0,VLOOKUP($G27,equip_stage!$K:$M,7,FALSE)),0)</f>
        <v>#REF!</v>
      </c>
    </row>
    <row r="28" spans="1:21" x14ac:dyDescent="0.15">
      <c r="A28" s="6">
        <v>3100903</v>
      </c>
      <c r="F28">
        <f t="shared" si="0"/>
        <v>3</v>
      </c>
      <c r="G28" s="11">
        <v>3100903</v>
      </c>
      <c r="H28" s="12">
        <v>1</v>
      </c>
      <c r="I28" s="11"/>
      <c r="J28" s="11">
        <v>31009032</v>
      </c>
      <c r="K28" s="11"/>
      <c r="L28" s="11">
        <v>31009034</v>
      </c>
      <c r="M28" s="11">
        <v>31009035</v>
      </c>
      <c r="N28" s="11">
        <v>31009036</v>
      </c>
      <c r="P28">
        <f>IF(I28=0,0,VLOOKUP($G28,equip_stage!H:P,7,FALSE))</f>
        <v>0</v>
      </c>
      <c r="Q28" t="e">
        <f>IF(J28=0,0,VLOOKUP($G28,equip_stage!I:Q,7,FALSE))</f>
        <v>#N/A</v>
      </c>
      <c r="R28">
        <f>IF(K28=0,0,VLOOKUP($G28,equip_stage!K:R,7,FALSE))</f>
        <v>0</v>
      </c>
      <c r="S28" t="e">
        <f>IF(L28=0,0,VLOOKUP($G28,equip_stage!K:S,7,FALSE))</f>
        <v>#N/A</v>
      </c>
      <c r="T28" t="e">
        <f>IF(M28=0,0,VLOOKUP($G28,equip_stage!K:T,7,FALSE))</f>
        <v>#N/A</v>
      </c>
      <c r="U28" t="e">
        <f>IF(N28=0,0,VLOOKUP($G28,equip_stage!K:U,7,FALSE))</f>
        <v>#N/A</v>
      </c>
    </row>
    <row r="29" spans="1:21" x14ac:dyDescent="0.15">
      <c r="A29" s="6">
        <v>3101001</v>
      </c>
      <c r="F29">
        <f t="shared" si="0"/>
        <v>1</v>
      </c>
      <c r="G29" s="11">
        <v>3101001</v>
      </c>
      <c r="H29" s="12">
        <v>1</v>
      </c>
      <c r="I29" s="11">
        <v>31010011</v>
      </c>
      <c r="J29" s="11">
        <v>31010012</v>
      </c>
      <c r="K29" s="11">
        <v>31010013</v>
      </c>
      <c r="L29" s="11">
        <v>31010014</v>
      </c>
      <c r="M29" s="11">
        <v>31010015</v>
      </c>
      <c r="N29" s="11">
        <v>31010016</v>
      </c>
      <c r="P29">
        <f>IF(I29=0,0,VLOOKUP($G29,equip_stage!$H:$P,7,FALSE))</f>
        <v>3101003</v>
      </c>
      <c r="Q29">
        <f>IF(SUM($P29:P29)=0,IF(J29=0,0,VLOOKUP($G29,equip_stage!$H:$P,7,FALSE)),0)</f>
        <v>0</v>
      </c>
      <c r="R29">
        <f>IF(SUM($P29:Q29)=0,IF(K29=0,0,VLOOKUP($G29,equip_stage!$H:$P,7,FALSE)),0)</f>
        <v>0</v>
      </c>
      <c r="S29">
        <f>IF(SUM($P29:R29)=0,IF(L29=0,0,VLOOKUP($G29,equip_stage!$H:$P,7,FALSE)),0)</f>
        <v>0</v>
      </c>
      <c r="T29">
        <f>IF(SUM($P29:S29)=0,IF(M29=0,0,VLOOKUP($G29,equip_stage!$H:$P,7,FALSE)),0)</f>
        <v>0</v>
      </c>
      <c r="U29">
        <f>IF(SUM($P29:T29)=0,IF(N29=0,0,VLOOKUP($G29,equip_stage!$H:$P,7,FALSE)),0)</f>
        <v>0</v>
      </c>
    </row>
    <row r="30" spans="1:21" x14ac:dyDescent="0.15">
      <c r="A30" s="6">
        <v>3101002</v>
      </c>
      <c r="F30">
        <f t="shared" si="0"/>
        <v>2</v>
      </c>
      <c r="G30" s="11">
        <v>3101002</v>
      </c>
      <c r="H30" s="12">
        <v>1</v>
      </c>
      <c r="I30" s="11">
        <v>31010021</v>
      </c>
      <c r="J30" s="11">
        <v>31010022</v>
      </c>
      <c r="K30" s="11">
        <v>31010023</v>
      </c>
      <c r="L30" s="11">
        <v>31010024</v>
      </c>
      <c r="M30" s="11">
        <v>31010025</v>
      </c>
      <c r="N30" s="11">
        <v>31010026</v>
      </c>
      <c r="P30" t="e">
        <f>IF(I30=0,0,VLOOKUP($G30,equip_stage!$K:$M,7,FALSE))</f>
        <v>#REF!</v>
      </c>
      <c r="Q30" t="e">
        <f>IF(SUM($P30:P30)=0,IF(J30=0,0,VLOOKUP($G30,equip_stage!$K:$M,7,FALSE)),0)</f>
        <v>#REF!</v>
      </c>
      <c r="R30" t="e">
        <f>IF(SUM($P30:Q30)=0,IF(K30=0,0,VLOOKUP($G30,equip_stage!$K:$M,7,FALSE)),0)</f>
        <v>#REF!</v>
      </c>
      <c r="S30" t="e">
        <f>IF(SUM($P30:R30)=0,IF(L30=0,0,VLOOKUP($G30,equip_stage!$K:$M,7,FALSE)),0)</f>
        <v>#REF!</v>
      </c>
      <c r="T30" t="e">
        <f>IF(SUM($P30:S30)=0,IF(M30=0,0,VLOOKUP($G30,equip_stage!$K:$M,7,FALSE)),0)</f>
        <v>#REF!</v>
      </c>
      <c r="U30" t="e">
        <f>IF(SUM($P30:T30)=0,IF(N30=0,0,VLOOKUP($G30,equip_stage!$K:$M,7,FALSE)),0)</f>
        <v>#REF!</v>
      </c>
    </row>
    <row r="31" spans="1:21" x14ac:dyDescent="0.15">
      <c r="A31" s="6">
        <v>3101003</v>
      </c>
      <c r="F31">
        <f t="shared" si="0"/>
        <v>3</v>
      </c>
      <c r="G31" s="11">
        <v>3101003</v>
      </c>
      <c r="H31" s="12">
        <v>1</v>
      </c>
      <c r="I31" s="11">
        <v>31010031</v>
      </c>
      <c r="J31" s="11">
        <v>31010032</v>
      </c>
      <c r="K31" s="11">
        <v>31010033</v>
      </c>
      <c r="L31" s="11">
        <v>31010034</v>
      </c>
      <c r="M31" s="11">
        <v>31010035</v>
      </c>
      <c r="N31" s="11">
        <v>31010036</v>
      </c>
      <c r="P31" t="e">
        <f>IF(I31=0,0,VLOOKUP($G31,equip_stage!H:P,7,FALSE))</f>
        <v>#N/A</v>
      </c>
      <c r="Q31" t="e">
        <f>IF(J31=0,0,VLOOKUP($G31,equip_stage!I:Q,7,FALSE))</f>
        <v>#N/A</v>
      </c>
      <c r="R31" t="e">
        <f>IF(K31=0,0,VLOOKUP($G31,equip_stage!K:R,7,FALSE))</f>
        <v>#N/A</v>
      </c>
      <c r="S31" t="e">
        <f>IF(L31=0,0,VLOOKUP($G31,equip_stage!K:S,7,FALSE))</f>
        <v>#N/A</v>
      </c>
      <c r="T31" t="e">
        <f>IF(M31=0,0,VLOOKUP($G31,equip_stage!K:T,7,FALSE))</f>
        <v>#N/A</v>
      </c>
      <c r="U31" t="e">
        <f>IF(N31=0,0,VLOOKUP($G31,equip_stage!K:U,7,FALSE))</f>
        <v>#N/A</v>
      </c>
    </row>
    <row r="32" spans="1:21" x14ac:dyDescent="0.15">
      <c r="A32" s="6">
        <v>3101101</v>
      </c>
      <c r="F32">
        <f t="shared" si="0"/>
        <v>1</v>
      </c>
      <c r="G32" s="11">
        <v>3101101</v>
      </c>
      <c r="H32" s="12">
        <v>1</v>
      </c>
      <c r="I32" s="11"/>
      <c r="J32" s="11">
        <v>31011012</v>
      </c>
      <c r="K32" s="11"/>
      <c r="L32" s="11">
        <v>31011014</v>
      </c>
      <c r="M32" s="11">
        <v>31011015</v>
      </c>
      <c r="N32" s="11">
        <v>31011016</v>
      </c>
      <c r="P32">
        <f>IF(I32=0,0,VLOOKUP($G32,equip_stage!$H:$P,7,FALSE))</f>
        <v>0</v>
      </c>
      <c r="Q32">
        <f>IF(SUM($P32:P32)=0,IF(J32=0,0,VLOOKUP($G32,equip_stage!$H:$P,7,FALSE)),0)</f>
        <v>3101103</v>
      </c>
      <c r="R32">
        <f>IF(SUM($P32:Q32)=0,IF(K32=0,0,VLOOKUP($G32,equip_stage!$H:$P,7,FALSE)),0)</f>
        <v>0</v>
      </c>
      <c r="S32">
        <f>IF(SUM($P32:R32)=0,IF(L32=0,0,VLOOKUP($G32,equip_stage!$H:$P,7,FALSE)),0)</f>
        <v>0</v>
      </c>
      <c r="T32">
        <f>IF(SUM($P32:S32)=0,IF(M32=0,0,VLOOKUP($G32,equip_stage!$H:$P,7,FALSE)),0)</f>
        <v>0</v>
      </c>
      <c r="U32">
        <f>IF(SUM($P32:T32)=0,IF(N32=0,0,VLOOKUP($G32,equip_stage!$H:$P,7,FALSE)),0)</f>
        <v>0</v>
      </c>
    </row>
    <row r="33" spans="1:21" x14ac:dyDescent="0.15">
      <c r="A33" s="6">
        <v>3101102</v>
      </c>
      <c r="F33">
        <f t="shared" si="0"/>
        <v>2</v>
      </c>
      <c r="G33" s="11">
        <v>3101102</v>
      </c>
      <c r="H33" s="12">
        <v>1</v>
      </c>
      <c r="I33" s="11"/>
      <c r="J33" s="11">
        <v>31011022</v>
      </c>
      <c r="K33" s="11"/>
      <c r="L33" s="11">
        <v>31011024</v>
      </c>
      <c r="M33" s="11">
        <v>31011025</v>
      </c>
      <c r="N33" s="11">
        <v>31011026</v>
      </c>
      <c r="P33">
        <f>IF(I33=0,0,VLOOKUP($G33,equip_stage!$K:$M,7,FALSE))</f>
        <v>0</v>
      </c>
      <c r="Q33" t="e">
        <f>IF(SUM($P33:P33)=0,IF(J33=0,0,VLOOKUP($G33,equip_stage!$K:$M,7,FALSE)),0)</f>
        <v>#REF!</v>
      </c>
      <c r="R33" t="e">
        <f>IF(SUM($P33:Q33)=0,IF(K33=0,0,VLOOKUP($G33,equip_stage!$K:$M,7,FALSE)),0)</f>
        <v>#REF!</v>
      </c>
      <c r="S33" t="e">
        <f>IF(SUM($P33:R33)=0,IF(L33=0,0,VLOOKUP($G33,equip_stage!$K:$M,7,FALSE)),0)</f>
        <v>#REF!</v>
      </c>
      <c r="T33" t="e">
        <f>IF(SUM($P33:S33)=0,IF(M33=0,0,VLOOKUP($G33,equip_stage!$K:$M,7,FALSE)),0)</f>
        <v>#REF!</v>
      </c>
      <c r="U33" t="e">
        <f>IF(SUM($P33:T33)=0,IF(N33=0,0,VLOOKUP($G33,equip_stage!$K:$M,7,FALSE)),0)</f>
        <v>#REF!</v>
      </c>
    </row>
    <row r="34" spans="1:21" x14ac:dyDescent="0.15">
      <c r="A34" s="6">
        <v>3101103</v>
      </c>
      <c r="F34">
        <f t="shared" si="0"/>
        <v>3</v>
      </c>
      <c r="G34" s="11">
        <v>3101103</v>
      </c>
      <c r="H34" s="12">
        <v>1</v>
      </c>
      <c r="I34" s="11"/>
      <c r="J34" s="11">
        <v>31011032</v>
      </c>
      <c r="K34" s="11"/>
      <c r="L34" s="11">
        <v>31011034</v>
      </c>
      <c r="M34" s="11">
        <v>31011035</v>
      </c>
      <c r="N34" s="11">
        <v>31011036</v>
      </c>
      <c r="P34">
        <f>IF(I34=0,0,VLOOKUP($G34,equip_stage!H:P,7,FALSE))</f>
        <v>0</v>
      </c>
      <c r="Q34" t="e">
        <f>IF(J34=0,0,VLOOKUP($G34,equip_stage!I:Q,7,FALSE))</f>
        <v>#N/A</v>
      </c>
      <c r="R34">
        <f>IF(K34=0,0,VLOOKUP($G34,equip_stage!K:R,7,FALSE))</f>
        <v>0</v>
      </c>
      <c r="S34" t="e">
        <f>IF(L34=0,0,VLOOKUP($G34,equip_stage!K:S,7,FALSE))</f>
        <v>#N/A</v>
      </c>
      <c r="T34" t="e">
        <f>IF(M34=0,0,VLOOKUP($G34,equip_stage!K:T,7,FALSE))</f>
        <v>#N/A</v>
      </c>
      <c r="U34" t="e">
        <f>IF(N34=0,0,VLOOKUP($G34,equip_stage!K:U,7,FALSE))</f>
        <v>#N/A</v>
      </c>
    </row>
    <row r="35" spans="1:21" x14ac:dyDescent="0.15">
      <c r="A35" s="6">
        <v>3101201</v>
      </c>
      <c r="F35">
        <f t="shared" si="0"/>
        <v>1</v>
      </c>
      <c r="G35" s="11">
        <v>3101201</v>
      </c>
      <c r="H35" s="12">
        <v>1</v>
      </c>
      <c r="I35" s="11"/>
      <c r="J35" s="11"/>
      <c r="K35" s="11"/>
      <c r="L35" s="11">
        <v>31012014</v>
      </c>
      <c r="M35" s="11"/>
      <c r="N35" s="11">
        <v>31012016</v>
      </c>
      <c r="P35">
        <f>IF(I35=0,0,VLOOKUP($G35,equip_stage!$H:$P,7,FALSE))</f>
        <v>0</v>
      </c>
      <c r="Q35">
        <f>IF(SUM($P35:P35)=0,IF(J35=0,0,VLOOKUP($G35,equip_stage!$H:$P,7,FALSE)),0)</f>
        <v>0</v>
      </c>
      <c r="R35">
        <f>IF(SUM($P35:Q35)=0,IF(K35=0,0,VLOOKUP($G35,equip_stage!$H:$P,7,FALSE)),0)</f>
        <v>0</v>
      </c>
      <c r="S35">
        <f>IF(SUM($P35:R35)=0,IF(L35=0,0,VLOOKUP($G35,equip_stage!$H:$P,7,FALSE)),0)</f>
        <v>3101203</v>
      </c>
      <c r="T35">
        <f>IF(SUM($P35:S35)=0,IF(M35=0,0,VLOOKUP($G35,equip_stage!$H:$P,7,FALSE)),0)</f>
        <v>0</v>
      </c>
      <c r="U35">
        <f>IF(SUM($P35:T35)=0,IF(N35=0,0,VLOOKUP($G35,equip_stage!$H:$P,7,FALSE)),0)</f>
        <v>0</v>
      </c>
    </row>
    <row r="36" spans="1:21" x14ac:dyDescent="0.15">
      <c r="A36" s="6">
        <v>3101202</v>
      </c>
      <c r="F36">
        <f t="shared" si="0"/>
        <v>2</v>
      </c>
      <c r="G36" s="11">
        <v>3101202</v>
      </c>
      <c r="H36" s="12">
        <v>1</v>
      </c>
      <c r="I36" s="11"/>
      <c r="J36" s="11"/>
      <c r="K36" s="11"/>
      <c r="L36" s="11">
        <v>31012024</v>
      </c>
      <c r="M36" s="11"/>
      <c r="N36" s="11">
        <v>31012026</v>
      </c>
      <c r="P36">
        <f>IF(I36=0,0,VLOOKUP($G36,equip_stage!$K:$M,7,FALSE))</f>
        <v>0</v>
      </c>
      <c r="Q36">
        <f>IF(SUM($P36:P36)=0,IF(J36=0,0,VLOOKUP($G36,equip_stage!$K:$M,7,FALSE)),0)</f>
        <v>0</v>
      </c>
      <c r="R36">
        <f>IF(SUM($P36:Q36)=0,IF(K36=0,0,VLOOKUP($G36,equip_stage!$K:$M,7,FALSE)),0)</f>
        <v>0</v>
      </c>
      <c r="S36" t="e">
        <f>IF(SUM($P36:R36)=0,IF(L36=0,0,VLOOKUP($G36,equip_stage!$K:$M,7,FALSE)),0)</f>
        <v>#REF!</v>
      </c>
      <c r="T36" t="e">
        <f>IF(SUM($P36:S36)=0,IF(M36=0,0,VLOOKUP($G36,equip_stage!$K:$M,7,FALSE)),0)</f>
        <v>#REF!</v>
      </c>
      <c r="U36" t="e">
        <f>IF(SUM($P36:T36)=0,IF(N36=0,0,VLOOKUP($G36,equip_stage!$K:$M,7,FALSE)),0)</f>
        <v>#REF!</v>
      </c>
    </row>
    <row r="37" spans="1:21" x14ac:dyDescent="0.15">
      <c r="A37" s="6">
        <v>3101203</v>
      </c>
      <c r="F37">
        <f t="shared" si="0"/>
        <v>3</v>
      </c>
      <c r="G37" s="11">
        <v>3101203</v>
      </c>
      <c r="H37" s="12">
        <v>1</v>
      </c>
      <c r="I37" s="11"/>
      <c r="J37" s="11"/>
      <c r="K37" s="11"/>
      <c r="L37" s="11">
        <v>31012034</v>
      </c>
      <c r="M37" s="11"/>
      <c r="N37" s="11">
        <v>31012036</v>
      </c>
      <c r="P37">
        <f>IF(I37=0,0,VLOOKUP($G37,equip_stage!H:P,7,FALSE))</f>
        <v>0</v>
      </c>
      <c r="Q37">
        <f>IF(J37=0,0,VLOOKUP($G37,equip_stage!I:Q,7,FALSE))</f>
        <v>0</v>
      </c>
      <c r="R37">
        <f>IF(K37=0,0,VLOOKUP($G37,equip_stage!K:R,7,FALSE))</f>
        <v>0</v>
      </c>
      <c r="S37" t="e">
        <f>IF(L37=0,0,VLOOKUP($G37,equip_stage!K:S,7,FALSE))</f>
        <v>#N/A</v>
      </c>
      <c r="T37">
        <f>IF(M37=0,0,VLOOKUP($G37,equip_stage!K:T,7,FALSE))</f>
        <v>0</v>
      </c>
      <c r="U37" t="e">
        <f>IF(N37=0,0,VLOOKUP($G37,equip_stage!K:U,7,FALSE))</f>
        <v>#N/A</v>
      </c>
    </row>
    <row r="38" spans="1:21" x14ac:dyDescent="0.15">
      <c r="A38" s="6">
        <v>3101301</v>
      </c>
      <c r="F38">
        <f t="shared" si="0"/>
        <v>1</v>
      </c>
      <c r="G38" s="11">
        <v>3101301</v>
      </c>
      <c r="H38" s="12">
        <v>1</v>
      </c>
      <c r="I38" s="11">
        <v>31013011</v>
      </c>
      <c r="J38" s="11">
        <v>31013012</v>
      </c>
      <c r="K38" s="11">
        <v>31013013</v>
      </c>
      <c r="L38" s="11"/>
      <c r="M38" s="11">
        <v>31013015</v>
      </c>
      <c r="N38" s="11"/>
      <c r="P38">
        <f>IF(I38=0,0,VLOOKUP($G38,equip_stage!$H:$P,7,FALSE))</f>
        <v>3101303</v>
      </c>
      <c r="Q38">
        <f>IF(SUM($P38:P38)=0,IF(J38=0,0,VLOOKUP($G38,equip_stage!$H:$P,7,FALSE)),0)</f>
        <v>0</v>
      </c>
      <c r="R38">
        <f>IF(SUM($P38:Q38)=0,IF(K38=0,0,VLOOKUP($G38,equip_stage!$H:$P,7,FALSE)),0)</f>
        <v>0</v>
      </c>
      <c r="S38">
        <f>IF(SUM($P38:R38)=0,IF(L38=0,0,VLOOKUP($G38,equip_stage!$H:$P,7,FALSE)),0)</f>
        <v>0</v>
      </c>
      <c r="T38">
        <f>IF(SUM($P38:S38)=0,IF(M38=0,0,VLOOKUP($G38,equip_stage!$H:$P,7,FALSE)),0)</f>
        <v>0</v>
      </c>
      <c r="U38">
        <f>IF(SUM($P38:T38)=0,IF(N38=0,0,VLOOKUP($G38,equip_stage!$H:$P,7,FALSE)),0)</f>
        <v>0</v>
      </c>
    </row>
    <row r="39" spans="1:21" x14ac:dyDescent="0.15">
      <c r="A39" s="6">
        <v>3101302</v>
      </c>
      <c r="F39">
        <f t="shared" si="0"/>
        <v>2</v>
      </c>
      <c r="G39" s="11">
        <v>3101302</v>
      </c>
      <c r="H39" s="12">
        <v>1</v>
      </c>
      <c r="I39" s="11">
        <v>31013021</v>
      </c>
      <c r="J39" s="11">
        <v>31013022</v>
      </c>
      <c r="K39" s="11">
        <v>31013023</v>
      </c>
      <c r="L39" s="11"/>
      <c r="M39" s="11">
        <v>31013025</v>
      </c>
      <c r="N39" s="11"/>
      <c r="P39" t="e">
        <f>IF(I39=0,0,VLOOKUP($G39,equip_stage!$K:$M,7,FALSE))</f>
        <v>#REF!</v>
      </c>
      <c r="Q39" t="e">
        <f>IF(SUM($P39:P39)=0,IF(J39=0,0,VLOOKUP($G39,equip_stage!$K:$M,7,FALSE)),0)</f>
        <v>#REF!</v>
      </c>
      <c r="R39" t="e">
        <f>IF(SUM($P39:Q39)=0,IF(K39=0,0,VLOOKUP($G39,equip_stage!$K:$M,7,FALSE)),0)</f>
        <v>#REF!</v>
      </c>
      <c r="S39" t="e">
        <f>IF(SUM($P39:R39)=0,IF(L39=0,0,VLOOKUP($G39,equip_stage!$K:$M,7,FALSE)),0)</f>
        <v>#REF!</v>
      </c>
      <c r="T39" t="e">
        <f>IF(SUM($P39:S39)=0,IF(M39=0,0,VLOOKUP($G39,equip_stage!$K:$M,7,FALSE)),0)</f>
        <v>#REF!</v>
      </c>
      <c r="U39" t="e">
        <f>IF(SUM($P39:T39)=0,IF(N39=0,0,VLOOKUP($G39,equip_stage!$K:$M,7,FALSE)),0)</f>
        <v>#REF!</v>
      </c>
    </row>
    <row r="40" spans="1:21" x14ac:dyDescent="0.15">
      <c r="A40" s="6">
        <v>3101303</v>
      </c>
      <c r="F40">
        <f t="shared" si="0"/>
        <v>3</v>
      </c>
      <c r="G40" s="11">
        <v>3101303</v>
      </c>
      <c r="H40" s="12">
        <v>1</v>
      </c>
      <c r="I40" s="11">
        <v>31013031</v>
      </c>
      <c r="J40" s="11">
        <v>31013032</v>
      </c>
      <c r="K40" s="11">
        <v>31013033</v>
      </c>
      <c r="L40" s="11"/>
      <c r="M40" s="11">
        <v>31013035</v>
      </c>
      <c r="N40" s="11"/>
      <c r="P40" t="e">
        <f>IF(I40=0,0,VLOOKUP($G40,equip_stage!H:P,7,FALSE))</f>
        <v>#N/A</v>
      </c>
      <c r="Q40" t="e">
        <f>IF(J40=0,0,VLOOKUP($G40,equip_stage!I:Q,7,FALSE))</f>
        <v>#N/A</v>
      </c>
      <c r="R40" t="e">
        <f>IF(K40=0,0,VLOOKUP($G40,equip_stage!K:R,7,FALSE))</f>
        <v>#N/A</v>
      </c>
      <c r="S40">
        <f>IF(L40=0,0,VLOOKUP($G40,equip_stage!K:S,7,FALSE))</f>
        <v>0</v>
      </c>
      <c r="T40" t="e">
        <f>IF(M40=0,0,VLOOKUP($G40,equip_stage!K:T,7,FALSE))</f>
        <v>#N/A</v>
      </c>
      <c r="U40">
        <f>IF(N40=0,0,VLOOKUP($G40,equip_stage!K:U,7,FALSE))</f>
        <v>0</v>
      </c>
    </row>
    <row r="41" spans="1:21" x14ac:dyDescent="0.15">
      <c r="A41" s="6">
        <v>3101401</v>
      </c>
      <c r="F41">
        <f t="shared" si="0"/>
        <v>1</v>
      </c>
      <c r="G41" s="11">
        <v>3101401</v>
      </c>
      <c r="H41" s="12">
        <v>1</v>
      </c>
      <c r="I41" s="11"/>
      <c r="J41" s="11">
        <v>31014012</v>
      </c>
      <c r="K41" s="11"/>
      <c r="L41" s="11">
        <v>31014014</v>
      </c>
      <c r="M41" s="11">
        <v>31014015</v>
      </c>
      <c r="N41" s="11">
        <v>31014016</v>
      </c>
      <c r="P41">
        <f>IF(I41=0,0,VLOOKUP($G41,equip_stage!$H:$P,7,FALSE))</f>
        <v>0</v>
      </c>
      <c r="Q41">
        <f>IF(SUM($P41:P41)=0,IF(J41=0,0,VLOOKUP($G41,equip_stage!$H:$P,7,FALSE)),0)</f>
        <v>3101403</v>
      </c>
      <c r="R41">
        <f>IF(SUM($P41:Q41)=0,IF(K41=0,0,VLOOKUP($G41,equip_stage!$H:$P,7,FALSE)),0)</f>
        <v>0</v>
      </c>
      <c r="S41">
        <f>IF(SUM($P41:R41)=0,IF(L41=0,0,VLOOKUP($G41,equip_stage!$H:$P,7,FALSE)),0)</f>
        <v>0</v>
      </c>
      <c r="T41">
        <f>IF(SUM($P41:S41)=0,IF(M41=0,0,VLOOKUP($G41,equip_stage!$H:$P,7,FALSE)),0)</f>
        <v>0</v>
      </c>
      <c r="U41">
        <f>IF(SUM($P41:T41)=0,IF(N41=0,0,VLOOKUP($G41,equip_stage!$H:$P,7,FALSE)),0)</f>
        <v>0</v>
      </c>
    </row>
    <row r="42" spans="1:21" x14ac:dyDescent="0.15">
      <c r="A42" s="6">
        <v>3101402</v>
      </c>
      <c r="F42">
        <f t="shared" si="0"/>
        <v>2</v>
      </c>
      <c r="G42" s="11">
        <v>3101402</v>
      </c>
      <c r="H42" s="12">
        <v>1</v>
      </c>
      <c r="I42" s="11"/>
      <c r="J42" s="11">
        <v>31014022</v>
      </c>
      <c r="K42" s="11"/>
      <c r="L42" s="11">
        <v>31014024</v>
      </c>
      <c r="M42" s="11">
        <v>31014025</v>
      </c>
      <c r="N42" s="11">
        <v>31014026</v>
      </c>
      <c r="P42">
        <f>IF(I42=0,0,VLOOKUP($G42,equip_stage!$K:$M,7,FALSE))</f>
        <v>0</v>
      </c>
      <c r="Q42" t="e">
        <f>IF(SUM($P42:P42)=0,IF(J42=0,0,VLOOKUP($G42,equip_stage!$K:$M,7,FALSE)),0)</f>
        <v>#REF!</v>
      </c>
      <c r="R42" t="e">
        <f>IF(SUM($P42:Q42)=0,IF(K42=0,0,VLOOKUP($G42,equip_stage!$K:$M,7,FALSE)),0)</f>
        <v>#REF!</v>
      </c>
      <c r="S42" t="e">
        <f>IF(SUM($P42:R42)=0,IF(L42=0,0,VLOOKUP($G42,equip_stage!$K:$M,7,FALSE)),0)</f>
        <v>#REF!</v>
      </c>
      <c r="T42" t="e">
        <f>IF(SUM($P42:S42)=0,IF(M42=0,0,VLOOKUP($G42,equip_stage!$K:$M,7,FALSE)),0)</f>
        <v>#REF!</v>
      </c>
      <c r="U42" t="e">
        <f>IF(SUM($P42:T42)=0,IF(N42=0,0,VLOOKUP($G42,equip_stage!$K:$M,7,FALSE)),0)</f>
        <v>#REF!</v>
      </c>
    </row>
    <row r="43" spans="1:21" x14ac:dyDescent="0.15">
      <c r="A43" s="6">
        <v>3101403</v>
      </c>
      <c r="F43">
        <f t="shared" si="0"/>
        <v>3</v>
      </c>
      <c r="G43" s="11">
        <v>3101403</v>
      </c>
      <c r="H43" s="12">
        <v>1</v>
      </c>
      <c r="I43" s="11"/>
      <c r="J43" s="11">
        <v>31014032</v>
      </c>
      <c r="K43" s="11"/>
      <c r="L43" s="11">
        <v>31014034</v>
      </c>
      <c r="M43" s="11">
        <v>31014035</v>
      </c>
      <c r="N43" s="11">
        <v>31014036</v>
      </c>
      <c r="P43">
        <f>IF(I43=0,0,VLOOKUP($G43,equip_stage!H:P,7,FALSE))</f>
        <v>0</v>
      </c>
      <c r="Q43" t="e">
        <f>IF(J43=0,0,VLOOKUP($G43,equip_stage!I:Q,7,FALSE))</f>
        <v>#N/A</v>
      </c>
      <c r="R43">
        <f>IF(K43=0,0,VLOOKUP($G43,equip_stage!K:R,7,FALSE))</f>
        <v>0</v>
      </c>
      <c r="S43" t="e">
        <f>IF(L43=0,0,VLOOKUP($G43,equip_stage!K:S,7,FALSE))</f>
        <v>#N/A</v>
      </c>
      <c r="T43" t="e">
        <f>IF(M43=0,0,VLOOKUP($G43,equip_stage!K:T,7,FALSE))</f>
        <v>#N/A</v>
      </c>
      <c r="U43" t="e">
        <f>IF(N43=0,0,VLOOKUP($G43,equip_stage!K:U,7,FALSE))</f>
        <v>#N/A</v>
      </c>
    </row>
    <row r="44" spans="1:21" x14ac:dyDescent="0.15">
      <c r="A44" s="6">
        <v>3101501</v>
      </c>
      <c r="F44">
        <f t="shared" si="0"/>
        <v>1</v>
      </c>
      <c r="G44" s="11">
        <v>3101501</v>
      </c>
      <c r="H44" s="12">
        <v>1</v>
      </c>
      <c r="I44" s="11">
        <v>31015011</v>
      </c>
      <c r="J44" s="11">
        <v>31015012</v>
      </c>
      <c r="K44" s="11">
        <v>31015013</v>
      </c>
      <c r="L44" s="11"/>
      <c r="M44" s="11">
        <v>31015015</v>
      </c>
      <c r="N44" s="11"/>
      <c r="P44">
        <f>IF(I44=0,0,VLOOKUP($G44,equip_stage!$H:$P,7,FALSE))</f>
        <v>3101503</v>
      </c>
      <c r="Q44">
        <f>IF(SUM($P44:P44)=0,IF(J44=0,0,VLOOKUP($G44,equip_stage!$H:$P,7,FALSE)),0)</f>
        <v>0</v>
      </c>
      <c r="R44">
        <f>IF(SUM($P44:Q44)=0,IF(K44=0,0,VLOOKUP($G44,equip_stage!$H:$P,7,FALSE)),0)</f>
        <v>0</v>
      </c>
      <c r="S44">
        <f>IF(SUM($P44:R44)=0,IF(L44=0,0,VLOOKUP($G44,equip_stage!$H:$P,7,FALSE)),0)</f>
        <v>0</v>
      </c>
      <c r="T44">
        <f>IF(SUM($P44:S44)=0,IF(M44=0,0,VLOOKUP($G44,equip_stage!$H:$P,7,FALSE)),0)</f>
        <v>0</v>
      </c>
      <c r="U44">
        <f>IF(SUM($P44:T44)=0,IF(N44=0,0,VLOOKUP($G44,equip_stage!$H:$P,7,FALSE)),0)</f>
        <v>0</v>
      </c>
    </row>
    <row r="45" spans="1:21" x14ac:dyDescent="0.15">
      <c r="A45" s="6">
        <v>3101502</v>
      </c>
      <c r="F45">
        <f t="shared" si="0"/>
        <v>2</v>
      </c>
      <c r="G45" s="11">
        <v>3101502</v>
      </c>
      <c r="H45" s="12">
        <v>1</v>
      </c>
      <c r="I45" s="11">
        <v>31015021</v>
      </c>
      <c r="J45" s="11">
        <v>31015022</v>
      </c>
      <c r="K45" s="11">
        <v>31015023</v>
      </c>
      <c r="L45" s="11"/>
      <c r="M45" s="11">
        <v>31015025</v>
      </c>
      <c r="N45" s="11"/>
      <c r="P45" t="e">
        <f>IF(I45=0,0,VLOOKUP($G45,equip_stage!$K:$M,7,FALSE))</f>
        <v>#REF!</v>
      </c>
      <c r="Q45" t="e">
        <f>IF(SUM($P45:P45)=0,IF(J45=0,0,VLOOKUP($G45,equip_stage!$K:$M,7,FALSE)),0)</f>
        <v>#REF!</v>
      </c>
      <c r="R45" t="e">
        <f>IF(SUM($P45:Q45)=0,IF(K45=0,0,VLOOKUP($G45,equip_stage!$K:$M,7,FALSE)),0)</f>
        <v>#REF!</v>
      </c>
      <c r="S45" t="e">
        <f>IF(SUM($P45:R45)=0,IF(L45=0,0,VLOOKUP($G45,equip_stage!$K:$M,7,FALSE)),0)</f>
        <v>#REF!</v>
      </c>
      <c r="T45" t="e">
        <f>IF(SUM($P45:S45)=0,IF(M45=0,0,VLOOKUP($G45,equip_stage!$K:$M,7,FALSE)),0)</f>
        <v>#REF!</v>
      </c>
      <c r="U45" t="e">
        <f>IF(SUM($P45:T45)=0,IF(N45=0,0,VLOOKUP($G45,equip_stage!$K:$M,7,FALSE)),0)</f>
        <v>#REF!</v>
      </c>
    </row>
    <row r="46" spans="1:21" x14ac:dyDescent="0.15">
      <c r="A46" s="6">
        <v>3101503</v>
      </c>
      <c r="F46">
        <f t="shared" si="0"/>
        <v>3</v>
      </c>
      <c r="G46" s="11">
        <v>3101503</v>
      </c>
      <c r="H46" s="12">
        <v>1</v>
      </c>
      <c r="I46" s="11">
        <v>31015031</v>
      </c>
      <c r="J46" s="11">
        <v>31015032</v>
      </c>
      <c r="K46" s="11">
        <v>31015033</v>
      </c>
      <c r="L46" s="11"/>
      <c r="M46" s="11">
        <v>31015035</v>
      </c>
      <c r="N46" s="11"/>
      <c r="P46" t="e">
        <f>IF(I46=0,0,VLOOKUP($G46,equip_stage!H:P,7,FALSE))</f>
        <v>#N/A</v>
      </c>
      <c r="Q46" t="e">
        <f>IF(J46=0,0,VLOOKUP($G46,equip_stage!I:Q,7,FALSE))</f>
        <v>#N/A</v>
      </c>
      <c r="R46" t="e">
        <f>IF(K46=0,0,VLOOKUP($G46,equip_stage!K:R,7,FALSE))</f>
        <v>#N/A</v>
      </c>
      <c r="S46">
        <f>IF(L46=0,0,VLOOKUP($G46,equip_stage!K:S,7,FALSE))</f>
        <v>0</v>
      </c>
      <c r="T46" t="e">
        <f>IF(M46=0,0,VLOOKUP($G46,equip_stage!K:T,7,FALSE))</f>
        <v>#N/A</v>
      </c>
      <c r="U46">
        <f>IF(N46=0,0,VLOOKUP($G46,equip_stage!K:U,7,FALSE))</f>
        <v>0</v>
      </c>
    </row>
    <row r="47" spans="1:21" x14ac:dyDescent="0.15">
      <c r="A47" s="6">
        <v>3101601</v>
      </c>
      <c r="F47">
        <f t="shared" si="0"/>
        <v>1</v>
      </c>
      <c r="G47" s="11">
        <v>3101601</v>
      </c>
      <c r="H47" s="12">
        <v>1</v>
      </c>
      <c r="I47" s="11"/>
      <c r="J47" s="11">
        <v>31016012</v>
      </c>
      <c r="K47" s="11"/>
      <c r="L47" s="11">
        <v>31016014</v>
      </c>
      <c r="M47" s="11">
        <v>31016015</v>
      </c>
      <c r="N47" s="11">
        <v>31016016</v>
      </c>
      <c r="P47">
        <f>IF(I47=0,0,VLOOKUP($G47,equip_stage!$H:$P,7,FALSE))</f>
        <v>0</v>
      </c>
      <c r="Q47">
        <f>IF(SUM($P47:P47)=0,IF(J47=0,0,VLOOKUP($G47,equip_stage!$H:$P,7,FALSE)),0)</f>
        <v>3101603</v>
      </c>
      <c r="R47">
        <f>IF(SUM($P47:Q47)=0,IF(K47=0,0,VLOOKUP($G47,equip_stage!$H:$P,7,FALSE)),0)</f>
        <v>0</v>
      </c>
      <c r="S47">
        <f>IF(SUM($P47:R47)=0,IF(L47=0,0,VLOOKUP($G47,equip_stage!$H:$P,7,FALSE)),0)</f>
        <v>0</v>
      </c>
      <c r="T47">
        <f>IF(SUM($P47:S47)=0,IF(M47=0,0,VLOOKUP($G47,equip_stage!$H:$P,7,FALSE)),0)</f>
        <v>0</v>
      </c>
      <c r="U47">
        <f>IF(SUM($P47:T47)=0,IF(N47=0,0,VLOOKUP($G47,equip_stage!$H:$P,7,FALSE)),0)</f>
        <v>0</v>
      </c>
    </row>
    <row r="48" spans="1:21" x14ac:dyDescent="0.15">
      <c r="A48" s="6">
        <v>3101602</v>
      </c>
      <c r="F48">
        <f t="shared" si="0"/>
        <v>2</v>
      </c>
      <c r="G48" s="11">
        <v>3101602</v>
      </c>
      <c r="H48" s="12">
        <v>1</v>
      </c>
      <c r="I48" s="11"/>
      <c r="J48" s="11">
        <v>31016022</v>
      </c>
      <c r="K48" s="11"/>
      <c r="L48" s="11">
        <v>31016024</v>
      </c>
      <c r="M48" s="11">
        <v>31016025</v>
      </c>
      <c r="N48" s="11">
        <v>31016026</v>
      </c>
      <c r="P48">
        <f>IF(I48=0,0,VLOOKUP($G48,equip_stage!$K:$M,7,FALSE))</f>
        <v>0</v>
      </c>
      <c r="Q48" t="e">
        <f>IF(SUM($P48:P48)=0,IF(J48=0,0,VLOOKUP($G48,equip_stage!$K:$M,7,FALSE)),0)</f>
        <v>#REF!</v>
      </c>
      <c r="R48" t="e">
        <f>IF(SUM($P48:Q48)=0,IF(K48=0,0,VLOOKUP($G48,equip_stage!$K:$M,7,FALSE)),0)</f>
        <v>#REF!</v>
      </c>
      <c r="S48" t="e">
        <f>IF(SUM($P48:R48)=0,IF(L48=0,0,VLOOKUP($G48,equip_stage!$K:$M,7,FALSE)),0)</f>
        <v>#REF!</v>
      </c>
      <c r="T48" t="e">
        <f>IF(SUM($P48:S48)=0,IF(M48=0,0,VLOOKUP($G48,equip_stage!$K:$M,7,FALSE)),0)</f>
        <v>#REF!</v>
      </c>
      <c r="U48" t="e">
        <f>IF(SUM($P48:T48)=0,IF(N48=0,0,VLOOKUP($G48,equip_stage!$K:$M,7,FALSE)),0)</f>
        <v>#REF!</v>
      </c>
    </row>
    <row r="49" spans="1:21" x14ac:dyDescent="0.15">
      <c r="A49" s="6">
        <v>3101603</v>
      </c>
      <c r="F49">
        <f t="shared" si="0"/>
        <v>3</v>
      </c>
      <c r="G49" s="11">
        <v>3101603</v>
      </c>
      <c r="H49" s="12">
        <v>1</v>
      </c>
      <c r="I49" s="11"/>
      <c r="J49" s="11">
        <v>31016032</v>
      </c>
      <c r="K49" s="11"/>
      <c r="L49" s="11">
        <v>31016034</v>
      </c>
      <c r="M49" s="11">
        <v>31016035</v>
      </c>
      <c r="N49" s="11">
        <v>31016036</v>
      </c>
      <c r="P49">
        <f>IF(I49=0,0,VLOOKUP($G49,equip_stage!H:P,7,FALSE))</f>
        <v>0</v>
      </c>
      <c r="Q49" t="e">
        <f>IF(J49=0,0,VLOOKUP($G49,equip_stage!I:Q,7,FALSE))</f>
        <v>#N/A</v>
      </c>
      <c r="R49">
        <f>IF(K49=0,0,VLOOKUP($G49,equip_stage!K:R,7,FALSE))</f>
        <v>0</v>
      </c>
      <c r="S49" t="e">
        <f>IF(L49=0,0,VLOOKUP($G49,equip_stage!K:S,7,FALSE))</f>
        <v>#N/A</v>
      </c>
      <c r="T49" t="e">
        <f>IF(M49=0,0,VLOOKUP($G49,equip_stage!K:T,7,FALSE))</f>
        <v>#N/A</v>
      </c>
      <c r="U49" t="e">
        <f>IF(N49=0,0,VLOOKUP($G49,equip_stage!K:U,7,FALSE))</f>
        <v>#N/A</v>
      </c>
    </row>
    <row r="50" spans="1:21" x14ac:dyDescent="0.15">
      <c r="A50" s="6">
        <v>3101701</v>
      </c>
      <c r="F50">
        <f t="shared" si="0"/>
        <v>1</v>
      </c>
      <c r="G50" s="11">
        <v>3101701</v>
      </c>
      <c r="H50" s="12">
        <v>1</v>
      </c>
      <c r="I50" s="11">
        <v>31017011</v>
      </c>
      <c r="J50" s="11">
        <v>31017012</v>
      </c>
      <c r="K50" s="11">
        <v>31017013</v>
      </c>
      <c r="L50" s="11"/>
      <c r="M50" s="11">
        <v>31017015</v>
      </c>
      <c r="N50" s="11"/>
      <c r="P50">
        <f>IF(I50=0,0,VLOOKUP($G50,equip_stage!$H:$P,7,FALSE))</f>
        <v>3101703</v>
      </c>
      <c r="Q50">
        <f>IF(SUM($P50:P50)=0,IF(J50=0,0,VLOOKUP($G50,equip_stage!$H:$P,7,FALSE)),0)</f>
        <v>0</v>
      </c>
      <c r="R50">
        <f>IF(SUM($P50:Q50)=0,IF(K50=0,0,VLOOKUP($G50,equip_stage!$H:$P,7,FALSE)),0)</f>
        <v>0</v>
      </c>
      <c r="S50">
        <f>IF(SUM($P50:R50)=0,IF(L50=0,0,VLOOKUP($G50,equip_stage!$H:$P,7,FALSE)),0)</f>
        <v>0</v>
      </c>
      <c r="T50">
        <f>IF(SUM($P50:S50)=0,IF(M50=0,0,VLOOKUP($G50,equip_stage!$H:$P,7,FALSE)),0)</f>
        <v>0</v>
      </c>
      <c r="U50">
        <f>IF(SUM($P50:T50)=0,IF(N50=0,0,VLOOKUP($G50,equip_stage!$H:$P,7,FALSE)),0)</f>
        <v>0</v>
      </c>
    </row>
    <row r="51" spans="1:21" x14ac:dyDescent="0.15">
      <c r="A51" s="6">
        <v>3101702</v>
      </c>
      <c r="F51">
        <f t="shared" si="0"/>
        <v>2</v>
      </c>
      <c r="G51" s="11">
        <v>3101702</v>
      </c>
      <c r="H51" s="12">
        <v>1</v>
      </c>
      <c r="I51" s="11">
        <v>31017021</v>
      </c>
      <c r="J51" s="11">
        <v>31017022</v>
      </c>
      <c r="K51" s="11">
        <v>31017023</v>
      </c>
      <c r="L51" s="11"/>
      <c r="M51" s="11">
        <v>31017025</v>
      </c>
      <c r="N51" s="11"/>
      <c r="P51" t="e">
        <f>IF(I51=0,0,VLOOKUP($G51,equip_stage!$K:$M,7,FALSE))</f>
        <v>#REF!</v>
      </c>
      <c r="Q51" t="e">
        <f>IF(SUM($P51:P51)=0,IF(J51=0,0,VLOOKUP($G51,equip_stage!$K:$M,7,FALSE)),0)</f>
        <v>#REF!</v>
      </c>
      <c r="R51" t="e">
        <f>IF(SUM($P51:Q51)=0,IF(K51=0,0,VLOOKUP($G51,equip_stage!$K:$M,7,FALSE)),0)</f>
        <v>#REF!</v>
      </c>
      <c r="S51" t="e">
        <f>IF(SUM($P51:R51)=0,IF(L51=0,0,VLOOKUP($G51,equip_stage!$K:$M,7,FALSE)),0)</f>
        <v>#REF!</v>
      </c>
      <c r="T51" t="e">
        <f>IF(SUM($P51:S51)=0,IF(M51=0,0,VLOOKUP($G51,equip_stage!$K:$M,7,FALSE)),0)</f>
        <v>#REF!</v>
      </c>
      <c r="U51" t="e">
        <f>IF(SUM($P51:T51)=0,IF(N51=0,0,VLOOKUP($G51,equip_stage!$K:$M,7,FALSE)),0)</f>
        <v>#REF!</v>
      </c>
    </row>
    <row r="52" spans="1:21" x14ac:dyDescent="0.15">
      <c r="A52" s="6">
        <v>3101703</v>
      </c>
      <c r="F52">
        <f t="shared" si="0"/>
        <v>3</v>
      </c>
      <c r="G52" s="11">
        <v>3101703</v>
      </c>
      <c r="H52" s="12">
        <v>1</v>
      </c>
      <c r="I52" s="11">
        <v>31017031</v>
      </c>
      <c r="J52" s="11">
        <v>31017032</v>
      </c>
      <c r="K52" s="11">
        <v>31017033</v>
      </c>
      <c r="L52" s="11"/>
      <c r="M52" s="11">
        <v>31017035</v>
      </c>
      <c r="N52" s="11"/>
      <c r="P52" t="e">
        <f>IF(I52=0,0,VLOOKUP($G52,equip_stage!H:P,7,FALSE))</f>
        <v>#N/A</v>
      </c>
      <c r="Q52" t="e">
        <f>IF(J52=0,0,VLOOKUP($G52,equip_stage!I:Q,7,FALSE))</f>
        <v>#N/A</v>
      </c>
      <c r="R52" t="e">
        <f>IF(K52=0,0,VLOOKUP($G52,equip_stage!K:R,7,FALSE))</f>
        <v>#N/A</v>
      </c>
      <c r="S52">
        <f>IF(L52=0,0,VLOOKUP($G52,equip_stage!K:S,7,FALSE))</f>
        <v>0</v>
      </c>
      <c r="T52" t="e">
        <f>IF(M52=0,0,VLOOKUP($G52,equip_stage!K:T,7,FALSE))</f>
        <v>#N/A</v>
      </c>
      <c r="U52">
        <f>IF(N52=0,0,VLOOKUP($G52,equip_stage!K:U,7,FALSE))</f>
        <v>0</v>
      </c>
    </row>
    <row r="53" spans="1:21" x14ac:dyDescent="0.15">
      <c r="A53" s="6">
        <v>3101801</v>
      </c>
      <c r="F53">
        <f t="shared" si="0"/>
        <v>1</v>
      </c>
      <c r="G53" s="11">
        <v>3101801</v>
      </c>
      <c r="H53" s="12">
        <v>1</v>
      </c>
      <c r="I53" s="11">
        <v>31018011</v>
      </c>
      <c r="J53" s="11">
        <v>31018012</v>
      </c>
      <c r="K53" s="11">
        <v>31018013</v>
      </c>
      <c r="L53" s="11"/>
      <c r="M53" s="11">
        <v>31018015</v>
      </c>
      <c r="N53" s="11"/>
      <c r="P53">
        <f>IF(I53=0,0,VLOOKUP($G53,equip_stage!$H:$P,7,FALSE))</f>
        <v>3101803</v>
      </c>
      <c r="Q53">
        <f>IF(SUM($P53:P53)=0,IF(J53=0,0,VLOOKUP($G53,equip_stage!$H:$P,7,FALSE)),0)</f>
        <v>0</v>
      </c>
      <c r="R53">
        <f>IF(SUM($P53:Q53)=0,IF(K53=0,0,VLOOKUP($G53,equip_stage!$H:$P,7,FALSE)),0)</f>
        <v>0</v>
      </c>
      <c r="S53">
        <f>IF(SUM($P53:R53)=0,IF(L53=0,0,VLOOKUP($G53,equip_stage!$H:$P,7,FALSE)),0)</f>
        <v>0</v>
      </c>
      <c r="T53">
        <f>IF(SUM($P53:S53)=0,IF(M53=0,0,VLOOKUP($G53,equip_stage!$H:$P,7,FALSE)),0)</f>
        <v>0</v>
      </c>
      <c r="U53">
        <f>IF(SUM($P53:T53)=0,IF(N53=0,0,VLOOKUP($G53,equip_stage!$H:$P,7,FALSE)),0)</f>
        <v>0</v>
      </c>
    </row>
    <row r="54" spans="1:21" x14ac:dyDescent="0.15">
      <c r="A54" s="6">
        <v>3101802</v>
      </c>
      <c r="F54">
        <f t="shared" si="0"/>
        <v>2</v>
      </c>
      <c r="G54" s="11">
        <v>3101802</v>
      </c>
      <c r="H54" s="12">
        <v>1</v>
      </c>
      <c r="I54" s="11">
        <v>31018021</v>
      </c>
      <c r="J54" s="11">
        <v>31018022</v>
      </c>
      <c r="K54" s="11">
        <v>31018023</v>
      </c>
      <c r="L54" s="11"/>
      <c r="M54" s="11">
        <v>31018025</v>
      </c>
      <c r="N54" s="11"/>
      <c r="P54" t="e">
        <f>IF(I54=0,0,VLOOKUP($G54,equip_stage!$K:$M,7,FALSE))</f>
        <v>#REF!</v>
      </c>
      <c r="Q54" t="e">
        <f>IF(SUM($P54:P54)=0,IF(J54=0,0,VLOOKUP($G54,equip_stage!$K:$M,7,FALSE)),0)</f>
        <v>#REF!</v>
      </c>
      <c r="R54" t="e">
        <f>IF(SUM($P54:Q54)=0,IF(K54=0,0,VLOOKUP($G54,equip_stage!$K:$M,7,FALSE)),0)</f>
        <v>#REF!</v>
      </c>
      <c r="S54" t="e">
        <f>IF(SUM($P54:R54)=0,IF(L54=0,0,VLOOKUP($G54,equip_stage!$K:$M,7,FALSE)),0)</f>
        <v>#REF!</v>
      </c>
      <c r="T54" t="e">
        <f>IF(SUM($P54:S54)=0,IF(M54=0,0,VLOOKUP($G54,equip_stage!$K:$M,7,FALSE)),0)</f>
        <v>#REF!</v>
      </c>
      <c r="U54" t="e">
        <f>IF(SUM($P54:T54)=0,IF(N54=0,0,VLOOKUP($G54,equip_stage!$K:$M,7,FALSE)),0)</f>
        <v>#REF!</v>
      </c>
    </row>
    <row r="55" spans="1:21" x14ac:dyDescent="0.15">
      <c r="A55" s="6">
        <v>3101803</v>
      </c>
      <c r="F55">
        <f t="shared" si="0"/>
        <v>3</v>
      </c>
      <c r="G55" s="11">
        <v>3101803</v>
      </c>
      <c r="H55" s="12">
        <v>1</v>
      </c>
      <c r="I55" s="11">
        <v>31018031</v>
      </c>
      <c r="J55" s="11">
        <v>31018032</v>
      </c>
      <c r="K55" s="11">
        <v>31018033</v>
      </c>
      <c r="L55" s="11"/>
      <c r="M55" s="11">
        <v>31018035</v>
      </c>
      <c r="N55" s="11"/>
      <c r="P55" t="e">
        <f>IF(I55=0,0,VLOOKUP($G55,equip_stage!H:P,7,FALSE))</f>
        <v>#N/A</v>
      </c>
      <c r="Q55" t="e">
        <f>IF(J55=0,0,VLOOKUP($G55,equip_stage!I:Q,7,FALSE))</f>
        <v>#N/A</v>
      </c>
      <c r="R55" t="e">
        <f>IF(K55=0,0,VLOOKUP($G55,equip_stage!K:R,7,FALSE))</f>
        <v>#N/A</v>
      </c>
      <c r="S55">
        <f>IF(L55=0,0,VLOOKUP($G55,equip_stage!K:S,7,FALSE))</f>
        <v>0</v>
      </c>
      <c r="T55" t="e">
        <f>IF(M55=0,0,VLOOKUP($G55,equip_stage!K:T,7,FALSE))</f>
        <v>#N/A</v>
      </c>
      <c r="U55">
        <f>IF(N55=0,0,VLOOKUP($G55,equip_stage!K:U,7,FALSE))</f>
        <v>0</v>
      </c>
    </row>
    <row r="56" spans="1:21" x14ac:dyDescent="0.15">
      <c r="A56" s="6">
        <v>3101901</v>
      </c>
      <c r="F56">
        <f t="shared" si="0"/>
        <v>1</v>
      </c>
      <c r="G56" s="11">
        <v>3101901</v>
      </c>
      <c r="H56" s="12">
        <v>1</v>
      </c>
      <c r="I56" s="11">
        <v>31019011</v>
      </c>
      <c r="J56" s="11">
        <v>31019012</v>
      </c>
      <c r="K56" s="11">
        <v>31019013</v>
      </c>
      <c r="L56" s="11"/>
      <c r="M56" s="11">
        <v>31019015</v>
      </c>
      <c r="N56" s="11"/>
      <c r="P56">
        <f>IF(I56=0,0,VLOOKUP($G56,equip_stage!$H:$P,7,FALSE))</f>
        <v>3101903</v>
      </c>
      <c r="Q56">
        <f>IF(SUM($P56:P56)=0,IF(J56=0,0,VLOOKUP($G56,equip_stage!$H:$P,7,FALSE)),0)</f>
        <v>0</v>
      </c>
      <c r="R56">
        <f>IF(SUM($P56:Q56)=0,IF(K56=0,0,VLOOKUP($G56,equip_stage!$H:$P,7,FALSE)),0)</f>
        <v>0</v>
      </c>
      <c r="S56">
        <f>IF(SUM($P56:R56)=0,IF(L56=0,0,VLOOKUP($G56,equip_stage!$H:$P,7,FALSE)),0)</f>
        <v>0</v>
      </c>
      <c r="T56">
        <f>IF(SUM($P56:S56)=0,IF(M56=0,0,VLOOKUP($G56,equip_stage!$H:$P,7,FALSE)),0)</f>
        <v>0</v>
      </c>
      <c r="U56">
        <f>IF(SUM($P56:T56)=0,IF(N56=0,0,VLOOKUP($G56,equip_stage!$H:$P,7,FALSE)),0)</f>
        <v>0</v>
      </c>
    </row>
    <row r="57" spans="1:21" x14ac:dyDescent="0.15">
      <c r="A57" s="6">
        <v>3101902</v>
      </c>
      <c r="F57">
        <f t="shared" si="0"/>
        <v>2</v>
      </c>
      <c r="G57" s="11">
        <v>3101902</v>
      </c>
      <c r="H57" s="12">
        <v>1</v>
      </c>
      <c r="I57" s="11">
        <v>31019021</v>
      </c>
      <c r="J57" s="11">
        <v>31019022</v>
      </c>
      <c r="K57" s="11">
        <v>31019023</v>
      </c>
      <c r="L57" s="11"/>
      <c r="M57" s="11">
        <v>31019025</v>
      </c>
      <c r="N57" s="11"/>
      <c r="P57" t="e">
        <f>IF(I57=0,0,VLOOKUP($G57,equip_stage!$K:$M,7,FALSE))</f>
        <v>#REF!</v>
      </c>
      <c r="Q57" t="e">
        <f>IF(SUM($P57:P57)=0,IF(J57=0,0,VLOOKUP($G57,equip_stage!$K:$M,7,FALSE)),0)</f>
        <v>#REF!</v>
      </c>
      <c r="R57" t="e">
        <f>IF(SUM($P57:Q57)=0,IF(K57=0,0,VLOOKUP($G57,equip_stage!$K:$M,7,FALSE)),0)</f>
        <v>#REF!</v>
      </c>
      <c r="S57" t="e">
        <f>IF(SUM($P57:R57)=0,IF(L57=0,0,VLOOKUP($G57,equip_stage!$K:$M,7,FALSE)),0)</f>
        <v>#REF!</v>
      </c>
      <c r="T57" t="e">
        <f>IF(SUM($P57:S57)=0,IF(M57=0,0,VLOOKUP($G57,equip_stage!$K:$M,7,FALSE)),0)</f>
        <v>#REF!</v>
      </c>
      <c r="U57" t="e">
        <f>IF(SUM($P57:T57)=0,IF(N57=0,0,VLOOKUP($G57,equip_stage!$K:$M,7,FALSE)),0)</f>
        <v>#REF!</v>
      </c>
    </row>
    <row r="58" spans="1:21" x14ac:dyDescent="0.15">
      <c r="A58" s="6">
        <v>3101903</v>
      </c>
      <c r="F58">
        <f t="shared" si="0"/>
        <v>3</v>
      </c>
      <c r="G58" s="11">
        <v>3101903</v>
      </c>
      <c r="H58" s="12">
        <v>1</v>
      </c>
      <c r="I58" s="11">
        <v>31019031</v>
      </c>
      <c r="J58" s="11">
        <v>31019032</v>
      </c>
      <c r="K58" s="11">
        <v>31019033</v>
      </c>
      <c r="L58" s="11"/>
      <c r="M58" s="11">
        <v>31019035</v>
      </c>
      <c r="N58" s="11"/>
      <c r="P58" t="e">
        <f>IF(I58=0,0,VLOOKUP($G58,equip_stage!H:P,7,FALSE))</f>
        <v>#N/A</v>
      </c>
      <c r="Q58" t="e">
        <f>IF(J58=0,0,VLOOKUP($G58,equip_stage!I:Q,7,FALSE))</f>
        <v>#N/A</v>
      </c>
      <c r="R58" t="e">
        <f>IF(K58=0,0,VLOOKUP($G58,equip_stage!K:R,7,FALSE))</f>
        <v>#N/A</v>
      </c>
      <c r="S58">
        <f>IF(L58=0,0,VLOOKUP($G58,equip_stage!K:S,7,FALSE))</f>
        <v>0</v>
      </c>
      <c r="T58" t="e">
        <f>IF(M58=0,0,VLOOKUP($G58,equip_stage!K:T,7,FALSE))</f>
        <v>#N/A</v>
      </c>
      <c r="U58">
        <f>IF(N58=0,0,VLOOKUP($G58,equip_stage!K:U,7,FALSE))</f>
        <v>0</v>
      </c>
    </row>
    <row r="59" spans="1:21" x14ac:dyDescent="0.15">
      <c r="A59" s="6">
        <v>3102001</v>
      </c>
      <c r="F59">
        <f t="shared" si="0"/>
        <v>1</v>
      </c>
      <c r="G59" s="11">
        <v>3102001</v>
      </c>
      <c r="H59" s="12">
        <v>1</v>
      </c>
      <c r="I59" s="11"/>
      <c r="J59" s="11">
        <v>31020012</v>
      </c>
      <c r="K59" s="11"/>
      <c r="L59" s="11">
        <v>31020014</v>
      </c>
      <c r="M59" s="11">
        <v>31020015</v>
      </c>
      <c r="N59" s="11">
        <v>31020016</v>
      </c>
      <c r="P59">
        <f>IF(I59=0,0,VLOOKUP($G59,equip_stage!$H:$P,7,FALSE))</f>
        <v>0</v>
      </c>
      <c r="Q59">
        <f>IF(SUM($P59:P59)=0,IF(J59=0,0,VLOOKUP($G59,equip_stage!$H:$P,7,FALSE)),0)</f>
        <v>3102003</v>
      </c>
      <c r="R59">
        <f>IF(SUM($P59:Q59)=0,IF(K59=0,0,VLOOKUP($G59,equip_stage!$H:$P,7,FALSE)),0)</f>
        <v>0</v>
      </c>
      <c r="S59">
        <f>IF(SUM($P59:R59)=0,IF(L59=0,0,VLOOKUP($G59,equip_stage!$H:$P,7,FALSE)),0)</f>
        <v>0</v>
      </c>
      <c r="T59">
        <f>IF(SUM($P59:S59)=0,IF(M59=0,0,VLOOKUP($G59,equip_stage!$H:$P,7,FALSE)),0)</f>
        <v>0</v>
      </c>
      <c r="U59">
        <f>IF(SUM($P59:T59)=0,IF(N59=0,0,VLOOKUP($G59,equip_stage!$H:$P,7,FALSE)),0)</f>
        <v>0</v>
      </c>
    </row>
    <row r="60" spans="1:21" x14ac:dyDescent="0.15">
      <c r="A60" s="6">
        <v>3102002</v>
      </c>
      <c r="F60">
        <f t="shared" si="0"/>
        <v>2</v>
      </c>
      <c r="G60" s="11">
        <v>3102002</v>
      </c>
      <c r="H60" s="12">
        <v>1</v>
      </c>
      <c r="I60" s="11"/>
      <c r="J60" s="11">
        <v>31020022</v>
      </c>
      <c r="K60" s="11"/>
      <c r="L60" s="11">
        <v>31020024</v>
      </c>
      <c r="M60" s="11">
        <v>31020025</v>
      </c>
      <c r="N60" s="11">
        <v>31020026</v>
      </c>
      <c r="P60">
        <f>IF(I60=0,0,VLOOKUP($G60,equip_stage!$K:$M,7,FALSE))</f>
        <v>0</v>
      </c>
      <c r="Q60" t="e">
        <f>IF(SUM($P60:P60)=0,IF(J60=0,0,VLOOKUP($G60,equip_stage!$K:$M,7,FALSE)),0)</f>
        <v>#REF!</v>
      </c>
      <c r="R60" t="e">
        <f>IF(SUM($P60:Q60)=0,IF(K60=0,0,VLOOKUP($G60,equip_stage!$K:$M,7,FALSE)),0)</f>
        <v>#REF!</v>
      </c>
      <c r="S60" t="e">
        <f>IF(SUM($P60:R60)=0,IF(L60=0,0,VLOOKUP($G60,equip_stage!$K:$M,7,FALSE)),0)</f>
        <v>#REF!</v>
      </c>
      <c r="T60" t="e">
        <f>IF(SUM($P60:S60)=0,IF(M60=0,0,VLOOKUP($G60,equip_stage!$K:$M,7,FALSE)),0)</f>
        <v>#REF!</v>
      </c>
      <c r="U60" t="e">
        <f>IF(SUM($P60:T60)=0,IF(N60=0,0,VLOOKUP($G60,equip_stage!$K:$M,7,FALSE)),0)</f>
        <v>#REF!</v>
      </c>
    </row>
    <row r="61" spans="1:21" x14ac:dyDescent="0.15">
      <c r="A61" s="6">
        <v>3102003</v>
      </c>
      <c r="F61">
        <f t="shared" si="0"/>
        <v>3</v>
      </c>
      <c r="G61" s="11">
        <v>3102003</v>
      </c>
      <c r="H61" s="12">
        <v>1</v>
      </c>
      <c r="I61" s="11"/>
      <c r="J61" s="11">
        <v>31020032</v>
      </c>
      <c r="K61" s="11"/>
      <c r="L61" s="11">
        <v>31020034</v>
      </c>
      <c r="M61" s="11">
        <v>31020035</v>
      </c>
      <c r="N61" s="11">
        <v>31020036</v>
      </c>
      <c r="P61">
        <f>IF(I61=0,0,VLOOKUP($G61,equip_stage!H:P,7,FALSE))</f>
        <v>0</v>
      </c>
      <c r="Q61" t="e">
        <f>IF(J61=0,0,VLOOKUP($G61,equip_stage!I:Q,7,FALSE))</f>
        <v>#N/A</v>
      </c>
      <c r="R61">
        <f>IF(K61=0,0,VLOOKUP($G61,equip_stage!K:R,7,FALSE))</f>
        <v>0</v>
      </c>
      <c r="S61" t="e">
        <f>IF(L61=0,0,VLOOKUP($G61,equip_stage!K:S,7,FALSE))</f>
        <v>#N/A</v>
      </c>
      <c r="T61" t="e">
        <f>IF(M61=0,0,VLOOKUP($G61,equip_stage!K:T,7,FALSE))</f>
        <v>#N/A</v>
      </c>
      <c r="U61" t="e">
        <f>IF(N61=0,0,VLOOKUP($G61,equip_stage!K:U,7,FALSE))</f>
        <v>#N/A</v>
      </c>
    </row>
    <row r="62" spans="1:21" x14ac:dyDescent="0.15">
      <c r="A62" s="6">
        <v>3102101</v>
      </c>
      <c r="F62">
        <f t="shared" si="0"/>
        <v>1</v>
      </c>
      <c r="G62" s="11">
        <v>3102101</v>
      </c>
      <c r="H62" s="12">
        <v>1</v>
      </c>
      <c r="I62" s="11">
        <v>31021011</v>
      </c>
      <c r="J62" s="11">
        <v>31021012</v>
      </c>
      <c r="K62" s="11">
        <v>31021013</v>
      </c>
      <c r="L62" s="11"/>
      <c r="M62" s="11">
        <v>31021015</v>
      </c>
      <c r="N62" s="11"/>
      <c r="P62">
        <f>IF(I62=0,0,VLOOKUP($G62,equip_stage!$H:$P,7,FALSE))</f>
        <v>3102103</v>
      </c>
      <c r="Q62">
        <f>IF(SUM($P62:P62)=0,IF(J62=0,0,VLOOKUP($G62,equip_stage!$H:$P,7,FALSE)),0)</f>
        <v>0</v>
      </c>
      <c r="R62">
        <f>IF(SUM($P62:Q62)=0,IF(K62=0,0,VLOOKUP($G62,equip_stage!$H:$P,7,FALSE)),0)</f>
        <v>0</v>
      </c>
      <c r="S62">
        <f>IF(SUM($P62:R62)=0,IF(L62=0,0,VLOOKUP($G62,equip_stage!$H:$P,7,FALSE)),0)</f>
        <v>0</v>
      </c>
      <c r="T62">
        <f>IF(SUM($P62:S62)=0,IF(M62=0,0,VLOOKUP($G62,equip_stage!$H:$P,7,FALSE)),0)</f>
        <v>0</v>
      </c>
      <c r="U62">
        <f>IF(SUM($P62:T62)=0,IF(N62=0,0,VLOOKUP($G62,equip_stage!$H:$P,7,FALSE)),0)</f>
        <v>0</v>
      </c>
    </row>
    <row r="63" spans="1:21" x14ac:dyDescent="0.15">
      <c r="A63" s="6">
        <v>3102102</v>
      </c>
      <c r="F63">
        <f t="shared" si="0"/>
        <v>2</v>
      </c>
      <c r="G63" s="11">
        <v>3102102</v>
      </c>
      <c r="H63" s="12">
        <v>1</v>
      </c>
      <c r="I63" s="11">
        <v>31021021</v>
      </c>
      <c r="J63" s="11">
        <v>31021022</v>
      </c>
      <c r="K63" s="11">
        <v>31021023</v>
      </c>
      <c r="L63" s="11"/>
      <c r="M63" s="11">
        <v>31021025</v>
      </c>
      <c r="N63" s="11"/>
      <c r="P63" t="e">
        <f>IF(I63=0,0,VLOOKUP($G63,equip_stage!$K:$M,7,FALSE))</f>
        <v>#REF!</v>
      </c>
      <c r="Q63" t="e">
        <f>IF(SUM($P63:P63)=0,IF(J63=0,0,VLOOKUP($G63,equip_stage!$K:$M,7,FALSE)),0)</f>
        <v>#REF!</v>
      </c>
      <c r="R63" t="e">
        <f>IF(SUM($P63:Q63)=0,IF(K63=0,0,VLOOKUP($G63,equip_stage!$K:$M,7,FALSE)),0)</f>
        <v>#REF!</v>
      </c>
      <c r="S63" t="e">
        <f>IF(SUM($P63:R63)=0,IF(L63=0,0,VLOOKUP($G63,equip_stage!$K:$M,7,FALSE)),0)</f>
        <v>#REF!</v>
      </c>
      <c r="T63" t="e">
        <f>IF(SUM($P63:S63)=0,IF(M63=0,0,VLOOKUP($G63,equip_stage!$K:$M,7,FALSE)),0)</f>
        <v>#REF!</v>
      </c>
      <c r="U63" t="e">
        <f>IF(SUM($P63:T63)=0,IF(N63=0,0,VLOOKUP($G63,equip_stage!$K:$M,7,FALSE)),0)</f>
        <v>#REF!</v>
      </c>
    </row>
    <row r="64" spans="1:21" x14ac:dyDescent="0.15">
      <c r="A64" s="6">
        <v>3102103</v>
      </c>
      <c r="F64">
        <f t="shared" si="0"/>
        <v>3</v>
      </c>
      <c r="G64" s="11">
        <v>3102103</v>
      </c>
      <c r="H64" s="12">
        <v>1</v>
      </c>
      <c r="I64" s="11">
        <v>31021031</v>
      </c>
      <c r="J64" s="11">
        <v>31021032</v>
      </c>
      <c r="K64" s="11">
        <v>31021033</v>
      </c>
      <c r="L64" s="11"/>
      <c r="M64" s="11">
        <v>31021035</v>
      </c>
      <c r="N64" s="11"/>
      <c r="P64" t="e">
        <f>IF(I64=0,0,VLOOKUP($G64,equip_stage!H:P,7,FALSE))</f>
        <v>#N/A</v>
      </c>
      <c r="Q64" t="e">
        <f>IF(J64=0,0,VLOOKUP($G64,equip_stage!I:Q,7,FALSE))</f>
        <v>#N/A</v>
      </c>
      <c r="R64" t="e">
        <f>IF(K64=0,0,VLOOKUP($G64,equip_stage!K:R,7,FALSE))</f>
        <v>#N/A</v>
      </c>
      <c r="S64">
        <f>IF(L64=0,0,VLOOKUP($G64,equip_stage!K:S,7,FALSE))</f>
        <v>0</v>
      </c>
      <c r="T64" t="e">
        <f>IF(M64=0,0,VLOOKUP($G64,equip_stage!K:T,7,FALSE))</f>
        <v>#N/A</v>
      </c>
      <c r="U64">
        <f>IF(N64=0,0,VLOOKUP($G64,equip_stage!K:U,7,FALSE))</f>
        <v>0</v>
      </c>
    </row>
    <row r="65" spans="1:21" x14ac:dyDescent="0.15">
      <c r="A65" s="6">
        <v>3102201</v>
      </c>
      <c r="F65">
        <f t="shared" si="0"/>
        <v>1</v>
      </c>
      <c r="G65" s="11">
        <v>3102201</v>
      </c>
      <c r="H65" s="12">
        <v>1</v>
      </c>
      <c r="I65" s="11"/>
      <c r="J65" s="11">
        <v>31022012</v>
      </c>
      <c r="K65" s="11"/>
      <c r="L65" s="11">
        <v>31022014</v>
      </c>
      <c r="M65" s="11">
        <v>31022015</v>
      </c>
      <c r="N65" s="11">
        <v>31022016</v>
      </c>
      <c r="P65">
        <f>IF(I65=0,0,VLOOKUP($G65,equip_stage!$H:$P,7,FALSE))</f>
        <v>0</v>
      </c>
      <c r="Q65">
        <f>IF(SUM($P65:P65)=0,IF(J65=0,0,VLOOKUP($G65,equip_stage!$H:$P,7,FALSE)),0)</f>
        <v>3102203</v>
      </c>
      <c r="R65">
        <f>IF(SUM($P65:Q65)=0,IF(K65=0,0,VLOOKUP($G65,equip_stage!$H:$P,7,FALSE)),0)</f>
        <v>0</v>
      </c>
      <c r="S65">
        <f>IF(SUM($P65:R65)=0,IF(L65=0,0,VLOOKUP($G65,equip_stage!$H:$P,7,FALSE)),0)</f>
        <v>0</v>
      </c>
      <c r="T65">
        <f>IF(SUM($P65:S65)=0,IF(M65=0,0,VLOOKUP($G65,equip_stage!$H:$P,7,FALSE)),0)</f>
        <v>0</v>
      </c>
      <c r="U65">
        <f>IF(SUM($P65:T65)=0,IF(N65=0,0,VLOOKUP($G65,equip_stage!$H:$P,7,FALSE)),0)</f>
        <v>0</v>
      </c>
    </row>
    <row r="66" spans="1:21" x14ac:dyDescent="0.15">
      <c r="A66" s="6">
        <v>3102202</v>
      </c>
      <c r="F66">
        <f t="shared" si="0"/>
        <v>2</v>
      </c>
      <c r="G66" s="11">
        <v>3102202</v>
      </c>
      <c r="H66" s="12">
        <v>1</v>
      </c>
      <c r="I66" s="11"/>
      <c r="J66" s="11">
        <v>31022022</v>
      </c>
      <c r="K66" s="11"/>
      <c r="L66" s="11">
        <v>31022024</v>
      </c>
      <c r="M66" s="11">
        <v>31022025</v>
      </c>
      <c r="N66" s="11">
        <v>31022026</v>
      </c>
      <c r="P66">
        <f>IF(I66=0,0,VLOOKUP($G66,equip_stage!$K:$M,7,FALSE))</f>
        <v>0</v>
      </c>
      <c r="Q66" t="e">
        <f>IF(SUM($P66:P66)=0,IF(J66=0,0,VLOOKUP($G66,equip_stage!$K:$M,7,FALSE)),0)</f>
        <v>#REF!</v>
      </c>
      <c r="R66" t="e">
        <f>IF(SUM($P66:Q66)=0,IF(K66=0,0,VLOOKUP($G66,equip_stage!$K:$M,7,FALSE)),0)</f>
        <v>#REF!</v>
      </c>
      <c r="S66" t="e">
        <f>IF(SUM($P66:R66)=0,IF(L66=0,0,VLOOKUP($G66,equip_stage!$K:$M,7,FALSE)),0)</f>
        <v>#REF!</v>
      </c>
      <c r="T66" t="e">
        <f>IF(SUM($P66:S66)=0,IF(M66=0,0,VLOOKUP($G66,equip_stage!$K:$M,7,FALSE)),0)</f>
        <v>#REF!</v>
      </c>
      <c r="U66" t="e">
        <f>IF(SUM($P66:T66)=0,IF(N66=0,0,VLOOKUP($G66,equip_stage!$K:$M,7,FALSE)),0)</f>
        <v>#REF!</v>
      </c>
    </row>
    <row r="67" spans="1:21" x14ac:dyDescent="0.15">
      <c r="A67" s="6">
        <v>3102203</v>
      </c>
      <c r="F67">
        <f t="shared" si="0"/>
        <v>3</v>
      </c>
      <c r="G67" s="11">
        <v>3102203</v>
      </c>
      <c r="H67" s="12">
        <v>1</v>
      </c>
      <c r="I67" s="11"/>
      <c r="J67" s="11">
        <v>31022032</v>
      </c>
      <c r="K67" s="11"/>
      <c r="L67" s="11">
        <v>31022034</v>
      </c>
      <c r="M67" s="11">
        <v>31022035</v>
      </c>
      <c r="N67" s="11">
        <v>31022036</v>
      </c>
      <c r="P67">
        <f>IF(I67=0,0,VLOOKUP($G67,equip_stage!H:P,7,FALSE))</f>
        <v>0</v>
      </c>
      <c r="Q67" t="e">
        <f>IF(J67=0,0,VLOOKUP($G67,equip_stage!I:Q,7,FALSE))</f>
        <v>#N/A</v>
      </c>
      <c r="R67">
        <f>IF(K67=0,0,VLOOKUP($G67,equip_stage!K:R,7,FALSE))</f>
        <v>0</v>
      </c>
      <c r="S67" t="e">
        <f>IF(L67=0,0,VLOOKUP($G67,equip_stage!K:S,7,FALSE))</f>
        <v>#N/A</v>
      </c>
      <c r="T67" t="e">
        <f>IF(M67=0,0,VLOOKUP($G67,equip_stage!K:T,7,FALSE))</f>
        <v>#N/A</v>
      </c>
      <c r="U67" t="e">
        <f>IF(N67=0,0,VLOOKUP($G67,equip_stage!K:U,7,FALSE))</f>
        <v>#N/A</v>
      </c>
    </row>
    <row r="68" spans="1:21" x14ac:dyDescent="0.15">
      <c r="A68" s="6">
        <v>3102301</v>
      </c>
      <c r="F68">
        <f t="shared" si="0"/>
        <v>1</v>
      </c>
      <c r="G68" s="11">
        <v>3102301</v>
      </c>
      <c r="H68" s="12">
        <v>1</v>
      </c>
      <c r="I68" s="11">
        <v>31023011</v>
      </c>
      <c r="J68" s="11">
        <v>31023012</v>
      </c>
      <c r="K68" s="11">
        <v>31023013</v>
      </c>
      <c r="L68" s="11">
        <v>31023014</v>
      </c>
      <c r="M68" s="11">
        <v>31023015</v>
      </c>
      <c r="N68" s="11">
        <v>31023016</v>
      </c>
      <c r="P68">
        <f>IF(I68=0,0,VLOOKUP($G68,equip_stage!$H:$P,7,FALSE))</f>
        <v>3102303</v>
      </c>
      <c r="Q68">
        <f>IF(SUM($P68:P68)=0,IF(J68=0,0,VLOOKUP($G68,equip_stage!$H:$P,7,FALSE)),0)</f>
        <v>0</v>
      </c>
      <c r="R68">
        <f>IF(SUM($P68:Q68)=0,IF(K68=0,0,VLOOKUP($G68,equip_stage!$H:$P,7,FALSE)),0)</f>
        <v>0</v>
      </c>
      <c r="S68">
        <f>IF(SUM($P68:R68)=0,IF(L68=0,0,VLOOKUP($G68,equip_stage!$H:$P,7,FALSE)),0)</f>
        <v>0</v>
      </c>
      <c r="T68">
        <f>IF(SUM($P68:S68)=0,IF(M68=0,0,VLOOKUP($G68,equip_stage!$H:$P,7,FALSE)),0)</f>
        <v>0</v>
      </c>
      <c r="U68">
        <f>IF(SUM($P68:T68)=0,IF(N68=0,0,VLOOKUP($G68,equip_stage!$H:$P,7,FALSE)),0)</f>
        <v>0</v>
      </c>
    </row>
    <row r="69" spans="1:21" x14ac:dyDescent="0.15">
      <c r="A69" s="6">
        <v>3102302</v>
      </c>
      <c r="F69">
        <f t="shared" si="0"/>
        <v>2</v>
      </c>
      <c r="G69" s="11">
        <v>3102302</v>
      </c>
      <c r="H69" s="12">
        <v>1</v>
      </c>
      <c r="I69" s="11">
        <v>31023021</v>
      </c>
      <c r="J69" s="11">
        <v>31023022</v>
      </c>
      <c r="K69" s="11">
        <v>31023023</v>
      </c>
      <c r="L69" s="11">
        <v>31023024</v>
      </c>
      <c r="M69" s="11">
        <v>31023025</v>
      </c>
      <c r="N69" s="11">
        <v>31023026</v>
      </c>
      <c r="P69" t="e">
        <f>IF(I69=0,0,VLOOKUP($G69,equip_stage!$K:$M,7,FALSE))</f>
        <v>#REF!</v>
      </c>
      <c r="Q69" t="e">
        <f>IF(SUM($P69:P69)=0,IF(J69=0,0,VLOOKUP($G69,equip_stage!$K:$M,7,FALSE)),0)</f>
        <v>#REF!</v>
      </c>
      <c r="R69" t="e">
        <f>IF(SUM($P69:Q69)=0,IF(K69=0,0,VLOOKUP($G69,equip_stage!$K:$M,7,FALSE)),0)</f>
        <v>#REF!</v>
      </c>
      <c r="S69" t="e">
        <f>IF(SUM($P69:R69)=0,IF(L69=0,0,VLOOKUP($G69,equip_stage!$K:$M,7,FALSE)),0)</f>
        <v>#REF!</v>
      </c>
      <c r="T69" t="e">
        <f>IF(SUM($P69:S69)=0,IF(M69=0,0,VLOOKUP($G69,equip_stage!$K:$M,7,FALSE)),0)</f>
        <v>#REF!</v>
      </c>
      <c r="U69" t="e">
        <f>IF(SUM($P69:T69)=0,IF(N69=0,0,VLOOKUP($G69,equip_stage!$K:$M,7,FALSE)),0)</f>
        <v>#REF!</v>
      </c>
    </row>
    <row r="70" spans="1:21" x14ac:dyDescent="0.15">
      <c r="A70" s="6">
        <v>3102303</v>
      </c>
      <c r="F70">
        <f t="shared" ref="F70:F133" si="1">F67</f>
        <v>3</v>
      </c>
      <c r="G70" s="11">
        <v>3102303</v>
      </c>
      <c r="H70" s="12">
        <v>1</v>
      </c>
      <c r="I70" s="11">
        <v>31023031</v>
      </c>
      <c r="J70" s="11">
        <v>31023032</v>
      </c>
      <c r="K70" s="11">
        <v>31023033</v>
      </c>
      <c r="L70" s="11">
        <v>31023034</v>
      </c>
      <c r="M70" s="11">
        <v>31023035</v>
      </c>
      <c r="N70" s="11">
        <v>31023036</v>
      </c>
      <c r="P70" t="e">
        <f>IF(I70=0,0,VLOOKUP($G70,equip_stage!H:P,7,FALSE))</f>
        <v>#N/A</v>
      </c>
      <c r="Q70" t="e">
        <f>IF(J70=0,0,VLOOKUP($G70,equip_stage!I:Q,7,FALSE))</f>
        <v>#N/A</v>
      </c>
      <c r="R70" t="e">
        <f>IF(K70=0,0,VLOOKUP($G70,equip_stage!K:R,7,FALSE))</f>
        <v>#N/A</v>
      </c>
      <c r="S70" t="e">
        <f>IF(L70=0,0,VLOOKUP($G70,equip_stage!K:S,7,FALSE))</f>
        <v>#N/A</v>
      </c>
      <c r="T70" t="e">
        <f>IF(M70=0,0,VLOOKUP($G70,equip_stage!K:T,7,FALSE))</f>
        <v>#N/A</v>
      </c>
      <c r="U70" t="e">
        <f>IF(N70=0,0,VLOOKUP($G70,equip_stage!K:U,7,FALSE))</f>
        <v>#N/A</v>
      </c>
    </row>
    <row r="71" spans="1:21" x14ac:dyDescent="0.15">
      <c r="A71" s="6">
        <v>3102401</v>
      </c>
      <c r="F71">
        <f t="shared" si="1"/>
        <v>1</v>
      </c>
      <c r="G71" s="11">
        <v>3102401</v>
      </c>
      <c r="H71" s="12">
        <v>1</v>
      </c>
      <c r="I71" s="11">
        <v>31024011</v>
      </c>
      <c r="J71" s="11"/>
      <c r="K71" s="11">
        <v>31024013</v>
      </c>
      <c r="L71" s="11">
        <v>31024014</v>
      </c>
      <c r="M71" s="11"/>
      <c r="N71" s="11">
        <v>31024016</v>
      </c>
      <c r="P71">
        <f>IF(I71=0,0,VLOOKUP($G71,equip_stage!$H:$P,7,FALSE))</f>
        <v>3102403</v>
      </c>
      <c r="Q71">
        <f>IF(SUM($P71:P71)=0,IF(J71=0,0,VLOOKUP($G71,equip_stage!$H:$P,7,FALSE)),0)</f>
        <v>0</v>
      </c>
      <c r="R71">
        <f>IF(SUM($P71:Q71)=0,IF(K71=0,0,VLOOKUP($G71,equip_stage!$H:$P,7,FALSE)),0)</f>
        <v>0</v>
      </c>
      <c r="S71">
        <f>IF(SUM($P71:R71)=0,IF(L71=0,0,VLOOKUP($G71,equip_stage!$H:$P,7,FALSE)),0)</f>
        <v>0</v>
      </c>
      <c r="T71">
        <f>IF(SUM($P71:S71)=0,IF(M71=0,0,VLOOKUP($G71,equip_stage!$H:$P,7,FALSE)),0)</f>
        <v>0</v>
      </c>
      <c r="U71">
        <f>IF(SUM($P71:T71)=0,IF(N71=0,0,VLOOKUP($G71,equip_stage!$H:$P,7,FALSE)),0)</f>
        <v>0</v>
      </c>
    </row>
    <row r="72" spans="1:21" x14ac:dyDescent="0.15">
      <c r="A72" s="6">
        <v>3102402</v>
      </c>
      <c r="F72">
        <f t="shared" si="1"/>
        <v>2</v>
      </c>
      <c r="G72" s="11">
        <v>3102402</v>
      </c>
      <c r="H72" s="12">
        <v>1</v>
      </c>
      <c r="I72" s="11">
        <v>31024021</v>
      </c>
      <c r="J72" s="11"/>
      <c r="K72" s="11">
        <v>31024023</v>
      </c>
      <c r="L72" s="11">
        <v>31024024</v>
      </c>
      <c r="M72" s="11"/>
      <c r="N72" s="11">
        <v>31024026</v>
      </c>
      <c r="P72" t="e">
        <f>IF(I72=0,0,VLOOKUP($G72,equip_stage!$K:$M,7,FALSE))</f>
        <v>#REF!</v>
      </c>
      <c r="Q72" t="e">
        <f>IF(SUM($P72:P72)=0,IF(J72=0,0,VLOOKUP($G72,equip_stage!$K:$M,7,FALSE)),0)</f>
        <v>#REF!</v>
      </c>
      <c r="R72" t="e">
        <f>IF(SUM($P72:Q72)=0,IF(K72=0,0,VLOOKUP($G72,equip_stage!$K:$M,7,FALSE)),0)</f>
        <v>#REF!</v>
      </c>
      <c r="S72" t="e">
        <f>IF(SUM($P72:R72)=0,IF(L72=0,0,VLOOKUP($G72,equip_stage!$K:$M,7,FALSE)),0)</f>
        <v>#REF!</v>
      </c>
      <c r="T72" t="e">
        <f>IF(SUM($P72:S72)=0,IF(M72=0,0,VLOOKUP($G72,equip_stage!$K:$M,7,FALSE)),0)</f>
        <v>#REF!</v>
      </c>
      <c r="U72" t="e">
        <f>IF(SUM($P72:T72)=0,IF(N72=0,0,VLOOKUP($G72,equip_stage!$K:$M,7,FALSE)),0)</f>
        <v>#REF!</v>
      </c>
    </row>
    <row r="73" spans="1:21" x14ac:dyDescent="0.15">
      <c r="A73" s="6">
        <v>3102403</v>
      </c>
      <c r="F73">
        <f t="shared" si="1"/>
        <v>3</v>
      </c>
      <c r="G73" s="11">
        <v>3102403</v>
      </c>
      <c r="H73" s="12">
        <v>1</v>
      </c>
      <c r="I73" s="11">
        <v>31024031</v>
      </c>
      <c r="J73" s="11"/>
      <c r="K73" s="11">
        <v>31024033</v>
      </c>
      <c r="L73" s="11">
        <v>31024034</v>
      </c>
      <c r="M73" s="11"/>
      <c r="N73" s="11">
        <v>31024036</v>
      </c>
      <c r="P73" t="e">
        <f>IF(I73=0,0,VLOOKUP($G73,equip_stage!H:P,7,FALSE))</f>
        <v>#N/A</v>
      </c>
      <c r="Q73">
        <f>IF(J73=0,0,VLOOKUP($G73,equip_stage!I:Q,7,FALSE))</f>
        <v>0</v>
      </c>
      <c r="R73" t="e">
        <f>IF(K73=0,0,VLOOKUP($G73,equip_stage!K:R,7,FALSE))</f>
        <v>#N/A</v>
      </c>
      <c r="S73" t="e">
        <f>IF(L73=0,0,VLOOKUP($G73,equip_stage!K:S,7,FALSE))</f>
        <v>#N/A</v>
      </c>
      <c r="T73">
        <f>IF(M73=0,0,VLOOKUP($G73,equip_stage!K:T,7,FALSE))</f>
        <v>0</v>
      </c>
      <c r="U73" t="e">
        <f>IF(N73=0,0,VLOOKUP($G73,equip_stage!K:U,7,FALSE))</f>
        <v>#N/A</v>
      </c>
    </row>
    <row r="74" spans="1:21" x14ac:dyDescent="0.15">
      <c r="A74" s="6">
        <v>3102501</v>
      </c>
      <c r="F74">
        <f t="shared" si="1"/>
        <v>1</v>
      </c>
      <c r="G74" s="11">
        <v>3102501</v>
      </c>
      <c r="H74" s="12">
        <v>1</v>
      </c>
      <c r="I74" s="11"/>
      <c r="J74" s="11">
        <v>31025012</v>
      </c>
      <c r="K74" s="11"/>
      <c r="L74" s="11">
        <v>31025014</v>
      </c>
      <c r="M74" s="11">
        <v>31025015</v>
      </c>
      <c r="N74" s="11">
        <v>31025016</v>
      </c>
      <c r="P74">
        <f>IF(I74=0,0,VLOOKUP($G74,equip_stage!$H:$P,7,FALSE))</f>
        <v>0</v>
      </c>
      <c r="Q74">
        <f>IF(SUM($P74:P74)=0,IF(J74=0,0,VLOOKUP($G74,equip_stage!$H:$P,7,FALSE)),0)</f>
        <v>3102503</v>
      </c>
      <c r="R74">
        <f>IF(SUM($P74:Q74)=0,IF(K74=0,0,VLOOKUP($G74,equip_stage!$H:$P,7,FALSE)),0)</f>
        <v>0</v>
      </c>
      <c r="S74">
        <f>IF(SUM($P74:R74)=0,IF(L74=0,0,VLOOKUP($G74,equip_stage!$H:$P,7,FALSE)),0)</f>
        <v>0</v>
      </c>
      <c r="T74">
        <f>IF(SUM($P74:S74)=0,IF(M74=0,0,VLOOKUP($G74,equip_stage!$H:$P,7,FALSE)),0)</f>
        <v>0</v>
      </c>
      <c r="U74">
        <f>IF(SUM($P74:T74)=0,IF(N74=0,0,VLOOKUP($G74,equip_stage!$H:$P,7,FALSE)),0)</f>
        <v>0</v>
      </c>
    </row>
    <row r="75" spans="1:21" x14ac:dyDescent="0.15">
      <c r="A75" s="6">
        <v>3102502</v>
      </c>
      <c r="F75">
        <f t="shared" si="1"/>
        <v>2</v>
      </c>
      <c r="G75" s="11">
        <v>3102502</v>
      </c>
      <c r="H75" s="12">
        <v>1</v>
      </c>
      <c r="I75" s="11"/>
      <c r="J75" s="11">
        <v>31025022</v>
      </c>
      <c r="K75" s="11"/>
      <c r="L75" s="11">
        <v>31025024</v>
      </c>
      <c r="M75" s="11">
        <v>31025025</v>
      </c>
      <c r="N75" s="11">
        <v>31025026</v>
      </c>
      <c r="P75">
        <f>IF(I75=0,0,VLOOKUP($G75,equip_stage!$K:$M,7,FALSE))</f>
        <v>0</v>
      </c>
      <c r="Q75" t="e">
        <f>IF(SUM($P75:P75)=0,IF(J75=0,0,VLOOKUP($G75,equip_stage!$K:$M,7,FALSE)),0)</f>
        <v>#REF!</v>
      </c>
      <c r="R75" t="e">
        <f>IF(SUM($P75:Q75)=0,IF(K75=0,0,VLOOKUP($G75,equip_stage!$K:$M,7,FALSE)),0)</f>
        <v>#REF!</v>
      </c>
      <c r="S75" t="e">
        <f>IF(SUM($P75:R75)=0,IF(L75=0,0,VLOOKUP($G75,equip_stage!$K:$M,7,FALSE)),0)</f>
        <v>#REF!</v>
      </c>
      <c r="T75" t="e">
        <f>IF(SUM($P75:S75)=0,IF(M75=0,0,VLOOKUP($G75,equip_stage!$K:$M,7,FALSE)),0)</f>
        <v>#REF!</v>
      </c>
      <c r="U75" t="e">
        <f>IF(SUM($P75:T75)=0,IF(N75=0,0,VLOOKUP($G75,equip_stage!$K:$M,7,FALSE)),0)</f>
        <v>#REF!</v>
      </c>
    </row>
    <row r="76" spans="1:21" x14ac:dyDescent="0.15">
      <c r="A76" s="6">
        <v>3102503</v>
      </c>
      <c r="F76">
        <f t="shared" si="1"/>
        <v>3</v>
      </c>
      <c r="G76" s="11">
        <v>3102503</v>
      </c>
      <c r="H76" s="12">
        <v>1</v>
      </c>
      <c r="I76" s="11"/>
      <c r="J76" s="11">
        <v>31025032</v>
      </c>
      <c r="K76" s="11"/>
      <c r="L76" s="11">
        <v>31025034</v>
      </c>
      <c r="M76" s="11">
        <v>31025035</v>
      </c>
      <c r="N76" s="11">
        <v>31025036</v>
      </c>
      <c r="P76">
        <f>IF(I76=0,0,VLOOKUP($G76,equip_stage!H:P,7,FALSE))</f>
        <v>0</v>
      </c>
      <c r="Q76" t="e">
        <f>IF(J76=0,0,VLOOKUP($G76,equip_stage!I:Q,7,FALSE))</f>
        <v>#N/A</v>
      </c>
      <c r="R76">
        <f>IF(K76=0,0,VLOOKUP($G76,equip_stage!K:R,7,FALSE))</f>
        <v>0</v>
      </c>
      <c r="S76" t="e">
        <f>IF(L76=0,0,VLOOKUP($G76,equip_stage!K:S,7,FALSE))</f>
        <v>#N/A</v>
      </c>
      <c r="T76" t="e">
        <f>IF(M76=0,0,VLOOKUP($G76,equip_stage!K:T,7,FALSE))</f>
        <v>#N/A</v>
      </c>
      <c r="U76" t="e">
        <f>IF(N76=0,0,VLOOKUP($G76,equip_stage!K:U,7,FALSE))</f>
        <v>#N/A</v>
      </c>
    </row>
    <row r="77" spans="1:21" x14ac:dyDescent="0.15">
      <c r="A77" s="6">
        <v>3102601</v>
      </c>
      <c r="F77">
        <f t="shared" si="1"/>
        <v>1</v>
      </c>
      <c r="G77" s="11">
        <v>3102601</v>
      </c>
      <c r="H77" s="12">
        <v>1</v>
      </c>
      <c r="I77" s="11">
        <v>31026011</v>
      </c>
      <c r="J77" s="11">
        <v>31026012</v>
      </c>
      <c r="K77" s="11">
        <v>31026013</v>
      </c>
      <c r="L77" s="11"/>
      <c r="M77" s="11">
        <v>31026015</v>
      </c>
      <c r="N77" s="11">
        <v>31026016</v>
      </c>
      <c r="P77">
        <f>IF(I77=0,0,VLOOKUP($G77,equip_stage!$H:$P,7,FALSE))</f>
        <v>3102603</v>
      </c>
      <c r="Q77">
        <f>IF(SUM($P77:P77)=0,IF(J77=0,0,VLOOKUP($G77,equip_stage!$H:$P,7,FALSE)),0)</f>
        <v>0</v>
      </c>
      <c r="R77">
        <f>IF(SUM($P77:Q77)=0,IF(K77=0,0,VLOOKUP($G77,equip_stage!$H:$P,7,FALSE)),0)</f>
        <v>0</v>
      </c>
      <c r="S77">
        <f>IF(SUM($P77:R77)=0,IF(L77=0,0,VLOOKUP($G77,equip_stage!$H:$P,7,FALSE)),0)</f>
        <v>0</v>
      </c>
      <c r="T77">
        <f>IF(SUM($P77:S77)=0,IF(M77=0,0,VLOOKUP($G77,equip_stage!$H:$P,7,FALSE)),0)</f>
        <v>0</v>
      </c>
      <c r="U77">
        <f>IF(SUM($P77:T77)=0,IF(N77=0,0,VLOOKUP($G77,equip_stage!$H:$P,7,FALSE)),0)</f>
        <v>0</v>
      </c>
    </row>
    <row r="78" spans="1:21" x14ac:dyDescent="0.15">
      <c r="A78" s="6">
        <v>3102602</v>
      </c>
      <c r="F78">
        <f t="shared" si="1"/>
        <v>2</v>
      </c>
      <c r="G78" s="11">
        <v>3102602</v>
      </c>
      <c r="H78" s="12">
        <v>1</v>
      </c>
      <c r="I78" s="11">
        <v>31026021</v>
      </c>
      <c r="J78" s="11">
        <v>31026022</v>
      </c>
      <c r="K78" s="11"/>
      <c r="L78" s="11"/>
      <c r="M78" s="11">
        <v>31026025</v>
      </c>
      <c r="N78" s="11">
        <v>31026026</v>
      </c>
      <c r="P78" t="e">
        <f>IF(I78=0,0,VLOOKUP($G78,equip_stage!$K:$M,7,FALSE))</f>
        <v>#REF!</v>
      </c>
      <c r="Q78" t="e">
        <f>IF(SUM($P78:P78)=0,IF(J78=0,0,VLOOKUP($G78,equip_stage!$K:$M,7,FALSE)),0)</f>
        <v>#REF!</v>
      </c>
      <c r="R78" t="e">
        <f>IF(SUM($P78:Q78)=0,IF(K78=0,0,VLOOKUP($G78,equip_stage!$K:$M,7,FALSE)),0)</f>
        <v>#REF!</v>
      </c>
      <c r="S78" t="e">
        <f>IF(SUM($P78:R78)=0,IF(L78=0,0,VLOOKUP($G78,equip_stage!$K:$M,7,FALSE)),0)</f>
        <v>#REF!</v>
      </c>
      <c r="T78" t="e">
        <f>IF(SUM($P78:S78)=0,IF(M78=0,0,VLOOKUP($G78,equip_stage!$K:$M,7,FALSE)),0)</f>
        <v>#REF!</v>
      </c>
      <c r="U78" t="e">
        <f>IF(SUM($P78:T78)=0,IF(N78=0,0,VLOOKUP($G78,equip_stage!$K:$M,7,FALSE)),0)</f>
        <v>#REF!</v>
      </c>
    </row>
    <row r="79" spans="1:21" x14ac:dyDescent="0.15">
      <c r="A79" s="6">
        <v>3102603</v>
      </c>
      <c r="F79">
        <f t="shared" si="1"/>
        <v>3</v>
      </c>
      <c r="G79" s="11">
        <v>3102603</v>
      </c>
      <c r="H79" s="12">
        <v>1</v>
      </c>
      <c r="I79" s="11">
        <v>31026031</v>
      </c>
      <c r="J79" s="11">
        <v>31026032</v>
      </c>
      <c r="K79" s="11"/>
      <c r="L79" s="11"/>
      <c r="M79" s="11">
        <v>31026035</v>
      </c>
      <c r="N79" s="11"/>
      <c r="P79" t="e">
        <f>IF(I79=0,0,VLOOKUP($G79,equip_stage!H:P,7,FALSE))</f>
        <v>#N/A</v>
      </c>
      <c r="Q79" t="e">
        <f>IF(J79=0,0,VLOOKUP($G79,equip_stage!I:Q,7,FALSE))</f>
        <v>#N/A</v>
      </c>
      <c r="R79">
        <f>IF(K79=0,0,VLOOKUP($G79,equip_stage!K:R,7,FALSE))</f>
        <v>0</v>
      </c>
      <c r="S79">
        <f>IF(L79=0,0,VLOOKUP($G79,equip_stage!K:S,7,FALSE))</f>
        <v>0</v>
      </c>
      <c r="T79" t="e">
        <f>IF(M79=0,0,VLOOKUP($G79,equip_stage!K:T,7,FALSE))</f>
        <v>#N/A</v>
      </c>
      <c r="U79">
        <f>IF(N79=0,0,VLOOKUP($G79,equip_stage!K:U,7,FALSE))</f>
        <v>0</v>
      </c>
    </row>
    <row r="80" spans="1:21" x14ac:dyDescent="0.15">
      <c r="A80" s="6">
        <v>3102701</v>
      </c>
      <c r="F80">
        <f t="shared" si="1"/>
        <v>1</v>
      </c>
      <c r="G80" s="11">
        <v>3102701</v>
      </c>
      <c r="H80" s="12">
        <v>1</v>
      </c>
      <c r="I80" s="11">
        <v>31027011</v>
      </c>
      <c r="J80" s="11">
        <v>31027012</v>
      </c>
      <c r="K80" s="11">
        <v>31027013</v>
      </c>
      <c r="L80" s="11"/>
      <c r="M80" s="11">
        <v>31027015</v>
      </c>
      <c r="N80" s="11"/>
      <c r="P80">
        <f>IF(I80=0,0,VLOOKUP($G80,equip_stage!$H:$P,7,FALSE))</f>
        <v>3102703</v>
      </c>
      <c r="Q80">
        <f>IF(SUM($P80:P80)=0,IF(J80=0,0,VLOOKUP($G80,equip_stage!$H:$P,7,FALSE)),0)</f>
        <v>0</v>
      </c>
      <c r="R80">
        <f>IF(SUM($P80:Q80)=0,IF(K80=0,0,VLOOKUP($G80,equip_stage!$H:$P,7,FALSE)),0)</f>
        <v>0</v>
      </c>
      <c r="S80">
        <f>IF(SUM($P80:R80)=0,IF(L80=0,0,VLOOKUP($G80,equip_stage!$H:$P,7,FALSE)),0)</f>
        <v>0</v>
      </c>
      <c r="T80">
        <f>IF(SUM($P80:S80)=0,IF(M80=0,0,VLOOKUP($G80,equip_stage!$H:$P,7,FALSE)),0)</f>
        <v>0</v>
      </c>
      <c r="U80">
        <f>IF(SUM($P80:T80)=0,IF(N80=0,0,VLOOKUP($G80,equip_stage!$H:$P,7,FALSE)),0)</f>
        <v>0</v>
      </c>
    </row>
    <row r="81" spans="1:21" x14ac:dyDescent="0.15">
      <c r="A81" s="6">
        <v>3102702</v>
      </c>
      <c r="F81">
        <f t="shared" si="1"/>
        <v>2</v>
      </c>
      <c r="G81" s="11">
        <v>3102702</v>
      </c>
      <c r="H81" s="12">
        <v>1</v>
      </c>
      <c r="I81" s="11">
        <v>31027021</v>
      </c>
      <c r="J81" s="11">
        <v>31027022</v>
      </c>
      <c r="K81" s="11">
        <v>31027023</v>
      </c>
      <c r="L81" s="11"/>
      <c r="M81" s="11">
        <v>31027025</v>
      </c>
      <c r="N81" s="11"/>
      <c r="P81" t="e">
        <f>IF(I81=0,0,VLOOKUP($G81,equip_stage!$K:$M,7,FALSE))</f>
        <v>#REF!</v>
      </c>
      <c r="Q81" t="e">
        <f>IF(SUM($P81:P81)=0,IF(J81=0,0,VLOOKUP($G81,equip_stage!$K:$M,7,FALSE)),0)</f>
        <v>#REF!</v>
      </c>
      <c r="R81" t="e">
        <f>IF(SUM($P81:Q81)=0,IF(K81=0,0,VLOOKUP($G81,equip_stage!$K:$M,7,FALSE)),0)</f>
        <v>#REF!</v>
      </c>
      <c r="S81" t="e">
        <f>IF(SUM($P81:R81)=0,IF(L81=0,0,VLOOKUP($G81,equip_stage!$K:$M,7,FALSE)),0)</f>
        <v>#REF!</v>
      </c>
      <c r="T81" t="e">
        <f>IF(SUM($P81:S81)=0,IF(M81=0,0,VLOOKUP($G81,equip_stage!$K:$M,7,FALSE)),0)</f>
        <v>#REF!</v>
      </c>
      <c r="U81" t="e">
        <f>IF(SUM($P81:T81)=0,IF(N81=0,0,VLOOKUP($G81,equip_stage!$K:$M,7,FALSE)),0)</f>
        <v>#REF!</v>
      </c>
    </row>
    <row r="82" spans="1:21" x14ac:dyDescent="0.15">
      <c r="A82" s="6">
        <v>3102703</v>
      </c>
      <c r="F82">
        <f t="shared" si="1"/>
        <v>3</v>
      </c>
      <c r="G82" s="11">
        <v>3102703</v>
      </c>
      <c r="H82" s="12">
        <v>1</v>
      </c>
      <c r="I82" s="11">
        <v>31027031</v>
      </c>
      <c r="J82" s="11">
        <v>31027032</v>
      </c>
      <c r="K82" s="11">
        <v>31027033</v>
      </c>
      <c r="L82" s="11"/>
      <c r="M82" s="11">
        <v>31027035</v>
      </c>
      <c r="N82" s="11"/>
      <c r="P82" t="e">
        <f>IF(I82=0,0,VLOOKUP($G82,equip_stage!H:P,7,FALSE))</f>
        <v>#N/A</v>
      </c>
      <c r="Q82" t="e">
        <f>IF(J82=0,0,VLOOKUP($G82,equip_stage!I:Q,7,FALSE))</f>
        <v>#N/A</v>
      </c>
      <c r="R82" t="e">
        <f>IF(K82=0,0,VLOOKUP($G82,equip_stage!K:R,7,FALSE))</f>
        <v>#N/A</v>
      </c>
      <c r="S82">
        <f>IF(L82=0,0,VLOOKUP($G82,equip_stage!K:S,7,FALSE))</f>
        <v>0</v>
      </c>
      <c r="T82" t="e">
        <f>IF(M82=0,0,VLOOKUP($G82,equip_stage!K:T,7,FALSE))</f>
        <v>#N/A</v>
      </c>
      <c r="U82">
        <f>IF(N82=0,0,VLOOKUP($G82,equip_stage!K:U,7,FALSE))</f>
        <v>0</v>
      </c>
    </row>
    <row r="83" spans="1:21" x14ac:dyDescent="0.15">
      <c r="A83" s="6">
        <v>3102801</v>
      </c>
      <c r="F83">
        <f t="shared" si="1"/>
        <v>1</v>
      </c>
      <c r="G83" s="11">
        <v>3102801</v>
      </c>
      <c r="H83" s="12">
        <v>1</v>
      </c>
      <c r="I83" s="11">
        <v>31028011</v>
      </c>
      <c r="J83" s="11">
        <v>31028012</v>
      </c>
      <c r="K83" s="11">
        <v>31028013</v>
      </c>
      <c r="L83" s="11">
        <v>31028014</v>
      </c>
      <c r="M83" s="11"/>
      <c r="N83" s="11">
        <v>31028016</v>
      </c>
      <c r="P83">
        <f>IF(I83=0,0,VLOOKUP($G83,equip_stage!$H:$P,7,FALSE))</f>
        <v>3102803</v>
      </c>
      <c r="Q83">
        <f>IF(SUM($P83:P83)=0,IF(J83=0,0,VLOOKUP($G83,equip_stage!$H:$P,7,FALSE)),0)</f>
        <v>0</v>
      </c>
      <c r="R83">
        <f>IF(SUM($P83:Q83)=0,IF(K83=0,0,VLOOKUP($G83,equip_stage!$H:$P,7,FALSE)),0)</f>
        <v>0</v>
      </c>
      <c r="S83">
        <f>IF(SUM($P83:R83)=0,IF(L83=0,0,VLOOKUP($G83,equip_stage!$H:$P,7,FALSE)),0)</f>
        <v>0</v>
      </c>
      <c r="T83">
        <f>IF(SUM($P83:S83)=0,IF(M83=0,0,VLOOKUP($G83,equip_stage!$H:$P,7,FALSE)),0)</f>
        <v>0</v>
      </c>
      <c r="U83">
        <f>IF(SUM($P83:T83)=0,IF(N83=0,0,VLOOKUP($G83,equip_stage!$H:$P,7,FALSE)),0)</f>
        <v>0</v>
      </c>
    </row>
    <row r="84" spans="1:21" x14ac:dyDescent="0.15">
      <c r="A84" s="6">
        <v>3102802</v>
      </c>
      <c r="F84">
        <f t="shared" si="1"/>
        <v>2</v>
      </c>
      <c r="G84" s="11">
        <v>3102802</v>
      </c>
      <c r="H84" s="12">
        <v>1</v>
      </c>
      <c r="I84" s="11">
        <v>31028021</v>
      </c>
      <c r="J84" s="11">
        <v>31028022</v>
      </c>
      <c r="K84" s="11">
        <v>31028023</v>
      </c>
      <c r="L84" s="11">
        <v>31028024</v>
      </c>
      <c r="M84" s="11"/>
      <c r="N84" s="11">
        <v>31028026</v>
      </c>
      <c r="P84" t="e">
        <f>IF(I84=0,0,VLOOKUP($G84,equip_stage!$K:$M,7,FALSE))</f>
        <v>#REF!</v>
      </c>
      <c r="Q84" t="e">
        <f>IF(SUM($P84:P84)=0,IF(J84=0,0,VLOOKUP($G84,equip_stage!$K:$M,7,FALSE)),0)</f>
        <v>#REF!</v>
      </c>
      <c r="R84" t="e">
        <f>IF(SUM($P84:Q84)=0,IF(K84=0,0,VLOOKUP($G84,equip_stage!$K:$M,7,FALSE)),0)</f>
        <v>#REF!</v>
      </c>
      <c r="S84" t="e">
        <f>IF(SUM($P84:R84)=0,IF(L84=0,0,VLOOKUP($G84,equip_stage!$K:$M,7,FALSE)),0)</f>
        <v>#REF!</v>
      </c>
      <c r="T84" t="e">
        <f>IF(SUM($P84:S84)=0,IF(M84=0,0,VLOOKUP($G84,equip_stage!$K:$M,7,FALSE)),0)</f>
        <v>#REF!</v>
      </c>
      <c r="U84" t="e">
        <f>IF(SUM($P84:T84)=0,IF(N84=0,0,VLOOKUP($G84,equip_stage!$K:$M,7,FALSE)),0)</f>
        <v>#REF!</v>
      </c>
    </row>
    <row r="85" spans="1:21" x14ac:dyDescent="0.15">
      <c r="A85" s="6">
        <v>3102803</v>
      </c>
      <c r="F85">
        <f t="shared" si="1"/>
        <v>3</v>
      </c>
      <c r="G85" s="11">
        <v>3102803</v>
      </c>
      <c r="H85" s="12">
        <v>1</v>
      </c>
      <c r="I85" s="11">
        <v>31028031</v>
      </c>
      <c r="J85" s="11">
        <v>31028032</v>
      </c>
      <c r="K85" s="11">
        <v>31028033</v>
      </c>
      <c r="L85" s="11">
        <v>31028034</v>
      </c>
      <c r="M85" s="11"/>
      <c r="N85" s="11">
        <v>31028036</v>
      </c>
      <c r="P85" t="e">
        <f>IF(I85=0,0,VLOOKUP($G85,equip_stage!H:P,7,FALSE))</f>
        <v>#N/A</v>
      </c>
      <c r="Q85" t="e">
        <f>IF(J85=0,0,VLOOKUP($G85,equip_stage!I:Q,7,FALSE))</f>
        <v>#N/A</v>
      </c>
      <c r="R85" t="e">
        <f>IF(K85=0,0,VLOOKUP($G85,equip_stage!K:R,7,FALSE))</f>
        <v>#N/A</v>
      </c>
      <c r="S85" t="e">
        <f>IF(L85=0,0,VLOOKUP($G85,equip_stage!K:S,7,FALSE))</f>
        <v>#N/A</v>
      </c>
      <c r="T85">
        <f>IF(M85=0,0,VLOOKUP($G85,equip_stage!K:T,7,FALSE))</f>
        <v>0</v>
      </c>
      <c r="U85" t="e">
        <f>IF(N85=0,0,VLOOKUP($G85,equip_stage!K:U,7,FALSE))</f>
        <v>#N/A</v>
      </c>
    </row>
    <row r="86" spans="1:21" x14ac:dyDescent="0.15">
      <c r="A86" s="6">
        <v>3102901</v>
      </c>
      <c r="F86">
        <f t="shared" si="1"/>
        <v>1</v>
      </c>
      <c r="G86" s="11">
        <v>3102901</v>
      </c>
      <c r="H86" s="12">
        <v>1</v>
      </c>
      <c r="I86" s="11">
        <v>31029011</v>
      </c>
      <c r="J86" s="11">
        <v>31029012</v>
      </c>
      <c r="K86" s="11">
        <v>31029013</v>
      </c>
      <c r="L86" s="11">
        <v>31029014</v>
      </c>
      <c r="M86" s="11">
        <v>31029015</v>
      </c>
      <c r="N86" s="11">
        <v>31029016</v>
      </c>
      <c r="P86">
        <f>IF(I86=0,0,VLOOKUP($G86,equip_stage!$H:$P,7,FALSE))</f>
        <v>3102903</v>
      </c>
      <c r="Q86">
        <f>IF(SUM($P86:P86)=0,IF(J86=0,0,VLOOKUP($G86,equip_stage!$H:$P,7,FALSE)),0)</f>
        <v>0</v>
      </c>
      <c r="R86">
        <f>IF(SUM($P86:Q86)=0,IF(K86=0,0,VLOOKUP($G86,equip_stage!$H:$P,7,FALSE)),0)</f>
        <v>0</v>
      </c>
      <c r="S86">
        <f>IF(SUM($P86:R86)=0,IF(L86=0,0,VLOOKUP($G86,equip_stage!$H:$P,7,FALSE)),0)</f>
        <v>0</v>
      </c>
      <c r="T86">
        <f>IF(SUM($P86:S86)=0,IF(M86=0,0,VLOOKUP($G86,equip_stage!$H:$P,7,FALSE)),0)</f>
        <v>0</v>
      </c>
      <c r="U86">
        <f>IF(SUM($P86:T86)=0,IF(N86=0,0,VLOOKUP($G86,equip_stage!$H:$P,7,FALSE)),0)</f>
        <v>0</v>
      </c>
    </row>
    <row r="87" spans="1:21" x14ac:dyDescent="0.15">
      <c r="A87" s="6">
        <v>3102902</v>
      </c>
      <c r="F87">
        <f t="shared" si="1"/>
        <v>2</v>
      </c>
      <c r="G87" s="11">
        <v>3102902</v>
      </c>
      <c r="H87" s="12">
        <v>1</v>
      </c>
      <c r="I87" s="11">
        <v>31029021</v>
      </c>
      <c r="J87" s="11">
        <v>31029022</v>
      </c>
      <c r="K87" s="11">
        <v>31029023</v>
      </c>
      <c r="L87" s="11">
        <v>31029024</v>
      </c>
      <c r="M87" s="11">
        <v>31029025</v>
      </c>
      <c r="N87" s="11">
        <v>31029026</v>
      </c>
      <c r="P87" t="e">
        <f>IF(I87=0,0,VLOOKUP($G87,equip_stage!$K:$M,7,FALSE))</f>
        <v>#REF!</v>
      </c>
      <c r="Q87" t="e">
        <f>IF(SUM($P87:P87)=0,IF(J87=0,0,VLOOKUP($G87,equip_stage!$K:$M,7,FALSE)),0)</f>
        <v>#REF!</v>
      </c>
      <c r="R87" t="e">
        <f>IF(SUM($P87:Q87)=0,IF(K87=0,0,VLOOKUP($G87,equip_stage!$K:$M,7,FALSE)),0)</f>
        <v>#REF!</v>
      </c>
      <c r="S87" t="e">
        <f>IF(SUM($P87:R87)=0,IF(L87=0,0,VLOOKUP($G87,equip_stage!$K:$M,7,FALSE)),0)</f>
        <v>#REF!</v>
      </c>
      <c r="T87" t="e">
        <f>IF(SUM($P87:S87)=0,IF(M87=0,0,VLOOKUP($G87,equip_stage!$K:$M,7,FALSE)),0)</f>
        <v>#REF!</v>
      </c>
      <c r="U87" t="e">
        <f>IF(SUM($P87:T87)=0,IF(N87=0,0,VLOOKUP($G87,equip_stage!$K:$M,7,FALSE)),0)</f>
        <v>#REF!</v>
      </c>
    </row>
    <row r="88" spans="1:21" x14ac:dyDescent="0.15">
      <c r="A88" s="6">
        <v>3102903</v>
      </c>
      <c r="F88">
        <f t="shared" si="1"/>
        <v>3</v>
      </c>
      <c r="G88" s="11">
        <v>3102903</v>
      </c>
      <c r="H88" s="12">
        <v>1</v>
      </c>
      <c r="I88" s="11">
        <v>31029031</v>
      </c>
      <c r="J88" s="11">
        <v>31029032</v>
      </c>
      <c r="K88" s="11">
        <v>31029033</v>
      </c>
      <c r="L88" s="11">
        <v>31029034</v>
      </c>
      <c r="M88" s="11">
        <v>31029035</v>
      </c>
      <c r="N88" s="11">
        <v>31029036</v>
      </c>
      <c r="P88" t="e">
        <f>IF(I88=0,0,VLOOKUP($G88,equip_stage!H:P,7,FALSE))</f>
        <v>#N/A</v>
      </c>
      <c r="Q88" t="e">
        <f>IF(J88=0,0,VLOOKUP($G88,equip_stage!I:Q,7,FALSE))</f>
        <v>#N/A</v>
      </c>
      <c r="R88" t="e">
        <f>IF(K88=0,0,VLOOKUP($G88,equip_stage!K:R,7,FALSE))</f>
        <v>#N/A</v>
      </c>
      <c r="S88" t="e">
        <f>IF(L88=0,0,VLOOKUP($G88,equip_stage!K:S,7,FALSE))</f>
        <v>#N/A</v>
      </c>
      <c r="T88" t="e">
        <f>IF(M88=0,0,VLOOKUP($G88,equip_stage!K:T,7,FALSE))</f>
        <v>#N/A</v>
      </c>
      <c r="U88" t="e">
        <f>IF(N88=0,0,VLOOKUP($G88,equip_stage!K:U,7,FALSE))</f>
        <v>#N/A</v>
      </c>
    </row>
    <row r="89" spans="1:21" x14ac:dyDescent="0.15">
      <c r="A89" s="6">
        <v>3103001</v>
      </c>
      <c r="F89">
        <f t="shared" si="1"/>
        <v>1</v>
      </c>
      <c r="G89" s="11">
        <v>3103001</v>
      </c>
      <c r="H89" s="12">
        <v>1</v>
      </c>
      <c r="I89" s="11">
        <v>31030011</v>
      </c>
      <c r="J89" s="11">
        <v>31030012</v>
      </c>
      <c r="K89" s="11">
        <v>31030013</v>
      </c>
      <c r="L89" s="11"/>
      <c r="M89" s="11">
        <v>31030015</v>
      </c>
      <c r="N89" s="11"/>
      <c r="P89">
        <f>IF(I89=0,0,VLOOKUP($G89,equip_stage!$H:$P,7,FALSE))</f>
        <v>3103003</v>
      </c>
      <c r="Q89">
        <f>IF(SUM($P89:P89)=0,IF(J89=0,0,VLOOKUP($G89,equip_stage!$H:$P,7,FALSE)),0)</f>
        <v>0</v>
      </c>
      <c r="R89">
        <f>IF(SUM($P89:Q89)=0,IF(K89=0,0,VLOOKUP($G89,equip_stage!$H:$P,7,FALSE)),0)</f>
        <v>0</v>
      </c>
      <c r="S89">
        <f>IF(SUM($P89:R89)=0,IF(L89=0,0,VLOOKUP($G89,equip_stage!$H:$P,7,FALSE)),0)</f>
        <v>0</v>
      </c>
      <c r="T89">
        <f>IF(SUM($P89:S89)=0,IF(M89=0,0,VLOOKUP($G89,equip_stage!$H:$P,7,FALSE)),0)</f>
        <v>0</v>
      </c>
      <c r="U89">
        <f>IF(SUM($P89:T89)=0,IF(N89=0,0,VLOOKUP($G89,equip_stage!$H:$P,7,FALSE)),0)</f>
        <v>0</v>
      </c>
    </row>
    <row r="90" spans="1:21" x14ac:dyDescent="0.15">
      <c r="A90" s="6">
        <v>3103002</v>
      </c>
      <c r="F90">
        <f t="shared" si="1"/>
        <v>2</v>
      </c>
      <c r="G90" s="11">
        <v>3103002</v>
      </c>
      <c r="H90" s="12">
        <v>1</v>
      </c>
      <c r="I90" s="11">
        <v>31030021</v>
      </c>
      <c r="J90" s="11">
        <v>31030022</v>
      </c>
      <c r="K90" s="11">
        <v>31030023</v>
      </c>
      <c r="L90" s="11"/>
      <c r="M90" s="11">
        <v>31030025</v>
      </c>
      <c r="N90" s="11"/>
      <c r="P90" t="e">
        <f>IF(I90=0,0,VLOOKUP($G90,equip_stage!$K:$M,7,FALSE))</f>
        <v>#REF!</v>
      </c>
      <c r="Q90" t="e">
        <f>IF(SUM($P90:P90)=0,IF(J90=0,0,VLOOKUP($G90,equip_stage!$K:$M,7,FALSE)),0)</f>
        <v>#REF!</v>
      </c>
      <c r="R90" t="e">
        <f>IF(SUM($P90:Q90)=0,IF(K90=0,0,VLOOKUP($G90,equip_stage!$K:$M,7,FALSE)),0)</f>
        <v>#REF!</v>
      </c>
      <c r="S90" t="e">
        <f>IF(SUM($P90:R90)=0,IF(L90=0,0,VLOOKUP($G90,equip_stage!$K:$M,7,FALSE)),0)</f>
        <v>#REF!</v>
      </c>
      <c r="T90" t="e">
        <f>IF(SUM($P90:S90)=0,IF(M90=0,0,VLOOKUP($G90,equip_stage!$K:$M,7,FALSE)),0)</f>
        <v>#REF!</v>
      </c>
      <c r="U90" t="e">
        <f>IF(SUM($P90:T90)=0,IF(N90=0,0,VLOOKUP($G90,equip_stage!$K:$M,7,FALSE)),0)</f>
        <v>#REF!</v>
      </c>
    </row>
    <row r="91" spans="1:21" x14ac:dyDescent="0.15">
      <c r="A91" s="6">
        <v>3103003</v>
      </c>
      <c r="F91">
        <f t="shared" si="1"/>
        <v>3</v>
      </c>
      <c r="G91" s="11">
        <v>3103003</v>
      </c>
      <c r="H91" s="12">
        <v>1</v>
      </c>
      <c r="I91" s="11">
        <v>31030031</v>
      </c>
      <c r="J91" s="11">
        <v>31030032</v>
      </c>
      <c r="K91" s="11">
        <v>31030033</v>
      </c>
      <c r="L91" s="11"/>
      <c r="M91" s="11">
        <v>31030035</v>
      </c>
      <c r="N91" s="11"/>
      <c r="P91" t="e">
        <f>IF(I91=0,0,VLOOKUP($G91,equip_stage!H:P,7,FALSE))</f>
        <v>#N/A</v>
      </c>
      <c r="Q91" t="e">
        <f>IF(J91=0,0,VLOOKUP($G91,equip_stage!I:Q,7,FALSE))</f>
        <v>#N/A</v>
      </c>
      <c r="R91" t="e">
        <f>IF(K91=0,0,VLOOKUP($G91,equip_stage!K:R,7,FALSE))</f>
        <v>#N/A</v>
      </c>
      <c r="S91">
        <f>IF(L91=0,0,VLOOKUP($G91,equip_stage!K:S,7,FALSE))</f>
        <v>0</v>
      </c>
      <c r="T91" t="e">
        <f>IF(M91=0,0,VLOOKUP($G91,equip_stage!K:T,7,FALSE))</f>
        <v>#N/A</v>
      </c>
      <c r="U91">
        <f>IF(N91=0,0,VLOOKUP($G91,equip_stage!K:U,7,FALSE))</f>
        <v>0</v>
      </c>
    </row>
    <row r="92" spans="1:21" x14ac:dyDescent="0.15">
      <c r="A92" s="6">
        <v>3103101</v>
      </c>
      <c r="F92">
        <f t="shared" si="1"/>
        <v>1</v>
      </c>
      <c r="G92" s="11">
        <v>3103101</v>
      </c>
      <c r="H92" s="12">
        <v>1</v>
      </c>
      <c r="I92" s="11"/>
      <c r="J92" s="11">
        <v>31031012</v>
      </c>
      <c r="K92" s="11"/>
      <c r="L92" s="11">
        <v>31031014</v>
      </c>
      <c r="M92" s="11">
        <v>31031015</v>
      </c>
      <c r="N92" s="11">
        <v>31031016</v>
      </c>
      <c r="P92">
        <f>IF(I92=0,0,VLOOKUP($G92,equip_stage!$H:$P,7,FALSE))</f>
        <v>0</v>
      </c>
      <c r="Q92">
        <f>IF(SUM($P92:P92)=0,IF(J92=0,0,VLOOKUP($G92,equip_stage!$H:$P,7,FALSE)),0)</f>
        <v>3103103</v>
      </c>
      <c r="R92">
        <f>IF(SUM($P92:Q92)=0,IF(K92=0,0,VLOOKUP($G92,equip_stage!$H:$P,7,FALSE)),0)</f>
        <v>0</v>
      </c>
      <c r="S92">
        <f>IF(SUM($P92:R92)=0,IF(L92=0,0,VLOOKUP($G92,equip_stage!$H:$P,7,FALSE)),0)</f>
        <v>0</v>
      </c>
      <c r="T92">
        <f>IF(SUM($P92:S92)=0,IF(M92=0,0,VLOOKUP($G92,equip_stage!$H:$P,7,FALSE)),0)</f>
        <v>0</v>
      </c>
      <c r="U92">
        <f>IF(SUM($P92:T92)=0,IF(N92=0,0,VLOOKUP($G92,equip_stage!$H:$P,7,FALSE)),0)</f>
        <v>0</v>
      </c>
    </row>
    <row r="93" spans="1:21" x14ac:dyDescent="0.15">
      <c r="A93" s="6">
        <v>3103102</v>
      </c>
      <c r="F93">
        <f t="shared" si="1"/>
        <v>2</v>
      </c>
      <c r="G93" s="11">
        <v>3103102</v>
      </c>
      <c r="H93" s="12">
        <v>1</v>
      </c>
      <c r="I93" s="11"/>
      <c r="J93" s="11">
        <v>31031022</v>
      </c>
      <c r="K93" s="11"/>
      <c r="L93" s="11">
        <v>31031024</v>
      </c>
      <c r="M93" s="11">
        <v>31031025</v>
      </c>
      <c r="N93" s="11">
        <v>31031026</v>
      </c>
      <c r="P93">
        <f>IF(I93=0,0,VLOOKUP($G93,equip_stage!$K:$M,7,FALSE))</f>
        <v>0</v>
      </c>
      <c r="Q93" t="e">
        <f>IF(SUM($P93:P93)=0,IF(J93=0,0,VLOOKUP($G93,equip_stage!$K:$M,7,FALSE)),0)</f>
        <v>#REF!</v>
      </c>
      <c r="R93" t="e">
        <f>IF(SUM($P93:Q93)=0,IF(K93=0,0,VLOOKUP($G93,equip_stage!$K:$M,7,FALSE)),0)</f>
        <v>#REF!</v>
      </c>
      <c r="S93" t="e">
        <f>IF(SUM($P93:R93)=0,IF(L93=0,0,VLOOKUP($G93,equip_stage!$K:$M,7,FALSE)),0)</f>
        <v>#REF!</v>
      </c>
      <c r="T93" t="e">
        <f>IF(SUM($P93:S93)=0,IF(M93=0,0,VLOOKUP($G93,equip_stage!$K:$M,7,FALSE)),0)</f>
        <v>#REF!</v>
      </c>
      <c r="U93" t="e">
        <f>IF(SUM($P93:T93)=0,IF(N93=0,0,VLOOKUP($G93,equip_stage!$K:$M,7,FALSE)),0)</f>
        <v>#REF!</v>
      </c>
    </row>
    <row r="94" spans="1:21" x14ac:dyDescent="0.15">
      <c r="A94" s="6">
        <v>3103103</v>
      </c>
      <c r="F94">
        <f t="shared" si="1"/>
        <v>3</v>
      </c>
      <c r="G94" s="11">
        <v>3103103</v>
      </c>
      <c r="H94" s="12">
        <v>1</v>
      </c>
      <c r="I94" s="11"/>
      <c r="J94" s="11">
        <v>31031032</v>
      </c>
      <c r="K94" s="11"/>
      <c r="L94" s="11">
        <v>31031034</v>
      </c>
      <c r="M94" s="11">
        <v>31031035</v>
      </c>
      <c r="N94" s="11">
        <v>31031036</v>
      </c>
      <c r="P94">
        <f>IF(I94=0,0,VLOOKUP($G94,equip_stage!H:P,7,FALSE))</f>
        <v>0</v>
      </c>
      <c r="Q94" t="e">
        <f>IF(J94=0,0,VLOOKUP($G94,equip_stage!I:Q,7,FALSE))</f>
        <v>#N/A</v>
      </c>
      <c r="R94">
        <f>IF(K94=0,0,VLOOKUP($G94,equip_stage!K:R,7,FALSE))</f>
        <v>0</v>
      </c>
      <c r="S94" t="e">
        <f>IF(L94=0,0,VLOOKUP($G94,equip_stage!K:S,7,FALSE))</f>
        <v>#N/A</v>
      </c>
      <c r="T94" t="e">
        <f>IF(M94=0,0,VLOOKUP($G94,equip_stage!K:T,7,FALSE))</f>
        <v>#N/A</v>
      </c>
      <c r="U94" t="e">
        <f>IF(N94=0,0,VLOOKUP($G94,equip_stage!K:U,7,FALSE))</f>
        <v>#N/A</v>
      </c>
    </row>
    <row r="95" spans="1:21" x14ac:dyDescent="0.15">
      <c r="A95" s="6">
        <v>3103201</v>
      </c>
      <c r="F95">
        <f t="shared" si="1"/>
        <v>1</v>
      </c>
      <c r="G95" s="11">
        <v>3103201</v>
      </c>
      <c r="H95" s="12">
        <v>1</v>
      </c>
      <c r="I95" s="11">
        <v>31032011</v>
      </c>
      <c r="J95" s="11">
        <v>31032012</v>
      </c>
      <c r="K95" s="11">
        <v>31032013</v>
      </c>
      <c r="L95" s="11">
        <v>31032014</v>
      </c>
      <c r="M95" s="11">
        <v>31032015</v>
      </c>
      <c r="N95" s="11">
        <v>31032016</v>
      </c>
      <c r="P95">
        <f>IF(I95=0,0,VLOOKUP($G95,equip_stage!$H:$P,7,FALSE))</f>
        <v>3103203</v>
      </c>
      <c r="Q95">
        <f>IF(SUM($P95:P95)=0,IF(J95=0,0,VLOOKUP($G95,equip_stage!$H:$P,7,FALSE)),0)</f>
        <v>0</v>
      </c>
      <c r="R95">
        <f>IF(SUM($P95:Q95)=0,IF(K95=0,0,VLOOKUP($G95,equip_stage!$H:$P,7,FALSE)),0)</f>
        <v>0</v>
      </c>
      <c r="S95">
        <f>IF(SUM($P95:R95)=0,IF(L95=0,0,VLOOKUP($G95,equip_stage!$H:$P,7,FALSE)),0)</f>
        <v>0</v>
      </c>
      <c r="T95">
        <f>IF(SUM($P95:S95)=0,IF(M95=0,0,VLOOKUP($G95,equip_stage!$H:$P,7,FALSE)),0)</f>
        <v>0</v>
      </c>
      <c r="U95">
        <f>IF(SUM($P95:T95)=0,IF(N95=0,0,VLOOKUP($G95,equip_stage!$H:$P,7,FALSE)),0)</f>
        <v>0</v>
      </c>
    </row>
    <row r="96" spans="1:21" x14ac:dyDescent="0.15">
      <c r="A96" s="6">
        <v>3103202</v>
      </c>
      <c r="F96">
        <f t="shared" si="1"/>
        <v>2</v>
      </c>
      <c r="G96" s="11">
        <v>3103202</v>
      </c>
      <c r="H96" s="12">
        <v>1</v>
      </c>
      <c r="I96" s="11">
        <v>31032021</v>
      </c>
      <c r="J96" s="11">
        <v>31032022</v>
      </c>
      <c r="K96" s="11">
        <v>31032023</v>
      </c>
      <c r="L96" s="11">
        <v>31032024</v>
      </c>
      <c r="M96" s="11">
        <v>31032025</v>
      </c>
      <c r="N96" s="11">
        <v>31032026</v>
      </c>
      <c r="P96" t="e">
        <f>IF(I96=0,0,VLOOKUP($G96,equip_stage!$K:$M,7,FALSE))</f>
        <v>#REF!</v>
      </c>
      <c r="Q96" t="e">
        <f>IF(SUM($P96:P96)=0,IF(J96=0,0,VLOOKUP($G96,equip_stage!$K:$M,7,FALSE)),0)</f>
        <v>#REF!</v>
      </c>
      <c r="R96" t="e">
        <f>IF(SUM($P96:Q96)=0,IF(K96=0,0,VLOOKUP($G96,equip_stage!$K:$M,7,FALSE)),0)</f>
        <v>#REF!</v>
      </c>
      <c r="S96" t="e">
        <f>IF(SUM($P96:R96)=0,IF(L96=0,0,VLOOKUP($G96,equip_stage!$K:$M,7,FALSE)),0)</f>
        <v>#REF!</v>
      </c>
      <c r="T96" t="e">
        <f>IF(SUM($P96:S96)=0,IF(M96=0,0,VLOOKUP($G96,equip_stage!$K:$M,7,FALSE)),0)</f>
        <v>#REF!</v>
      </c>
      <c r="U96" t="e">
        <f>IF(SUM($P96:T96)=0,IF(N96=0,0,VLOOKUP($G96,equip_stage!$K:$M,7,FALSE)),0)</f>
        <v>#REF!</v>
      </c>
    </row>
    <row r="97" spans="1:21" x14ac:dyDescent="0.15">
      <c r="A97" s="6">
        <v>3103203</v>
      </c>
      <c r="F97">
        <f t="shared" si="1"/>
        <v>3</v>
      </c>
      <c r="G97" s="11">
        <v>3103203</v>
      </c>
      <c r="H97" s="12">
        <v>1</v>
      </c>
      <c r="I97" s="11">
        <v>31032031</v>
      </c>
      <c r="J97" s="11">
        <v>31032032</v>
      </c>
      <c r="K97" s="11">
        <v>31032033</v>
      </c>
      <c r="L97" s="11">
        <v>31032034</v>
      </c>
      <c r="M97" s="11">
        <v>31032035</v>
      </c>
      <c r="N97" s="11">
        <v>31032036</v>
      </c>
      <c r="P97" t="e">
        <f>IF(I97=0,0,VLOOKUP($G97,equip_stage!H:P,7,FALSE))</f>
        <v>#N/A</v>
      </c>
      <c r="Q97" t="e">
        <f>IF(J97=0,0,VLOOKUP($G97,equip_stage!I:Q,7,FALSE))</f>
        <v>#N/A</v>
      </c>
      <c r="R97" t="e">
        <f>IF(K97=0,0,VLOOKUP($G97,equip_stage!K:R,7,FALSE))</f>
        <v>#N/A</v>
      </c>
      <c r="S97" t="e">
        <f>IF(L97=0,0,VLOOKUP($G97,equip_stage!K:S,7,FALSE))</f>
        <v>#N/A</v>
      </c>
      <c r="T97" t="e">
        <f>IF(M97=0,0,VLOOKUP($G97,equip_stage!K:T,7,FALSE))</f>
        <v>#N/A</v>
      </c>
      <c r="U97" t="e">
        <f>IF(N97=0,0,VLOOKUP($G97,equip_stage!K:U,7,FALSE))</f>
        <v>#N/A</v>
      </c>
    </row>
    <row r="98" spans="1:21" x14ac:dyDescent="0.15">
      <c r="A98" s="6">
        <v>3103301</v>
      </c>
      <c r="F98">
        <f t="shared" si="1"/>
        <v>1</v>
      </c>
      <c r="G98" s="11">
        <v>3103301</v>
      </c>
      <c r="H98" s="12">
        <v>1</v>
      </c>
      <c r="I98" s="11"/>
      <c r="J98" s="11">
        <v>31033012</v>
      </c>
      <c r="K98" s="11"/>
      <c r="L98" s="11">
        <v>31033014</v>
      </c>
      <c r="M98" s="11">
        <v>31033015</v>
      </c>
      <c r="N98" s="11">
        <v>31033016</v>
      </c>
      <c r="P98">
        <f>IF(I98=0,0,VLOOKUP($G98,equip_stage!$H:$P,7,FALSE))</f>
        <v>0</v>
      </c>
      <c r="Q98">
        <f>IF(SUM($P98:P98)=0,IF(J98=0,0,VLOOKUP($G98,equip_stage!$H:$P,7,FALSE)),0)</f>
        <v>3103303</v>
      </c>
      <c r="R98">
        <f>IF(SUM($P98:Q98)=0,IF(K98=0,0,VLOOKUP($G98,equip_stage!$H:$P,7,FALSE)),0)</f>
        <v>0</v>
      </c>
      <c r="S98">
        <f>IF(SUM($P98:R98)=0,IF(L98=0,0,VLOOKUP($G98,equip_stage!$H:$P,7,FALSE)),0)</f>
        <v>0</v>
      </c>
      <c r="T98">
        <f>IF(SUM($P98:S98)=0,IF(M98=0,0,VLOOKUP($G98,equip_stage!$H:$P,7,FALSE)),0)</f>
        <v>0</v>
      </c>
      <c r="U98">
        <f>IF(SUM($P98:T98)=0,IF(N98=0,0,VLOOKUP($G98,equip_stage!$H:$P,7,FALSE)),0)</f>
        <v>0</v>
      </c>
    </row>
    <row r="99" spans="1:21" x14ac:dyDescent="0.15">
      <c r="A99" s="6">
        <v>3103302</v>
      </c>
      <c r="F99">
        <f t="shared" si="1"/>
        <v>2</v>
      </c>
      <c r="G99" s="11">
        <v>3103302</v>
      </c>
      <c r="H99" s="12">
        <v>1</v>
      </c>
      <c r="I99" s="11"/>
      <c r="J99" s="11">
        <v>31033022</v>
      </c>
      <c r="K99" s="11"/>
      <c r="L99" s="11">
        <v>31033024</v>
      </c>
      <c r="M99" s="11">
        <v>31033025</v>
      </c>
      <c r="N99" s="11">
        <v>31033026</v>
      </c>
      <c r="P99">
        <f>IF(I99=0,0,VLOOKUP($G99,equip_stage!$K:$M,7,FALSE))</f>
        <v>0</v>
      </c>
      <c r="Q99" t="e">
        <f>IF(SUM($P99:P99)=0,IF(J99=0,0,VLOOKUP($G99,equip_stage!$K:$M,7,FALSE)),0)</f>
        <v>#REF!</v>
      </c>
      <c r="R99" t="e">
        <f>IF(SUM($P99:Q99)=0,IF(K99=0,0,VLOOKUP($G99,equip_stage!$K:$M,7,FALSE)),0)</f>
        <v>#REF!</v>
      </c>
      <c r="S99" t="e">
        <f>IF(SUM($P99:R99)=0,IF(L99=0,0,VLOOKUP($G99,equip_stage!$K:$M,7,FALSE)),0)</f>
        <v>#REF!</v>
      </c>
      <c r="T99" t="e">
        <f>IF(SUM($P99:S99)=0,IF(M99=0,0,VLOOKUP($G99,equip_stage!$K:$M,7,FALSE)),0)</f>
        <v>#REF!</v>
      </c>
      <c r="U99" t="e">
        <f>IF(SUM($P99:T99)=0,IF(N99=0,0,VLOOKUP($G99,equip_stage!$K:$M,7,FALSE)),0)</f>
        <v>#REF!</v>
      </c>
    </row>
    <row r="100" spans="1:21" x14ac:dyDescent="0.15">
      <c r="A100" s="6">
        <v>3103303</v>
      </c>
      <c r="F100">
        <f t="shared" si="1"/>
        <v>3</v>
      </c>
      <c r="G100" s="11">
        <v>3103303</v>
      </c>
      <c r="H100" s="12">
        <v>1</v>
      </c>
      <c r="I100" s="11"/>
      <c r="J100" s="11">
        <v>31033032</v>
      </c>
      <c r="K100" s="11"/>
      <c r="L100" s="11">
        <v>31033034</v>
      </c>
      <c r="M100" s="11">
        <v>31033035</v>
      </c>
      <c r="N100" s="11">
        <v>31033036</v>
      </c>
      <c r="P100">
        <f>IF(I100=0,0,VLOOKUP($G100,equip_stage!H:P,7,FALSE))</f>
        <v>0</v>
      </c>
      <c r="Q100" t="e">
        <f>IF(J100=0,0,VLOOKUP($G100,equip_stage!I:Q,7,FALSE))</f>
        <v>#N/A</v>
      </c>
      <c r="R100">
        <f>IF(K100=0,0,VLOOKUP($G100,equip_stage!K:R,7,FALSE))</f>
        <v>0</v>
      </c>
      <c r="S100" t="e">
        <f>IF(L100=0,0,VLOOKUP($G100,equip_stage!K:S,7,FALSE))</f>
        <v>#N/A</v>
      </c>
      <c r="T100" t="e">
        <f>IF(M100=0,0,VLOOKUP($G100,equip_stage!K:T,7,FALSE))</f>
        <v>#N/A</v>
      </c>
      <c r="U100" t="e">
        <f>IF(N100=0,0,VLOOKUP($G100,equip_stage!K:U,7,FALSE))</f>
        <v>#N/A</v>
      </c>
    </row>
    <row r="101" spans="1:21" x14ac:dyDescent="0.15">
      <c r="A101" s="6">
        <v>3103401</v>
      </c>
      <c r="F101">
        <f t="shared" si="1"/>
        <v>1</v>
      </c>
      <c r="G101" s="11">
        <v>3103401</v>
      </c>
      <c r="H101" s="12">
        <v>1</v>
      </c>
      <c r="I101" s="11"/>
      <c r="J101" s="11">
        <v>31034012</v>
      </c>
      <c r="K101" s="11"/>
      <c r="L101" s="11">
        <v>31034014</v>
      </c>
      <c r="M101" s="11">
        <v>31034015</v>
      </c>
      <c r="N101" s="11">
        <v>31034016</v>
      </c>
      <c r="P101">
        <f>IF(I101=0,0,VLOOKUP($G101,equip_stage!$H:$P,7,FALSE))</f>
        <v>0</v>
      </c>
      <c r="Q101">
        <f>IF(SUM($P101:P101)=0,IF(J101=0,0,VLOOKUP($G101,equip_stage!$H:$P,7,FALSE)),0)</f>
        <v>3103403</v>
      </c>
      <c r="R101">
        <f>IF(SUM($P101:Q101)=0,IF(K101=0,0,VLOOKUP($G101,equip_stage!$H:$P,7,FALSE)),0)</f>
        <v>0</v>
      </c>
      <c r="S101">
        <f>IF(SUM($P101:R101)=0,IF(L101=0,0,VLOOKUP($G101,equip_stage!$H:$P,7,FALSE)),0)</f>
        <v>0</v>
      </c>
      <c r="T101">
        <f>IF(SUM($P101:S101)=0,IF(M101=0,0,VLOOKUP($G101,equip_stage!$H:$P,7,FALSE)),0)</f>
        <v>0</v>
      </c>
      <c r="U101">
        <f>IF(SUM($P101:T101)=0,IF(N101=0,0,VLOOKUP($G101,equip_stage!$H:$P,7,FALSE)),0)</f>
        <v>0</v>
      </c>
    </row>
    <row r="102" spans="1:21" x14ac:dyDescent="0.15">
      <c r="A102" s="6">
        <v>3103402</v>
      </c>
      <c r="F102">
        <f t="shared" si="1"/>
        <v>2</v>
      </c>
      <c r="G102" s="11">
        <v>3103402</v>
      </c>
      <c r="H102" s="12">
        <v>1</v>
      </c>
      <c r="I102" s="11"/>
      <c r="J102" s="11">
        <v>31034022</v>
      </c>
      <c r="K102" s="11"/>
      <c r="L102" s="11">
        <v>31034024</v>
      </c>
      <c r="M102" s="11">
        <v>31034025</v>
      </c>
      <c r="N102" s="11">
        <v>31034026</v>
      </c>
      <c r="P102">
        <f>IF(I102=0,0,VLOOKUP($G102,equip_stage!$K:$M,7,FALSE))</f>
        <v>0</v>
      </c>
      <c r="Q102" t="e">
        <f>IF(SUM($P102:P102)=0,IF(J102=0,0,VLOOKUP($G102,equip_stage!$K:$M,7,FALSE)),0)</f>
        <v>#REF!</v>
      </c>
      <c r="R102" t="e">
        <f>IF(SUM($P102:Q102)=0,IF(K102=0,0,VLOOKUP($G102,equip_stage!$K:$M,7,FALSE)),0)</f>
        <v>#REF!</v>
      </c>
      <c r="S102" t="e">
        <f>IF(SUM($P102:R102)=0,IF(L102=0,0,VLOOKUP($G102,equip_stage!$K:$M,7,FALSE)),0)</f>
        <v>#REF!</v>
      </c>
      <c r="T102" t="e">
        <f>IF(SUM($P102:S102)=0,IF(M102=0,0,VLOOKUP($G102,equip_stage!$K:$M,7,FALSE)),0)</f>
        <v>#REF!</v>
      </c>
      <c r="U102" t="e">
        <f>IF(SUM($P102:T102)=0,IF(N102=0,0,VLOOKUP($G102,equip_stage!$K:$M,7,FALSE)),0)</f>
        <v>#REF!</v>
      </c>
    </row>
    <row r="103" spans="1:21" x14ac:dyDescent="0.15">
      <c r="A103" s="6">
        <v>3103403</v>
      </c>
      <c r="F103">
        <f t="shared" si="1"/>
        <v>3</v>
      </c>
      <c r="G103" s="11">
        <v>3103403</v>
      </c>
      <c r="H103" s="12">
        <v>1</v>
      </c>
      <c r="I103" s="11"/>
      <c r="J103" s="11">
        <v>31034032</v>
      </c>
      <c r="K103" s="11"/>
      <c r="L103" s="11">
        <v>31034034</v>
      </c>
      <c r="M103" s="11">
        <v>31034035</v>
      </c>
      <c r="N103" s="11">
        <v>31034036</v>
      </c>
      <c r="P103">
        <f>IF(I103=0,0,VLOOKUP($G103,equip_stage!H:P,7,FALSE))</f>
        <v>0</v>
      </c>
      <c r="Q103" t="e">
        <f>IF(J103=0,0,VLOOKUP($G103,equip_stage!I:Q,7,FALSE))</f>
        <v>#N/A</v>
      </c>
      <c r="R103">
        <f>IF(K103=0,0,VLOOKUP($G103,equip_stage!K:R,7,FALSE))</f>
        <v>0</v>
      </c>
      <c r="S103" t="e">
        <f>IF(L103=0,0,VLOOKUP($G103,equip_stage!K:S,7,FALSE))</f>
        <v>#N/A</v>
      </c>
      <c r="T103" t="e">
        <f>IF(M103=0,0,VLOOKUP($G103,equip_stage!K:T,7,FALSE))</f>
        <v>#N/A</v>
      </c>
      <c r="U103" t="e">
        <f>IF(N103=0,0,VLOOKUP($G103,equip_stage!K:U,7,FALSE))</f>
        <v>#N/A</v>
      </c>
    </row>
    <row r="104" spans="1:21" x14ac:dyDescent="0.15">
      <c r="A104" s="6">
        <v>3103501</v>
      </c>
      <c r="F104">
        <f t="shared" si="1"/>
        <v>1</v>
      </c>
      <c r="G104" s="11">
        <v>3103501</v>
      </c>
      <c r="H104" s="12">
        <v>1</v>
      </c>
      <c r="I104" s="11">
        <v>31035011</v>
      </c>
      <c r="J104" s="11">
        <v>31035012</v>
      </c>
      <c r="K104" s="11">
        <v>31035013</v>
      </c>
      <c r="L104" s="11">
        <v>31035014</v>
      </c>
      <c r="M104" s="11">
        <v>31035015</v>
      </c>
      <c r="N104" s="11">
        <v>31035016</v>
      </c>
      <c r="P104">
        <f>IF(I104=0,0,VLOOKUP($G104,equip_stage!$H:$P,7,FALSE))</f>
        <v>3103503</v>
      </c>
      <c r="Q104">
        <f>IF(SUM($P104:P104)=0,IF(J104=0,0,VLOOKUP($G104,equip_stage!$H:$P,7,FALSE)),0)</f>
        <v>0</v>
      </c>
      <c r="R104">
        <f>IF(SUM($P104:Q104)=0,IF(K104=0,0,VLOOKUP($G104,equip_stage!$H:$P,7,FALSE)),0)</f>
        <v>0</v>
      </c>
      <c r="S104">
        <f>IF(SUM($P104:R104)=0,IF(L104=0,0,VLOOKUP($G104,equip_stage!$H:$P,7,FALSE)),0)</f>
        <v>0</v>
      </c>
      <c r="T104">
        <f>IF(SUM($P104:S104)=0,IF(M104=0,0,VLOOKUP($G104,equip_stage!$H:$P,7,FALSE)),0)</f>
        <v>0</v>
      </c>
      <c r="U104">
        <f>IF(SUM($P104:T104)=0,IF(N104=0,0,VLOOKUP($G104,equip_stage!$H:$P,7,FALSE)),0)</f>
        <v>0</v>
      </c>
    </row>
    <row r="105" spans="1:21" x14ac:dyDescent="0.15">
      <c r="A105" s="6">
        <v>3103502</v>
      </c>
      <c r="F105">
        <f t="shared" si="1"/>
        <v>2</v>
      </c>
      <c r="G105" s="11">
        <v>3103502</v>
      </c>
      <c r="H105" s="12">
        <v>1</v>
      </c>
      <c r="I105" s="11">
        <v>31035021</v>
      </c>
      <c r="J105" s="11">
        <v>31035022</v>
      </c>
      <c r="K105" s="11">
        <v>31035023</v>
      </c>
      <c r="L105" s="11">
        <v>31035024</v>
      </c>
      <c r="M105" s="11">
        <v>31035025</v>
      </c>
      <c r="N105" s="11">
        <v>31035026</v>
      </c>
      <c r="P105" t="e">
        <f>IF(I105=0,0,VLOOKUP($G105,equip_stage!$K:$M,7,FALSE))</f>
        <v>#REF!</v>
      </c>
      <c r="Q105" t="e">
        <f>IF(SUM($P105:P105)=0,IF(J105=0,0,VLOOKUP($G105,equip_stage!$K:$M,7,FALSE)),0)</f>
        <v>#REF!</v>
      </c>
      <c r="R105" t="e">
        <f>IF(SUM($P105:Q105)=0,IF(K105=0,0,VLOOKUP($G105,equip_stage!$K:$M,7,FALSE)),0)</f>
        <v>#REF!</v>
      </c>
      <c r="S105" t="e">
        <f>IF(SUM($P105:R105)=0,IF(L105=0,0,VLOOKUP($G105,equip_stage!$K:$M,7,FALSE)),0)</f>
        <v>#REF!</v>
      </c>
      <c r="T105" t="e">
        <f>IF(SUM($P105:S105)=0,IF(M105=0,0,VLOOKUP($G105,equip_stage!$K:$M,7,FALSE)),0)</f>
        <v>#REF!</v>
      </c>
      <c r="U105" t="e">
        <f>IF(SUM($P105:T105)=0,IF(N105=0,0,VLOOKUP($G105,equip_stage!$K:$M,7,FALSE)),0)</f>
        <v>#REF!</v>
      </c>
    </row>
    <row r="106" spans="1:21" x14ac:dyDescent="0.15">
      <c r="A106" s="6">
        <v>3103503</v>
      </c>
      <c r="F106">
        <f t="shared" si="1"/>
        <v>3</v>
      </c>
      <c r="G106" s="11">
        <v>3103503</v>
      </c>
      <c r="H106" s="12">
        <v>1</v>
      </c>
      <c r="I106" s="11">
        <v>31035031</v>
      </c>
      <c r="J106" s="11">
        <v>31035032</v>
      </c>
      <c r="K106" s="11">
        <v>31035033</v>
      </c>
      <c r="L106" s="11">
        <v>31035034</v>
      </c>
      <c r="M106" s="11">
        <v>31035035</v>
      </c>
      <c r="N106" s="11">
        <v>31035036</v>
      </c>
      <c r="P106" t="e">
        <f>IF(I106=0,0,VLOOKUP($G106,equip_stage!H:P,7,FALSE))</f>
        <v>#N/A</v>
      </c>
      <c r="Q106" t="e">
        <f>IF(J106=0,0,VLOOKUP($G106,equip_stage!I:Q,7,FALSE))</f>
        <v>#N/A</v>
      </c>
      <c r="R106" t="e">
        <f>IF(K106=0,0,VLOOKUP($G106,equip_stage!K:R,7,FALSE))</f>
        <v>#N/A</v>
      </c>
      <c r="S106" t="e">
        <f>IF(L106=0,0,VLOOKUP($G106,equip_stage!K:S,7,FALSE))</f>
        <v>#N/A</v>
      </c>
      <c r="T106" t="e">
        <f>IF(M106=0,0,VLOOKUP($G106,equip_stage!K:T,7,FALSE))</f>
        <v>#N/A</v>
      </c>
      <c r="U106" t="e">
        <f>IF(N106=0,0,VLOOKUP($G106,equip_stage!K:U,7,FALSE))</f>
        <v>#N/A</v>
      </c>
    </row>
    <row r="107" spans="1:21" x14ac:dyDescent="0.15">
      <c r="A107" s="6">
        <v>3103601</v>
      </c>
      <c r="F107">
        <f t="shared" si="1"/>
        <v>1</v>
      </c>
      <c r="G107" s="11">
        <v>3103601</v>
      </c>
      <c r="H107" s="12">
        <v>1</v>
      </c>
      <c r="I107" s="11">
        <v>31036011</v>
      </c>
      <c r="J107" s="11">
        <v>31036012</v>
      </c>
      <c r="K107" s="11">
        <v>31036013</v>
      </c>
      <c r="L107" s="11">
        <v>31036014</v>
      </c>
      <c r="M107" s="11"/>
      <c r="N107" s="11">
        <v>31036016</v>
      </c>
      <c r="P107">
        <f>IF(I107=0,0,VLOOKUP($G107,equip_stage!$H:$P,7,FALSE))</f>
        <v>3103603</v>
      </c>
      <c r="Q107">
        <f>IF(SUM($P107:P107)=0,IF(J107=0,0,VLOOKUP($G107,equip_stage!$H:$P,7,FALSE)),0)</f>
        <v>0</v>
      </c>
      <c r="R107">
        <f>IF(SUM($P107:Q107)=0,IF(K107=0,0,VLOOKUP($G107,equip_stage!$H:$P,7,FALSE)),0)</f>
        <v>0</v>
      </c>
      <c r="S107">
        <f>IF(SUM($P107:R107)=0,IF(L107=0,0,VLOOKUP($G107,equip_stage!$H:$P,7,FALSE)),0)</f>
        <v>0</v>
      </c>
      <c r="T107">
        <f>IF(SUM($P107:S107)=0,IF(M107=0,0,VLOOKUP($G107,equip_stage!$H:$P,7,FALSE)),0)</f>
        <v>0</v>
      </c>
      <c r="U107">
        <f>IF(SUM($P107:T107)=0,IF(N107=0,0,VLOOKUP($G107,equip_stage!$H:$P,7,FALSE)),0)</f>
        <v>0</v>
      </c>
    </row>
    <row r="108" spans="1:21" x14ac:dyDescent="0.15">
      <c r="A108" s="6">
        <v>3103602</v>
      </c>
      <c r="F108">
        <f t="shared" si="1"/>
        <v>2</v>
      </c>
      <c r="G108" s="11">
        <v>3103602</v>
      </c>
      <c r="H108" s="12">
        <v>1</v>
      </c>
      <c r="I108" s="11">
        <v>31036021</v>
      </c>
      <c r="J108" s="11">
        <v>31036022</v>
      </c>
      <c r="K108" s="11">
        <v>31036023</v>
      </c>
      <c r="L108" s="11">
        <v>31036024</v>
      </c>
      <c r="M108" s="11"/>
      <c r="N108" s="11">
        <v>31036026</v>
      </c>
      <c r="P108" t="e">
        <f>IF(I108=0,0,VLOOKUP($G108,equip_stage!$K:$M,7,FALSE))</f>
        <v>#REF!</v>
      </c>
      <c r="Q108" t="e">
        <f>IF(SUM($P108:P108)=0,IF(J108=0,0,VLOOKUP($G108,equip_stage!$K:$M,7,FALSE)),0)</f>
        <v>#REF!</v>
      </c>
      <c r="R108" t="e">
        <f>IF(SUM($P108:Q108)=0,IF(K108=0,0,VLOOKUP($G108,equip_stage!$K:$M,7,FALSE)),0)</f>
        <v>#REF!</v>
      </c>
      <c r="S108" t="e">
        <f>IF(SUM($P108:R108)=0,IF(L108=0,0,VLOOKUP($G108,equip_stage!$K:$M,7,FALSE)),0)</f>
        <v>#REF!</v>
      </c>
      <c r="T108" t="e">
        <f>IF(SUM($P108:S108)=0,IF(M108=0,0,VLOOKUP($G108,equip_stage!$K:$M,7,FALSE)),0)</f>
        <v>#REF!</v>
      </c>
      <c r="U108" t="e">
        <f>IF(SUM($P108:T108)=0,IF(N108=0,0,VLOOKUP($G108,equip_stage!$K:$M,7,FALSE)),0)</f>
        <v>#REF!</v>
      </c>
    </row>
    <row r="109" spans="1:21" x14ac:dyDescent="0.15">
      <c r="A109" s="6">
        <v>3103603</v>
      </c>
      <c r="F109">
        <f t="shared" si="1"/>
        <v>3</v>
      </c>
      <c r="G109" s="11">
        <v>3103603</v>
      </c>
      <c r="H109" s="12">
        <v>1</v>
      </c>
      <c r="I109" s="11">
        <v>31036031</v>
      </c>
      <c r="J109" s="11">
        <v>31036032</v>
      </c>
      <c r="K109" s="11">
        <v>31036033</v>
      </c>
      <c r="L109" s="11">
        <v>31036034</v>
      </c>
      <c r="M109" s="11"/>
      <c r="N109" s="11">
        <v>31036036</v>
      </c>
      <c r="P109" t="e">
        <f>IF(I109=0,0,VLOOKUP($G109,equip_stage!H:P,7,FALSE))</f>
        <v>#N/A</v>
      </c>
      <c r="Q109" t="e">
        <f>IF(J109=0,0,VLOOKUP($G109,equip_stage!I:Q,7,FALSE))</f>
        <v>#N/A</v>
      </c>
      <c r="R109" t="e">
        <f>IF(K109=0,0,VLOOKUP($G109,equip_stage!K:R,7,FALSE))</f>
        <v>#N/A</v>
      </c>
      <c r="S109" t="e">
        <f>IF(L109=0,0,VLOOKUP($G109,equip_stage!K:S,7,FALSE))</f>
        <v>#N/A</v>
      </c>
      <c r="T109">
        <f>IF(M109=0,0,VLOOKUP($G109,equip_stage!K:T,7,FALSE))</f>
        <v>0</v>
      </c>
      <c r="U109" t="e">
        <f>IF(N109=0,0,VLOOKUP($G109,equip_stage!K:U,7,FALSE))</f>
        <v>#N/A</v>
      </c>
    </row>
    <row r="110" spans="1:21" x14ac:dyDescent="0.15">
      <c r="A110" s="6">
        <v>3103701</v>
      </c>
      <c r="F110">
        <f t="shared" si="1"/>
        <v>1</v>
      </c>
      <c r="G110" s="11">
        <v>3103701</v>
      </c>
      <c r="H110" s="12">
        <v>1</v>
      </c>
      <c r="I110" s="11">
        <v>31037011</v>
      </c>
      <c r="J110" s="11">
        <v>31037012</v>
      </c>
      <c r="K110" s="11">
        <v>31037013</v>
      </c>
      <c r="L110" s="11">
        <v>31037014</v>
      </c>
      <c r="M110" s="11"/>
      <c r="N110" s="11">
        <v>31037016</v>
      </c>
      <c r="P110">
        <f>IF(I110=0,0,VLOOKUP($G110,equip_stage!$H:$P,7,FALSE))</f>
        <v>3103703</v>
      </c>
      <c r="Q110">
        <f>IF(SUM($P110:P110)=0,IF(J110=0,0,VLOOKUP($G110,equip_stage!$H:$P,7,FALSE)),0)</f>
        <v>0</v>
      </c>
      <c r="R110">
        <f>IF(SUM($P110:Q110)=0,IF(K110=0,0,VLOOKUP($G110,equip_stage!$H:$P,7,FALSE)),0)</f>
        <v>0</v>
      </c>
      <c r="S110">
        <f>IF(SUM($P110:R110)=0,IF(L110=0,0,VLOOKUP($G110,equip_stage!$H:$P,7,FALSE)),0)</f>
        <v>0</v>
      </c>
      <c r="T110">
        <f>IF(SUM($P110:S110)=0,IF(M110=0,0,VLOOKUP($G110,equip_stage!$H:$P,7,FALSE)),0)</f>
        <v>0</v>
      </c>
      <c r="U110">
        <f>IF(SUM($P110:T110)=0,IF(N110=0,0,VLOOKUP($G110,equip_stage!$H:$P,7,FALSE)),0)</f>
        <v>0</v>
      </c>
    </row>
    <row r="111" spans="1:21" x14ac:dyDescent="0.15">
      <c r="A111" s="6">
        <v>3103702</v>
      </c>
      <c r="F111">
        <f t="shared" si="1"/>
        <v>2</v>
      </c>
      <c r="G111" s="11">
        <v>3103702</v>
      </c>
      <c r="H111" s="12">
        <v>1</v>
      </c>
      <c r="I111" s="11">
        <v>31037021</v>
      </c>
      <c r="J111" s="11">
        <v>31037022</v>
      </c>
      <c r="K111" s="11">
        <v>31037023</v>
      </c>
      <c r="L111" s="11">
        <v>31037024</v>
      </c>
      <c r="M111" s="11"/>
      <c r="N111" s="11">
        <v>31037026</v>
      </c>
      <c r="P111" t="e">
        <f>IF(I111=0,0,VLOOKUP($G111,equip_stage!$K:$M,7,FALSE))</f>
        <v>#REF!</v>
      </c>
      <c r="Q111" t="e">
        <f>IF(SUM($P111:P111)=0,IF(J111=0,0,VLOOKUP($G111,equip_stage!$K:$M,7,FALSE)),0)</f>
        <v>#REF!</v>
      </c>
      <c r="R111" t="e">
        <f>IF(SUM($P111:Q111)=0,IF(K111=0,0,VLOOKUP($G111,equip_stage!$K:$M,7,FALSE)),0)</f>
        <v>#REF!</v>
      </c>
      <c r="S111" t="e">
        <f>IF(SUM($P111:R111)=0,IF(L111=0,0,VLOOKUP($G111,equip_stage!$K:$M,7,FALSE)),0)</f>
        <v>#REF!</v>
      </c>
      <c r="T111" t="e">
        <f>IF(SUM($P111:S111)=0,IF(M111=0,0,VLOOKUP($G111,equip_stage!$K:$M,7,FALSE)),0)</f>
        <v>#REF!</v>
      </c>
      <c r="U111" t="e">
        <f>IF(SUM($P111:T111)=0,IF(N111=0,0,VLOOKUP($G111,equip_stage!$K:$M,7,FALSE)),0)</f>
        <v>#REF!</v>
      </c>
    </row>
    <row r="112" spans="1:21" x14ac:dyDescent="0.15">
      <c r="A112" s="6">
        <v>3103703</v>
      </c>
      <c r="F112">
        <f t="shared" si="1"/>
        <v>3</v>
      </c>
      <c r="G112" s="11">
        <v>3103703</v>
      </c>
      <c r="H112" s="12">
        <v>1</v>
      </c>
      <c r="I112" s="11">
        <v>31037031</v>
      </c>
      <c r="J112" s="11">
        <v>31037032</v>
      </c>
      <c r="K112" s="11">
        <v>31037033</v>
      </c>
      <c r="L112" s="11">
        <v>31037034</v>
      </c>
      <c r="M112" s="11"/>
      <c r="N112" s="11">
        <v>31037036</v>
      </c>
      <c r="P112" t="e">
        <f>IF(I112=0,0,VLOOKUP($G112,equip_stage!H:P,7,FALSE))</f>
        <v>#N/A</v>
      </c>
      <c r="Q112" t="e">
        <f>IF(J112=0,0,VLOOKUP($G112,equip_stage!I:Q,7,FALSE))</f>
        <v>#N/A</v>
      </c>
      <c r="R112" t="e">
        <f>IF(K112=0,0,VLOOKUP($G112,equip_stage!K:R,7,FALSE))</f>
        <v>#N/A</v>
      </c>
      <c r="S112" t="e">
        <f>IF(L112=0,0,VLOOKUP($G112,equip_stage!K:S,7,FALSE))</f>
        <v>#N/A</v>
      </c>
      <c r="T112">
        <f>IF(M112=0,0,VLOOKUP($G112,equip_stage!K:T,7,FALSE))</f>
        <v>0</v>
      </c>
      <c r="U112" t="e">
        <f>IF(N112=0,0,VLOOKUP($G112,equip_stage!K:U,7,FALSE))</f>
        <v>#N/A</v>
      </c>
    </row>
    <row r="113" spans="1:21" x14ac:dyDescent="0.15">
      <c r="A113" s="6">
        <v>3103801</v>
      </c>
      <c r="F113">
        <f t="shared" si="1"/>
        <v>1</v>
      </c>
      <c r="G113" s="11">
        <v>3103801</v>
      </c>
      <c r="H113" s="12">
        <v>1</v>
      </c>
      <c r="I113" s="11">
        <v>31038011</v>
      </c>
      <c r="J113" s="11">
        <v>31038012</v>
      </c>
      <c r="K113" s="11">
        <v>31038013</v>
      </c>
      <c r="L113" s="11">
        <v>31038014</v>
      </c>
      <c r="M113" s="11">
        <v>31038015</v>
      </c>
      <c r="N113" s="11">
        <v>31038016</v>
      </c>
      <c r="P113">
        <f>IF(I113=0,0,VLOOKUP($G113,equip_stage!$H:$P,7,FALSE))</f>
        <v>3103803</v>
      </c>
      <c r="Q113">
        <f>IF(SUM($P113:P113)=0,IF(J113=0,0,VLOOKUP($G113,equip_stage!$H:$P,7,FALSE)),0)</f>
        <v>0</v>
      </c>
      <c r="R113">
        <f>IF(SUM($P113:Q113)=0,IF(K113=0,0,VLOOKUP($G113,equip_stage!$H:$P,7,FALSE)),0)</f>
        <v>0</v>
      </c>
      <c r="S113">
        <f>IF(SUM($P113:R113)=0,IF(L113=0,0,VLOOKUP($G113,equip_stage!$H:$P,7,FALSE)),0)</f>
        <v>0</v>
      </c>
      <c r="T113">
        <f>IF(SUM($P113:S113)=0,IF(M113=0,0,VLOOKUP($G113,equip_stage!$H:$P,7,FALSE)),0)</f>
        <v>0</v>
      </c>
      <c r="U113">
        <f>IF(SUM($P113:T113)=0,IF(N113=0,0,VLOOKUP($G113,equip_stage!$H:$P,7,FALSE)),0)</f>
        <v>0</v>
      </c>
    </row>
    <row r="114" spans="1:21" x14ac:dyDescent="0.15">
      <c r="A114" s="6">
        <v>3103802</v>
      </c>
      <c r="F114">
        <f t="shared" si="1"/>
        <v>2</v>
      </c>
      <c r="G114" s="11">
        <v>3103802</v>
      </c>
      <c r="H114" s="12">
        <v>1</v>
      </c>
      <c r="I114" s="11">
        <v>31038021</v>
      </c>
      <c r="J114" s="11">
        <v>31038022</v>
      </c>
      <c r="K114" s="11">
        <v>31038023</v>
      </c>
      <c r="L114" s="11">
        <v>31038024</v>
      </c>
      <c r="M114" s="11">
        <v>31038025</v>
      </c>
      <c r="N114" s="11">
        <v>31038026</v>
      </c>
      <c r="P114" t="e">
        <f>IF(I114=0,0,VLOOKUP($G114,equip_stage!$K:$M,7,FALSE))</f>
        <v>#REF!</v>
      </c>
      <c r="Q114" t="e">
        <f>IF(SUM($P114:P114)=0,IF(J114=0,0,VLOOKUP($G114,equip_stage!$K:$M,7,FALSE)),0)</f>
        <v>#REF!</v>
      </c>
      <c r="R114" t="e">
        <f>IF(SUM($P114:Q114)=0,IF(K114=0,0,VLOOKUP($G114,equip_stage!$K:$M,7,FALSE)),0)</f>
        <v>#REF!</v>
      </c>
      <c r="S114" t="e">
        <f>IF(SUM($P114:R114)=0,IF(L114=0,0,VLOOKUP($G114,equip_stage!$K:$M,7,FALSE)),0)</f>
        <v>#REF!</v>
      </c>
      <c r="T114" t="e">
        <f>IF(SUM($P114:S114)=0,IF(M114=0,0,VLOOKUP($G114,equip_stage!$K:$M,7,FALSE)),0)</f>
        <v>#REF!</v>
      </c>
      <c r="U114" t="e">
        <f>IF(SUM($P114:T114)=0,IF(N114=0,0,VLOOKUP($G114,equip_stage!$K:$M,7,FALSE)),0)</f>
        <v>#REF!</v>
      </c>
    </row>
    <row r="115" spans="1:21" x14ac:dyDescent="0.15">
      <c r="A115" s="6">
        <v>3103803</v>
      </c>
      <c r="F115">
        <f t="shared" si="1"/>
        <v>3</v>
      </c>
      <c r="G115" s="11">
        <v>3103803</v>
      </c>
      <c r="H115" s="12">
        <v>1</v>
      </c>
      <c r="I115" s="11">
        <v>31038031</v>
      </c>
      <c r="J115" s="11">
        <v>31038032</v>
      </c>
      <c r="K115" s="11">
        <v>31038033</v>
      </c>
      <c r="L115" s="11">
        <v>31038034</v>
      </c>
      <c r="M115" s="11">
        <v>31038035</v>
      </c>
      <c r="N115" s="11">
        <v>31038036</v>
      </c>
      <c r="P115" t="e">
        <f>IF(I115=0,0,VLOOKUP($G115,equip_stage!H:P,7,FALSE))</f>
        <v>#N/A</v>
      </c>
      <c r="Q115" t="e">
        <f>IF(J115=0,0,VLOOKUP($G115,equip_stage!I:Q,7,FALSE))</f>
        <v>#N/A</v>
      </c>
      <c r="R115" t="e">
        <f>IF(K115=0,0,VLOOKUP($G115,equip_stage!K:R,7,FALSE))</f>
        <v>#N/A</v>
      </c>
      <c r="S115" t="e">
        <f>IF(L115=0,0,VLOOKUP($G115,equip_stage!K:S,7,FALSE))</f>
        <v>#N/A</v>
      </c>
      <c r="T115" t="e">
        <f>IF(M115=0,0,VLOOKUP($G115,equip_stage!K:T,7,FALSE))</f>
        <v>#N/A</v>
      </c>
      <c r="U115" t="e">
        <f>IF(N115=0,0,VLOOKUP($G115,equip_stage!K:U,7,FALSE))</f>
        <v>#N/A</v>
      </c>
    </row>
    <row r="116" spans="1:21" x14ac:dyDescent="0.15">
      <c r="A116" s="6">
        <v>3103901</v>
      </c>
      <c r="F116">
        <f t="shared" si="1"/>
        <v>1</v>
      </c>
      <c r="G116" s="11">
        <v>3103901</v>
      </c>
      <c r="H116" s="12">
        <v>1</v>
      </c>
      <c r="I116" s="11">
        <v>31039011</v>
      </c>
      <c r="J116" s="11">
        <v>31039012</v>
      </c>
      <c r="K116" s="11">
        <v>31039013</v>
      </c>
      <c r="L116" s="11">
        <v>31039014</v>
      </c>
      <c r="M116" s="11">
        <v>31039015</v>
      </c>
      <c r="N116" s="11">
        <v>31039016</v>
      </c>
      <c r="P116">
        <f>IF(I116=0,0,VLOOKUP($G116,equip_stage!$H:$P,7,FALSE))</f>
        <v>3103903</v>
      </c>
      <c r="Q116">
        <f>IF(SUM($P116:P116)=0,IF(J116=0,0,VLOOKUP($G116,equip_stage!$H:$P,7,FALSE)),0)</f>
        <v>0</v>
      </c>
      <c r="R116">
        <f>IF(SUM($P116:Q116)=0,IF(K116=0,0,VLOOKUP($G116,equip_stage!$H:$P,7,FALSE)),0)</f>
        <v>0</v>
      </c>
      <c r="S116">
        <f>IF(SUM($P116:R116)=0,IF(L116=0,0,VLOOKUP($G116,equip_stage!$H:$P,7,FALSE)),0)</f>
        <v>0</v>
      </c>
      <c r="T116">
        <f>IF(SUM($P116:S116)=0,IF(M116=0,0,VLOOKUP($G116,equip_stage!$H:$P,7,FALSE)),0)</f>
        <v>0</v>
      </c>
      <c r="U116">
        <f>IF(SUM($P116:T116)=0,IF(N116=0,0,VLOOKUP($G116,equip_stage!$H:$P,7,FALSE)),0)</f>
        <v>0</v>
      </c>
    </row>
    <row r="117" spans="1:21" x14ac:dyDescent="0.15">
      <c r="A117" s="6">
        <v>3103902</v>
      </c>
      <c r="F117">
        <f t="shared" si="1"/>
        <v>2</v>
      </c>
      <c r="G117" s="11">
        <v>3103902</v>
      </c>
      <c r="H117" s="12">
        <v>1</v>
      </c>
      <c r="I117" s="11">
        <v>31039021</v>
      </c>
      <c r="J117" s="11">
        <v>31039022</v>
      </c>
      <c r="K117" s="11">
        <v>31039023</v>
      </c>
      <c r="L117" s="11">
        <v>31039024</v>
      </c>
      <c r="M117" s="11">
        <v>31039025</v>
      </c>
      <c r="N117" s="11">
        <v>31039026</v>
      </c>
      <c r="P117" t="e">
        <f>IF(I117=0,0,VLOOKUP($G117,equip_stage!$K:$M,7,FALSE))</f>
        <v>#REF!</v>
      </c>
      <c r="Q117" t="e">
        <f>IF(SUM($P117:P117)=0,IF(J117=0,0,VLOOKUP($G117,equip_stage!$K:$M,7,FALSE)),0)</f>
        <v>#REF!</v>
      </c>
      <c r="R117" t="e">
        <f>IF(SUM($P117:Q117)=0,IF(K117=0,0,VLOOKUP($G117,equip_stage!$K:$M,7,FALSE)),0)</f>
        <v>#REF!</v>
      </c>
      <c r="S117" t="e">
        <f>IF(SUM($P117:R117)=0,IF(L117=0,0,VLOOKUP($G117,equip_stage!$K:$M,7,FALSE)),0)</f>
        <v>#REF!</v>
      </c>
      <c r="T117" t="e">
        <f>IF(SUM($P117:S117)=0,IF(M117=0,0,VLOOKUP($G117,equip_stage!$K:$M,7,FALSE)),0)</f>
        <v>#REF!</v>
      </c>
      <c r="U117" t="e">
        <f>IF(SUM($P117:T117)=0,IF(N117=0,0,VLOOKUP($G117,equip_stage!$K:$M,7,FALSE)),0)</f>
        <v>#REF!</v>
      </c>
    </row>
    <row r="118" spans="1:21" x14ac:dyDescent="0.15">
      <c r="A118" s="6">
        <v>3103903</v>
      </c>
      <c r="F118">
        <f t="shared" si="1"/>
        <v>3</v>
      </c>
      <c r="G118" s="11">
        <v>3103903</v>
      </c>
      <c r="H118" s="12">
        <v>1</v>
      </c>
      <c r="I118" s="11">
        <v>31039031</v>
      </c>
      <c r="J118" s="11">
        <v>31039032</v>
      </c>
      <c r="K118" s="11">
        <v>31039033</v>
      </c>
      <c r="L118" s="11">
        <v>31039034</v>
      </c>
      <c r="M118" s="11">
        <v>31039035</v>
      </c>
      <c r="N118" s="11">
        <v>31039036</v>
      </c>
      <c r="P118" t="e">
        <f>IF(I118=0,0,VLOOKUP($G118,equip_stage!H:P,7,FALSE))</f>
        <v>#N/A</v>
      </c>
      <c r="Q118" t="e">
        <f>IF(J118=0,0,VLOOKUP($G118,equip_stage!I:Q,7,FALSE))</f>
        <v>#N/A</v>
      </c>
      <c r="R118" t="e">
        <f>IF(K118=0,0,VLOOKUP($G118,equip_stage!K:R,7,FALSE))</f>
        <v>#N/A</v>
      </c>
      <c r="S118" t="e">
        <f>IF(L118=0,0,VLOOKUP($G118,equip_stage!K:S,7,FALSE))</f>
        <v>#N/A</v>
      </c>
      <c r="T118" t="e">
        <f>IF(M118=0,0,VLOOKUP($G118,equip_stage!K:T,7,FALSE))</f>
        <v>#N/A</v>
      </c>
      <c r="U118" t="e">
        <f>IF(N118=0,0,VLOOKUP($G118,equip_stage!K:U,7,FALSE))</f>
        <v>#N/A</v>
      </c>
    </row>
    <row r="119" spans="1:21" x14ac:dyDescent="0.15">
      <c r="A119" s="6">
        <v>3104001</v>
      </c>
      <c r="F119">
        <f t="shared" si="1"/>
        <v>1</v>
      </c>
      <c r="G119" s="11">
        <v>3104001</v>
      </c>
      <c r="H119" s="12">
        <v>1</v>
      </c>
      <c r="I119" s="11">
        <v>31040011</v>
      </c>
      <c r="J119" s="11">
        <v>31040012</v>
      </c>
      <c r="K119" s="11">
        <v>31040013</v>
      </c>
      <c r="L119" s="11">
        <v>31040014</v>
      </c>
      <c r="M119" s="11">
        <v>31040015</v>
      </c>
      <c r="N119" s="11">
        <v>31040016</v>
      </c>
      <c r="P119">
        <f>IF(I119=0,0,VLOOKUP($G119,equip_stage!$H:$P,7,FALSE))</f>
        <v>3104003</v>
      </c>
      <c r="Q119">
        <f>IF(SUM($P119:P119)=0,IF(J119=0,0,VLOOKUP($G119,equip_stage!$H:$P,7,FALSE)),0)</f>
        <v>0</v>
      </c>
      <c r="R119">
        <f>IF(SUM($P119:Q119)=0,IF(K119=0,0,VLOOKUP($G119,equip_stage!$H:$P,7,FALSE)),0)</f>
        <v>0</v>
      </c>
      <c r="S119">
        <f>IF(SUM($P119:R119)=0,IF(L119=0,0,VLOOKUP($G119,equip_stage!$H:$P,7,FALSE)),0)</f>
        <v>0</v>
      </c>
      <c r="T119">
        <f>IF(SUM($P119:S119)=0,IF(M119=0,0,VLOOKUP($G119,equip_stage!$H:$P,7,FALSE)),0)</f>
        <v>0</v>
      </c>
      <c r="U119">
        <f>IF(SUM($P119:T119)=0,IF(N119=0,0,VLOOKUP($G119,equip_stage!$H:$P,7,FALSE)),0)</f>
        <v>0</v>
      </c>
    </row>
    <row r="120" spans="1:21" x14ac:dyDescent="0.15">
      <c r="A120" s="6">
        <v>3104002</v>
      </c>
      <c r="F120">
        <f t="shared" si="1"/>
        <v>2</v>
      </c>
      <c r="G120" s="11">
        <v>3104002</v>
      </c>
      <c r="H120" s="12">
        <v>1</v>
      </c>
      <c r="I120" s="11">
        <v>31040021</v>
      </c>
      <c r="J120" s="11">
        <v>31040022</v>
      </c>
      <c r="K120" s="11">
        <v>31040023</v>
      </c>
      <c r="L120" s="11">
        <v>31040024</v>
      </c>
      <c r="M120" s="11">
        <v>31040025</v>
      </c>
      <c r="N120" s="11">
        <v>31040026</v>
      </c>
      <c r="P120" t="e">
        <f>IF(I120=0,0,VLOOKUP($G120,equip_stage!$K:$M,7,FALSE))</f>
        <v>#REF!</v>
      </c>
      <c r="Q120" t="e">
        <f>IF(SUM($P120:P120)=0,IF(J120=0,0,VLOOKUP($G120,equip_stage!$K:$M,7,FALSE)),0)</f>
        <v>#REF!</v>
      </c>
      <c r="R120" t="e">
        <f>IF(SUM($P120:Q120)=0,IF(K120=0,0,VLOOKUP($G120,equip_stage!$K:$M,7,FALSE)),0)</f>
        <v>#REF!</v>
      </c>
      <c r="S120" t="e">
        <f>IF(SUM($P120:R120)=0,IF(L120=0,0,VLOOKUP($G120,equip_stage!$K:$M,7,FALSE)),0)</f>
        <v>#REF!</v>
      </c>
      <c r="T120" t="e">
        <f>IF(SUM($P120:S120)=0,IF(M120=0,0,VLOOKUP($G120,equip_stage!$K:$M,7,FALSE)),0)</f>
        <v>#REF!</v>
      </c>
      <c r="U120" t="e">
        <f>IF(SUM($P120:T120)=0,IF(N120=0,0,VLOOKUP($G120,equip_stage!$K:$M,7,FALSE)),0)</f>
        <v>#REF!</v>
      </c>
    </row>
    <row r="121" spans="1:21" x14ac:dyDescent="0.15">
      <c r="A121" s="6">
        <v>3104003</v>
      </c>
      <c r="F121">
        <f t="shared" si="1"/>
        <v>3</v>
      </c>
      <c r="G121" s="11">
        <v>3104003</v>
      </c>
      <c r="H121" s="12">
        <v>1</v>
      </c>
      <c r="I121" s="11">
        <v>31040031</v>
      </c>
      <c r="J121" s="11">
        <v>31040032</v>
      </c>
      <c r="K121" s="11">
        <v>31040033</v>
      </c>
      <c r="L121" s="11">
        <v>31040034</v>
      </c>
      <c r="M121" s="11">
        <v>31040035</v>
      </c>
      <c r="N121" s="11">
        <v>31040036</v>
      </c>
      <c r="P121" t="e">
        <f>IF(I121=0,0,VLOOKUP($G121,equip_stage!H:P,7,FALSE))</f>
        <v>#N/A</v>
      </c>
      <c r="Q121" t="e">
        <f>IF(J121=0,0,VLOOKUP($G121,equip_stage!I:Q,7,FALSE))</f>
        <v>#N/A</v>
      </c>
      <c r="R121" t="e">
        <f>IF(K121=0,0,VLOOKUP($G121,equip_stage!K:R,7,FALSE))</f>
        <v>#N/A</v>
      </c>
      <c r="S121" t="e">
        <f>IF(L121=0,0,VLOOKUP($G121,equip_stage!K:S,7,FALSE))</f>
        <v>#N/A</v>
      </c>
      <c r="T121" t="e">
        <f>IF(M121=0,0,VLOOKUP($G121,equip_stage!K:T,7,FALSE))</f>
        <v>#N/A</v>
      </c>
      <c r="U121" t="e">
        <f>IF(N121=0,0,VLOOKUP($G121,equip_stage!K:U,7,FALSE))</f>
        <v>#N/A</v>
      </c>
    </row>
    <row r="122" spans="1:21" x14ac:dyDescent="0.15">
      <c r="A122" s="6">
        <v>3104101</v>
      </c>
      <c r="F122">
        <f t="shared" si="1"/>
        <v>1</v>
      </c>
      <c r="G122" s="11">
        <v>3104101</v>
      </c>
      <c r="H122" s="12">
        <v>1</v>
      </c>
      <c r="I122" s="11"/>
      <c r="J122" s="11">
        <v>31041012</v>
      </c>
      <c r="K122" s="11"/>
      <c r="L122" s="11">
        <v>31041014</v>
      </c>
      <c r="M122" s="11">
        <v>31041015</v>
      </c>
      <c r="N122" s="11">
        <v>31041016</v>
      </c>
      <c r="P122">
        <f>IF(I122=0,0,VLOOKUP($G122,equip_stage!$H:$P,7,FALSE))</f>
        <v>0</v>
      </c>
      <c r="Q122">
        <f>IF(SUM($P122:P122)=0,IF(J122=0,0,VLOOKUP($G122,equip_stage!$H:$P,7,FALSE)),0)</f>
        <v>3104103</v>
      </c>
      <c r="R122">
        <f>IF(SUM($P122:Q122)=0,IF(K122=0,0,VLOOKUP($G122,equip_stage!$H:$P,7,FALSE)),0)</f>
        <v>0</v>
      </c>
      <c r="S122">
        <f>IF(SUM($P122:R122)=0,IF(L122=0,0,VLOOKUP($G122,equip_stage!$H:$P,7,FALSE)),0)</f>
        <v>0</v>
      </c>
      <c r="T122">
        <f>IF(SUM($P122:S122)=0,IF(M122=0,0,VLOOKUP($G122,equip_stage!$H:$P,7,FALSE)),0)</f>
        <v>0</v>
      </c>
      <c r="U122">
        <f>IF(SUM($P122:T122)=0,IF(N122=0,0,VLOOKUP($G122,equip_stage!$H:$P,7,FALSE)),0)</f>
        <v>0</v>
      </c>
    </row>
    <row r="123" spans="1:21" x14ac:dyDescent="0.15">
      <c r="A123" s="6">
        <v>3104102</v>
      </c>
      <c r="F123">
        <f t="shared" si="1"/>
        <v>2</v>
      </c>
      <c r="G123" s="11">
        <v>3104102</v>
      </c>
      <c r="H123" s="12">
        <v>1</v>
      </c>
      <c r="I123" s="11"/>
      <c r="J123" s="11">
        <v>31041022</v>
      </c>
      <c r="K123" s="11"/>
      <c r="L123" s="11">
        <v>31041024</v>
      </c>
      <c r="M123" s="11">
        <v>31041025</v>
      </c>
      <c r="N123" s="11">
        <v>31041026</v>
      </c>
      <c r="P123">
        <f>IF(I123=0,0,VLOOKUP($G123,equip_stage!$K:$M,7,FALSE))</f>
        <v>0</v>
      </c>
      <c r="Q123" t="e">
        <f>IF(SUM($P123:P123)=0,IF(J123=0,0,VLOOKUP($G123,equip_stage!$K:$M,7,FALSE)),0)</f>
        <v>#REF!</v>
      </c>
      <c r="R123" t="e">
        <f>IF(SUM($P123:Q123)=0,IF(K123=0,0,VLOOKUP($G123,equip_stage!$K:$M,7,FALSE)),0)</f>
        <v>#REF!</v>
      </c>
      <c r="S123" t="e">
        <f>IF(SUM($P123:R123)=0,IF(L123=0,0,VLOOKUP($G123,equip_stage!$K:$M,7,FALSE)),0)</f>
        <v>#REF!</v>
      </c>
      <c r="T123" t="e">
        <f>IF(SUM($P123:S123)=0,IF(M123=0,0,VLOOKUP($G123,equip_stage!$K:$M,7,FALSE)),0)</f>
        <v>#REF!</v>
      </c>
      <c r="U123" t="e">
        <f>IF(SUM($P123:T123)=0,IF(N123=0,0,VLOOKUP($G123,equip_stage!$K:$M,7,FALSE)),0)</f>
        <v>#REF!</v>
      </c>
    </row>
    <row r="124" spans="1:21" x14ac:dyDescent="0.15">
      <c r="A124" s="6">
        <v>3104103</v>
      </c>
      <c r="F124">
        <f t="shared" si="1"/>
        <v>3</v>
      </c>
      <c r="G124" s="11">
        <v>3104103</v>
      </c>
      <c r="H124" s="12">
        <v>1</v>
      </c>
      <c r="I124" s="11"/>
      <c r="J124" s="11">
        <v>31041032</v>
      </c>
      <c r="K124" s="11"/>
      <c r="L124" s="11">
        <v>31041034</v>
      </c>
      <c r="M124" s="11">
        <v>31041035</v>
      </c>
      <c r="N124" s="11">
        <v>31041036</v>
      </c>
      <c r="P124">
        <f>IF(I124=0,0,VLOOKUP($G124,equip_stage!H:P,7,FALSE))</f>
        <v>0</v>
      </c>
      <c r="Q124" t="e">
        <f>IF(J124=0,0,VLOOKUP($G124,equip_stage!I:Q,7,FALSE))</f>
        <v>#N/A</v>
      </c>
      <c r="R124">
        <f>IF(K124=0,0,VLOOKUP($G124,equip_stage!K:R,7,FALSE))</f>
        <v>0</v>
      </c>
      <c r="S124" t="e">
        <f>IF(L124=0,0,VLOOKUP($G124,equip_stage!K:S,7,FALSE))</f>
        <v>#N/A</v>
      </c>
      <c r="T124" t="e">
        <f>IF(M124=0,0,VLOOKUP($G124,equip_stage!K:T,7,FALSE))</f>
        <v>#N/A</v>
      </c>
      <c r="U124" t="e">
        <f>IF(N124=0,0,VLOOKUP($G124,equip_stage!K:U,7,FALSE))</f>
        <v>#N/A</v>
      </c>
    </row>
    <row r="125" spans="1:21" x14ac:dyDescent="0.15">
      <c r="A125" s="6">
        <v>3104201</v>
      </c>
      <c r="F125">
        <f t="shared" si="1"/>
        <v>1</v>
      </c>
      <c r="G125" s="11">
        <v>3104201</v>
      </c>
      <c r="H125" s="12">
        <v>1</v>
      </c>
      <c r="I125" s="11">
        <v>31042011</v>
      </c>
      <c r="J125" s="11">
        <v>31042012</v>
      </c>
      <c r="K125" s="11">
        <v>31042013</v>
      </c>
      <c r="L125" s="11"/>
      <c r="M125" s="11">
        <v>31042015</v>
      </c>
      <c r="N125" s="11"/>
      <c r="P125">
        <f>IF(I125=0,0,VLOOKUP($G125,equip_stage!$H:$P,7,FALSE))</f>
        <v>3104203</v>
      </c>
      <c r="Q125">
        <f>IF(SUM($P125:P125)=0,IF(J125=0,0,VLOOKUP($G125,equip_stage!$H:$P,7,FALSE)),0)</f>
        <v>0</v>
      </c>
      <c r="R125">
        <f>IF(SUM($P125:Q125)=0,IF(K125=0,0,VLOOKUP($G125,equip_stage!$H:$P,7,FALSE)),0)</f>
        <v>0</v>
      </c>
      <c r="S125">
        <f>IF(SUM($P125:R125)=0,IF(L125=0,0,VLOOKUP($G125,equip_stage!$H:$P,7,FALSE)),0)</f>
        <v>0</v>
      </c>
      <c r="T125">
        <f>IF(SUM($P125:S125)=0,IF(M125=0,0,VLOOKUP($G125,equip_stage!$H:$P,7,FALSE)),0)</f>
        <v>0</v>
      </c>
      <c r="U125">
        <f>IF(SUM($P125:T125)=0,IF(N125=0,0,VLOOKUP($G125,equip_stage!$H:$P,7,FALSE)),0)</f>
        <v>0</v>
      </c>
    </row>
    <row r="126" spans="1:21" x14ac:dyDescent="0.15">
      <c r="A126" s="6">
        <v>3104202</v>
      </c>
      <c r="F126">
        <f t="shared" si="1"/>
        <v>2</v>
      </c>
      <c r="G126" s="11">
        <v>3104202</v>
      </c>
      <c r="H126" s="12">
        <v>1</v>
      </c>
      <c r="I126" s="11">
        <v>31042021</v>
      </c>
      <c r="J126" s="11">
        <v>31042022</v>
      </c>
      <c r="K126" s="11">
        <v>31042023</v>
      </c>
      <c r="L126" s="11"/>
      <c r="M126" s="11">
        <v>31042025</v>
      </c>
      <c r="N126" s="11"/>
      <c r="P126" t="e">
        <f>IF(I126=0,0,VLOOKUP($G126,equip_stage!$K:$M,7,FALSE))</f>
        <v>#REF!</v>
      </c>
      <c r="Q126" t="e">
        <f>IF(SUM($P126:P126)=0,IF(J126=0,0,VLOOKUP($G126,equip_stage!$K:$M,7,FALSE)),0)</f>
        <v>#REF!</v>
      </c>
      <c r="R126" t="e">
        <f>IF(SUM($P126:Q126)=0,IF(K126=0,0,VLOOKUP($G126,equip_stage!$K:$M,7,FALSE)),0)</f>
        <v>#REF!</v>
      </c>
      <c r="S126" t="e">
        <f>IF(SUM($P126:R126)=0,IF(L126=0,0,VLOOKUP($G126,equip_stage!$K:$M,7,FALSE)),0)</f>
        <v>#REF!</v>
      </c>
      <c r="T126" t="e">
        <f>IF(SUM($P126:S126)=0,IF(M126=0,0,VLOOKUP($G126,equip_stage!$K:$M,7,FALSE)),0)</f>
        <v>#REF!</v>
      </c>
      <c r="U126" t="e">
        <f>IF(SUM($P126:T126)=0,IF(N126=0,0,VLOOKUP($G126,equip_stage!$K:$M,7,FALSE)),0)</f>
        <v>#REF!</v>
      </c>
    </row>
    <row r="127" spans="1:21" x14ac:dyDescent="0.15">
      <c r="A127" s="6">
        <v>3104203</v>
      </c>
      <c r="F127">
        <f t="shared" si="1"/>
        <v>3</v>
      </c>
      <c r="G127" s="11">
        <v>3104203</v>
      </c>
      <c r="H127" s="12">
        <v>1</v>
      </c>
      <c r="I127" s="11">
        <v>31042031</v>
      </c>
      <c r="J127" s="11">
        <v>31042032</v>
      </c>
      <c r="K127" s="11">
        <v>31042033</v>
      </c>
      <c r="L127" s="11"/>
      <c r="M127" s="11">
        <v>31042035</v>
      </c>
      <c r="N127" s="11"/>
      <c r="P127" t="e">
        <f>IF(I127=0,0,VLOOKUP($G127,equip_stage!H:P,7,FALSE))</f>
        <v>#N/A</v>
      </c>
      <c r="Q127" t="e">
        <f>IF(J127=0,0,VLOOKUP($G127,equip_stage!I:Q,7,FALSE))</f>
        <v>#N/A</v>
      </c>
      <c r="R127" t="e">
        <f>IF(K127=0,0,VLOOKUP($G127,equip_stage!K:R,7,FALSE))</f>
        <v>#N/A</v>
      </c>
      <c r="S127">
        <f>IF(L127=0,0,VLOOKUP($G127,equip_stage!K:S,7,FALSE))</f>
        <v>0</v>
      </c>
      <c r="T127" t="e">
        <f>IF(M127=0,0,VLOOKUP($G127,equip_stage!K:T,7,FALSE))</f>
        <v>#N/A</v>
      </c>
      <c r="U127">
        <f>IF(N127=0,0,VLOOKUP($G127,equip_stage!K:U,7,FALSE))</f>
        <v>0</v>
      </c>
    </row>
    <row r="128" spans="1:21" x14ac:dyDescent="0.15">
      <c r="A128" s="6">
        <v>3104301</v>
      </c>
      <c r="F128">
        <f t="shared" si="1"/>
        <v>1</v>
      </c>
      <c r="G128" s="11">
        <v>3104301</v>
      </c>
      <c r="H128" s="12">
        <v>1</v>
      </c>
      <c r="I128" s="11"/>
      <c r="J128" s="11">
        <v>31043012</v>
      </c>
      <c r="K128" s="11"/>
      <c r="L128" s="11">
        <v>31043014</v>
      </c>
      <c r="M128" s="11">
        <v>31043015</v>
      </c>
      <c r="N128" s="11">
        <v>31043016</v>
      </c>
      <c r="P128">
        <f>IF(I128=0,0,VLOOKUP($G128,equip_stage!$H:$P,7,FALSE))</f>
        <v>0</v>
      </c>
      <c r="Q128">
        <f>IF(SUM($P128:P128)=0,IF(J128=0,0,VLOOKUP($G128,equip_stage!$H:$P,7,FALSE)),0)</f>
        <v>3104303</v>
      </c>
      <c r="R128">
        <f>IF(SUM($P128:Q128)=0,IF(K128=0,0,VLOOKUP($G128,equip_stage!$H:$P,7,FALSE)),0)</f>
        <v>0</v>
      </c>
      <c r="S128">
        <f>IF(SUM($P128:R128)=0,IF(L128=0,0,VLOOKUP($G128,equip_stage!$H:$P,7,FALSE)),0)</f>
        <v>0</v>
      </c>
      <c r="T128">
        <f>IF(SUM($P128:S128)=0,IF(M128=0,0,VLOOKUP($G128,equip_stage!$H:$P,7,FALSE)),0)</f>
        <v>0</v>
      </c>
      <c r="U128">
        <f>IF(SUM($P128:T128)=0,IF(N128=0,0,VLOOKUP($G128,equip_stage!$H:$P,7,FALSE)),0)</f>
        <v>0</v>
      </c>
    </row>
    <row r="129" spans="1:21" x14ac:dyDescent="0.15">
      <c r="A129" s="6">
        <v>3104302</v>
      </c>
      <c r="F129">
        <f t="shared" si="1"/>
        <v>2</v>
      </c>
      <c r="G129" s="11">
        <v>3104302</v>
      </c>
      <c r="H129" s="12">
        <v>1</v>
      </c>
      <c r="I129" s="11"/>
      <c r="J129" s="11">
        <v>31043022</v>
      </c>
      <c r="K129" s="11"/>
      <c r="L129" s="11">
        <v>31043024</v>
      </c>
      <c r="M129" s="11">
        <v>31043025</v>
      </c>
      <c r="N129" s="11">
        <v>31043026</v>
      </c>
      <c r="P129">
        <f>IF(I129=0,0,VLOOKUP($G129,equip_stage!$K:$M,7,FALSE))</f>
        <v>0</v>
      </c>
      <c r="Q129" t="e">
        <f>IF(SUM($P129:P129)=0,IF(J129=0,0,VLOOKUP($G129,equip_stage!$K:$M,7,FALSE)),0)</f>
        <v>#REF!</v>
      </c>
      <c r="R129" t="e">
        <f>IF(SUM($P129:Q129)=0,IF(K129=0,0,VLOOKUP($G129,equip_stage!$K:$M,7,FALSE)),0)</f>
        <v>#REF!</v>
      </c>
      <c r="S129" t="e">
        <f>IF(SUM($P129:R129)=0,IF(L129=0,0,VLOOKUP($G129,equip_stage!$K:$M,7,FALSE)),0)</f>
        <v>#REF!</v>
      </c>
      <c r="T129" t="e">
        <f>IF(SUM($P129:S129)=0,IF(M129=0,0,VLOOKUP($G129,equip_stage!$K:$M,7,FALSE)),0)</f>
        <v>#REF!</v>
      </c>
      <c r="U129" t="e">
        <f>IF(SUM($P129:T129)=0,IF(N129=0,0,VLOOKUP($G129,equip_stage!$K:$M,7,FALSE)),0)</f>
        <v>#REF!</v>
      </c>
    </row>
    <row r="130" spans="1:21" x14ac:dyDescent="0.15">
      <c r="A130" s="6">
        <v>3104303</v>
      </c>
      <c r="F130">
        <f t="shared" si="1"/>
        <v>3</v>
      </c>
      <c r="G130" s="11">
        <v>3104303</v>
      </c>
      <c r="H130" s="12">
        <v>1</v>
      </c>
      <c r="I130" s="11"/>
      <c r="J130" s="11">
        <v>31043032</v>
      </c>
      <c r="K130" s="11"/>
      <c r="L130" s="11">
        <v>31043034</v>
      </c>
      <c r="M130" s="11">
        <v>31043035</v>
      </c>
      <c r="N130" s="11">
        <v>31043036</v>
      </c>
      <c r="P130">
        <f>IF(I130=0,0,VLOOKUP($G130,equip_stage!H:P,7,FALSE))</f>
        <v>0</v>
      </c>
      <c r="Q130" t="e">
        <f>IF(J130=0,0,VLOOKUP($G130,equip_stage!I:Q,7,FALSE))</f>
        <v>#N/A</v>
      </c>
      <c r="R130">
        <f>IF(K130=0,0,VLOOKUP($G130,equip_stage!K:R,7,FALSE))</f>
        <v>0</v>
      </c>
      <c r="S130" t="e">
        <f>IF(L130=0,0,VLOOKUP($G130,equip_stage!K:S,7,FALSE))</f>
        <v>#N/A</v>
      </c>
      <c r="T130" t="e">
        <f>IF(M130=0,0,VLOOKUP($G130,equip_stage!K:T,7,FALSE))</f>
        <v>#N/A</v>
      </c>
      <c r="U130" t="e">
        <f>IF(N130=0,0,VLOOKUP($G130,equip_stage!K:U,7,FALSE))</f>
        <v>#N/A</v>
      </c>
    </row>
    <row r="131" spans="1:21" x14ac:dyDescent="0.15">
      <c r="A131" s="6">
        <v>3104401</v>
      </c>
      <c r="F131">
        <f t="shared" si="1"/>
        <v>1</v>
      </c>
      <c r="G131" s="11">
        <v>3104401</v>
      </c>
      <c r="H131" s="12">
        <v>1</v>
      </c>
      <c r="I131" s="11">
        <v>31044011</v>
      </c>
      <c r="J131" s="11">
        <v>31044012</v>
      </c>
      <c r="K131" s="11">
        <v>31044013</v>
      </c>
      <c r="L131" s="11">
        <v>31044014</v>
      </c>
      <c r="M131" s="11"/>
      <c r="N131" s="11">
        <v>31044016</v>
      </c>
      <c r="P131">
        <f>IF(I131=0,0,VLOOKUP($G131,equip_stage!$H:$P,7,FALSE))</f>
        <v>3104403</v>
      </c>
      <c r="Q131">
        <f>IF(SUM($P131:P131)=0,IF(J131=0,0,VLOOKUP($G131,equip_stage!$H:$P,7,FALSE)),0)</f>
        <v>0</v>
      </c>
      <c r="R131">
        <f>IF(SUM($P131:Q131)=0,IF(K131=0,0,VLOOKUP($G131,equip_stage!$H:$P,7,FALSE)),0)</f>
        <v>0</v>
      </c>
      <c r="S131">
        <f>IF(SUM($P131:R131)=0,IF(L131=0,0,VLOOKUP($G131,equip_stage!$H:$P,7,FALSE)),0)</f>
        <v>0</v>
      </c>
      <c r="T131">
        <f>IF(SUM($P131:S131)=0,IF(M131=0,0,VLOOKUP($G131,equip_stage!$H:$P,7,FALSE)),0)</f>
        <v>0</v>
      </c>
      <c r="U131">
        <f>IF(SUM($P131:T131)=0,IF(N131=0,0,VLOOKUP($G131,equip_stage!$H:$P,7,FALSE)),0)</f>
        <v>0</v>
      </c>
    </row>
    <row r="132" spans="1:21" x14ac:dyDescent="0.15">
      <c r="A132" s="6">
        <v>3104402</v>
      </c>
      <c r="F132">
        <f t="shared" si="1"/>
        <v>2</v>
      </c>
      <c r="G132" s="11">
        <v>3104402</v>
      </c>
      <c r="H132" s="12">
        <v>1</v>
      </c>
      <c r="I132" s="11">
        <v>31044021</v>
      </c>
      <c r="J132" s="11">
        <v>31044022</v>
      </c>
      <c r="K132" s="11">
        <v>31044023</v>
      </c>
      <c r="L132" s="11">
        <v>31044024</v>
      </c>
      <c r="M132" s="11"/>
      <c r="N132" s="11">
        <v>31044026</v>
      </c>
      <c r="P132" t="e">
        <f>IF(I132=0,0,VLOOKUP($G132,equip_stage!$K:$M,7,FALSE))</f>
        <v>#REF!</v>
      </c>
      <c r="Q132" t="e">
        <f>IF(SUM($P132:P132)=0,IF(J132=0,0,VLOOKUP($G132,equip_stage!$K:$M,7,FALSE)),0)</f>
        <v>#REF!</v>
      </c>
      <c r="R132" t="e">
        <f>IF(SUM($P132:Q132)=0,IF(K132=0,0,VLOOKUP($G132,equip_stage!$K:$M,7,FALSE)),0)</f>
        <v>#REF!</v>
      </c>
      <c r="S132" t="e">
        <f>IF(SUM($P132:R132)=0,IF(L132=0,0,VLOOKUP($G132,equip_stage!$K:$M,7,FALSE)),0)</f>
        <v>#REF!</v>
      </c>
      <c r="T132" t="e">
        <f>IF(SUM($P132:S132)=0,IF(M132=0,0,VLOOKUP($G132,equip_stage!$K:$M,7,FALSE)),0)</f>
        <v>#REF!</v>
      </c>
      <c r="U132" t="e">
        <f>IF(SUM($P132:T132)=0,IF(N132=0,0,VLOOKUP($G132,equip_stage!$K:$M,7,FALSE)),0)</f>
        <v>#REF!</v>
      </c>
    </row>
    <row r="133" spans="1:21" x14ac:dyDescent="0.15">
      <c r="A133" s="6">
        <v>3104403</v>
      </c>
      <c r="F133">
        <f t="shared" si="1"/>
        <v>3</v>
      </c>
      <c r="G133" s="11">
        <v>3104403</v>
      </c>
      <c r="H133" s="12">
        <v>1</v>
      </c>
      <c r="I133" s="11">
        <v>31044031</v>
      </c>
      <c r="J133" s="11">
        <v>31044032</v>
      </c>
      <c r="K133" s="11">
        <v>31044033</v>
      </c>
      <c r="L133" s="11">
        <v>31044034</v>
      </c>
      <c r="M133" s="11"/>
      <c r="N133" s="11">
        <v>31044036</v>
      </c>
      <c r="P133" t="e">
        <f>IF(I133=0,0,VLOOKUP($G133,equip_stage!H:P,7,FALSE))</f>
        <v>#N/A</v>
      </c>
      <c r="Q133" t="e">
        <f>IF(J133=0,0,VLOOKUP($G133,equip_stage!I:Q,7,FALSE))</f>
        <v>#N/A</v>
      </c>
      <c r="R133" t="e">
        <f>IF(K133=0,0,VLOOKUP($G133,equip_stage!K:R,7,FALSE))</f>
        <v>#N/A</v>
      </c>
      <c r="S133" t="e">
        <f>IF(L133=0,0,VLOOKUP($G133,equip_stage!K:S,7,FALSE))</f>
        <v>#N/A</v>
      </c>
      <c r="T133">
        <f>IF(M133=0,0,VLOOKUP($G133,equip_stage!K:T,7,FALSE))</f>
        <v>0</v>
      </c>
      <c r="U133" t="e">
        <f>IF(N133=0,0,VLOOKUP($G133,equip_stage!K:U,7,FALSE))</f>
        <v>#N/A</v>
      </c>
    </row>
    <row r="134" spans="1:21" x14ac:dyDescent="0.15">
      <c r="A134" s="6">
        <v>3104501</v>
      </c>
      <c r="F134">
        <f t="shared" ref="F134:F197" si="2">F131</f>
        <v>1</v>
      </c>
      <c r="G134" s="11">
        <v>3104501</v>
      </c>
      <c r="H134" s="12">
        <v>1</v>
      </c>
      <c r="I134" s="11"/>
      <c r="J134" s="11">
        <v>31045012</v>
      </c>
      <c r="K134" s="11"/>
      <c r="L134" s="11">
        <v>31045014</v>
      </c>
      <c r="M134" s="11">
        <v>31045015</v>
      </c>
      <c r="N134" s="11">
        <v>31045016</v>
      </c>
      <c r="P134">
        <f>IF(I134=0,0,VLOOKUP($G134,equip_stage!$H:$P,7,FALSE))</f>
        <v>0</v>
      </c>
      <c r="Q134">
        <f>IF(SUM($P134:P134)=0,IF(J134=0,0,VLOOKUP($G134,equip_stage!$H:$P,7,FALSE)),0)</f>
        <v>3104503</v>
      </c>
      <c r="R134">
        <f>IF(SUM($P134:Q134)=0,IF(K134=0,0,VLOOKUP($G134,equip_stage!$H:$P,7,FALSE)),0)</f>
        <v>0</v>
      </c>
      <c r="S134">
        <f>IF(SUM($P134:R134)=0,IF(L134=0,0,VLOOKUP($G134,equip_stage!$H:$P,7,FALSE)),0)</f>
        <v>0</v>
      </c>
      <c r="T134">
        <f>IF(SUM($P134:S134)=0,IF(M134=0,0,VLOOKUP($G134,equip_stage!$H:$P,7,FALSE)),0)</f>
        <v>0</v>
      </c>
      <c r="U134">
        <f>IF(SUM($P134:T134)=0,IF(N134=0,0,VLOOKUP($G134,equip_stage!$H:$P,7,FALSE)),0)</f>
        <v>0</v>
      </c>
    </row>
    <row r="135" spans="1:21" x14ac:dyDescent="0.15">
      <c r="A135" s="6">
        <v>3104502</v>
      </c>
      <c r="F135">
        <f t="shared" si="2"/>
        <v>2</v>
      </c>
      <c r="G135" s="11">
        <v>3104502</v>
      </c>
      <c r="H135" s="12">
        <v>1</v>
      </c>
      <c r="I135" s="11"/>
      <c r="J135" s="11">
        <v>31045022</v>
      </c>
      <c r="K135" s="11"/>
      <c r="L135" s="11">
        <v>31045024</v>
      </c>
      <c r="M135" s="11">
        <v>31045025</v>
      </c>
      <c r="N135" s="11">
        <v>31045026</v>
      </c>
      <c r="P135">
        <f>IF(I135=0,0,VLOOKUP($G135,equip_stage!$K:$M,7,FALSE))</f>
        <v>0</v>
      </c>
      <c r="Q135" t="e">
        <f>IF(SUM($P135:P135)=0,IF(J135=0,0,VLOOKUP($G135,equip_stage!$K:$M,7,FALSE)),0)</f>
        <v>#REF!</v>
      </c>
      <c r="R135" t="e">
        <f>IF(SUM($P135:Q135)=0,IF(K135=0,0,VLOOKUP($G135,equip_stage!$K:$M,7,FALSE)),0)</f>
        <v>#REF!</v>
      </c>
      <c r="S135" t="e">
        <f>IF(SUM($P135:R135)=0,IF(L135=0,0,VLOOKUP($G135,equip_stage!$K:$M,7,FALSE)),0)</f>
        <v>#REF!</v>
      </c>
      <c r="T135" t="e">
        <f>IF(SUM($P135:S135)=0,IF(M135=0,0,VLOOKUP($G135,equip_stage!$K:$M,7,FALSE)),0)</f>
        <v>#REF!</v>
      </c>
      <c r="U135" t="e">
        <f>IF(SUM($P135:T135)=0,IF(N135=0,0,VLOOKUP($G135,equip_stage!$K:$M,7,FALSE)),0)</f>
        <v>#REF!</v>
      </c>
    </row>
    <row r="136" spans="1:21" x14ac:dyDescent="0.15">
      <c r="A136" s="6">
        <v>3104503</v>
      </c>
      <c r="F136">
        <f t="shared" si="2"/>
        <v>3</v>
      </c>
      <c r="G136" s="11">
        <v>3104503</v>
      </c>
      <c r="H136" s="12">
        <v>1</v>
      </c>
      <c r="I136" s="11"/>
      <c r="J136" s="11">
        <v>31045032</v>
      </c>
      <c r="K136" s="11"/>
      <c r="L136" s="11">
        <v>31045034</v>
      </c>
      <c r="M136" s="11">
        <v>31045035</v>
      </c>
      <c r="N136" s="11">
        <v>31045036</v>
      </c>
      <c r="P136">
        <f>IF(I136=0,0,VLOOKUP($G136,equip_stage!H:P,7,FALSE))</f>
        <v>0</v>
      </c>
      <c r="Q136" t="e">
        <f>IF(J136=0,0,VLOOKUP($G136,equip_stage!I:Q,7,FALSE))</f>
        <v>#N/A</v>
      </c>
      <c r="R136">
        <f>IF(K136=0,0,VLOOKUP($G136,equip_stage!K:R,7,FALSE))</f>
        <v>0</v>
      </c>
      <c r="S136" t="e">
        <f>IF(L136=0,0,VLOOKUP($G136,equip_stage!K:S,7,FALSE))</f>
        <v>#N/A</v>
      </c>
      <c r="T136" t="e">
        <f>IF(M136=0,0,VLOOKUP($G136,equip_stage!K:T,7,FALSE))</f>
        <v>#N/A</v>
      </c>
      <c r="U136" t="e">
        <f>IF(N136=0,0,VLOOKUP($G136,equip_stage!K:U,7,FALSE))</f>
        <v>#N/A</v>
      </c>
    </row>
    <row r="137" spans="1:21" x14ac:dyDescent="0.15">
      <c r="A137" s="6">
        <v>3104601</v>
      </c>
      <c r="F137">
        <f t="shared" si="2"/>
        <v>1</v>
      </c>
      <c r="G137" s="11">
        <v>3104601</v>
      </c>
      <c r="H137" s="12">
        <v>1</v>
      </c>
      <c r="I137" s="11">
        <v>31046011</v>
      </c>
      <c r="J137" s="11">
        <v>31046012</v>
      </c>
      <c r="K137" s="11">
        <v>31046013</v>
      </c>
      <c r="L137" s="11">
        <v>31046014</v>
      </c>
      <c r="M137" s="11">
        <v>31046015</v>
      </c>
      <c r="N137" s="11">
        <v>31046016</v>
      </c>
      <c r="P137">
        <f>IF(I137=0,0,VLOOKUP($G137,equip_stage!$H:$P,7,FALSE))</f>
        <v>3104603</v>
      </c>
      <c r="Q137">
        <f>IF(SUM($P137:P137)=0,IF(J137=0,0,VLOOKUP($G137,equip_stage!$H:$P,7,FALSE)),0)</f>
        <v>0</v>
      </c>
      <c r="R137">
        <f>IF(SUM($P137:Q137)=0,IF(K137=0,0,VLOOKUP($G137,equip_stage!$H:$P,7,FALSE)),0)</f>
        <v>0</v>
      </c>
      <c r="S137">
        <f>IF(SUM($P137:R137)=0,IF(L137=0,0,VLOOKUP($G137,equip_stage!$H:$P,7,FALSE)),0)</f>
        <v>0</v>
      </c>
      <c r="T137">
        <f>IF(SUM($P137:S137)=0,IF(M137=0,0,VLOOKUP($G137,equip_stage!$H:$P,7,FALSE)),0)</f>
        <v>0</v>
      </c>
      <c r="U137">
        <f>IF(SUM($P137:T137)=0,IF(N137=0,0,VLOOKUP($G137,equip_stage!$H:$P,7,FALSE)),0)</f>
        <v>0</v>
      </c>
    </row>
    <row r="138" spans="1:21" x14ac:dyDescent="0.15">
      <c r="A138" s="6">
        <v>3104602</v>
      </c>
      <c r="F138">
        <f t="shared" si="2"/>
        <v>2</v>
      </c>
      <c r="G138" s="11">
        <v>3104602</v>
      </c>
      <c r="H138" s="12">
        <v>1</v>
      </c>
      <c r="I138" s="11">
        <v>31046021</v>
      </c>
      <c r="J138" s="11">
        <v>31046022</v>
      </c>
      <c r="K138" s="11">
        <v>31046023</v>
      </c>
      <c r="L138" s="11">
        <v>31046024</v>
      </c>
      <c r="M138" s="11">
        <v>31046025</v>
      </c>
      <c r="N138" s="11">
        <v>31046026</v>
      </c>
      <c r="P138" t="e">
        <f>IF(I138=0,0,VLOOKUP($G138,equip_stage!$K:$M,7,FALSE))</f>
        <v>#REF!</v>
      </c>
      <c r="Q138" t="e">
        <f>IF(SUM($P138:P138)=0,IF(J138=0,0,VLOOKUP($G138,equip_stage!$K:$M,7,FALSE)),0)</f>
        <v>#REF!</v>
      </c>
      <c r="R138" t="e">
        <f>IF(SUM($P138:Q138)=0,IF(K138=0,0,VLOOKUP($G138,equip_stage!$K:$M,7,FALSE)),0)</f>
        <v>#REF!</v>
      </c>
      <c r="S138" t="e">
        <f>IF(SUM($P138:R138)=0,IF(L138=0,0,VLOOKUP($G138,equip_stage!$K:$M,7,FALSE)),0)</f>
        <v>#REF!</v>
      </c>
      <c r="T138" t="e">
        <f>IF(SUM($P138:S138)=0,IF(M138=0,0,VLOOKUP($G138,equip_stage!$K:$M,7,FALSE)),0)</f>
        <v>#REF!</v>
      </c>
      <c r="U138" t="e">
        <f>IF(SUM($P138:T138)=0,IF(N138=0,0,VLOOKUP($G138,equip_stage!$K:$M,7,FALSE)),0)</f>
        <v>#REF!</v>
      </c>
    </row>
    <row r="139" spans="1:21" x14ac:dyDescent="0.15">
      <c r="A139" s="6">
        <v>3104603</v>
      </c>
      <c r="F139">
        <f t="shared" si="2"/>
        <v>3</v>
      </c>
      <c r="G139" s="11">
        <v>3104603</v>
      </c>
      <c r="H139" s="12">
        <v>1</v>
      </c>
      <c r="I139" s="11">
        <v>31046031</v>
      </c>
      <c r="J139" s="11">
        <v>31046032</v>
      </c>
      <c r="K139" s="11">
        <v>31046033</v>
      </c>
      <c r="L139" s="11">
        <v>31046034</v>
      </c>
      <c r="M139" s="11">
        <v>31046035</v>
      </c>
      <c r="N139" s="11">
        <v>31046036</v>
      </c>
      <c r="P139" t="e">
        <f>IF(I139=0,0,VLOOKUP($G139,equip_stage!H:P,7,FALSE))</f>
        <v>#N/A</v>
      </c>
      <c r="Q139" t="e">
        <f>IF(J139=0,0,VLOOKUP($G139,equip_stage!I:Q,7,FALSE))</f>
        <v>#N/A</v>
      </c>
      <c r="R139" t="e">
        <f>IF(K139=0,0,VLOOKUP($G139,equip_stage!K:R,7,FALSE))</f>
        <v>#N/A</v>
      </c>
      <c r="S139" t="e">
        <f>IF(L139=0,0,VLOOKUP($G139,equip_stage!K:S,7,FALSE))</f>
        <v>#N/A</v>
      </c>
      <c r="T139" t="e">
        <f>IF(M139=0,0,VLOOKUP($G139,equip_stage!K:T,7,FALSE))</f>
        <v>#N/A</v>
      </c>
      <c r="U139" t="e">
        <f>IF(N139=0,0,VLOOKUP($G139,equip_stage!K:U,7,FALSE))</f>
        <v>#N/A</v>
      </c>
    </row>
    <row r="140" spans="1:21" x14ac:dyDescent="0.15">
      <c r="A140" s="6">
        <v>3104701</v>
      </c>
      <c r="F140">
        <f t="shared" si="2"/>
        <v>1</v>
      </c>
      <c r="G140" s="11">
        <v>3104701</v>
      </c>
      <c r="H140" s="12">
        <v>1</v>
      </c>
      <c r="I140" s="11">
        <v>31047011</v>
      </c>
      <c r="J140" s="11"/>
      <c r="K140" s="11">
        <v>31047013</v>
      </c>
      <c r="L140" s="11">
        <v>31047014</v>
      </c>
      <c r="M140" s="11">
        <v>31047015</v>
      </c>
      <c r="N140" s="11">
        <v>31047016</v>
      </c>
      <c r="P140">
        <f>IF(I140=0,0,VLOOKUP($G140,equip_stage!$H:$P,7,FALSE))</f>
        <v>3104703</v>
      </c>
      <c r="Q140">
        <f>IF(SUM($P140:P140)=0,IF(J140=0,0,VLOOKUP($G140,equip_stage!$H:$P,7,FALSE)),0)</f>
        <v>0</v>
      </c>
      <c r="R140">
        <f>IF(SUM($P140:Q140)=0,IF(K140=0,0,VLOOKUP($G140,equip_stage!$H:$P,7,FALSE)),0)</f>
        <v>0</v>
      </c>
      <c r="S140">
        <f>IF(SUM($P140:R140)=0,IF(L140=0,0,VLOOKUP($G140,equip_stage!$H:$P,7,FALSE)),0)</f>
        <v>0</v>
      </c>
      <c r="T140">
        <f>IF(SUM($P140:S140)=0,IF(M140=0,0,VLOOKUP($G140,equip_stage!$H:$P,7,FALSE)),0)</f>
        <v>0</v>
      </c>
      <c r="U140">
        <f>IF(SUM($P140:T140)=0,IF(N140=0,0,VLOOKUP($G140,equip_stage!$H:$P,7,FALSE)),0)</f>
        <v>0</v>
      </c>
    </row>
    <row r="141" spans="1:21" x14ac:dyDescent="0.15">
      <c r="A141" s="6">
        <v>3104702</v>
      </c>
      <c r="F141">
        <f t="shared" si="2"/>
        <v>2</v>
      </c>
      <c r="G141" s="11">
        <v>3104702</v>
      </c>
      <c r="H141" s="12">
        <v>1</v>
      </c>
      <c r="I141" s="11">
        <v>31047021</v>
      </c>
      <c r="J141" s="11"/>
      <c r="K141" s="11">
        <v>31047023</v>
      </c>
      <c r="L141" s="11">
        <v>31047024</v>
      </c>
      <c r="M141" s="11">
        <v>31047025</v>
      </c>
      <c r="N141" s="11">
        <v>31047026</v>
      </c>
      <c r="P141" t="e">
        <f>IF(I141=0,0,VLOOKUP($G141,equip_stage!$K:$M,7,FALSE))</f>
        <v>#REF!</v>
      </c>
      <c r="Q141" t="e">
        <f>IF(SUM($P141:P141)=0,IF(J141=0,0,VLOOKUP($G141,equip_stage!$K:$M,7,FALSE)),0)</f>
        <v>#REF!</v>
      </c>
      <c r="R141" t="e">
        <f>IF(SUM($P141:Q141)=0,IF(K141=0,0,VLOOKUP($G141,equip_stage!$K:$M,7,FALSE)),0)</f>
        <v>#REF!</v>
      </c>
      <c r="S141" t="e">
        <f>IF(SUM($P141:R141)=0,IF(L141=0,0,VLOOKUP($G141,equip_stage!$K:$M,7,FALSE)),0)</f>
        <v>#REF!</v>
      </c>
      <c r="T141" t="e">
        <f>IF(SUM($P141:S141)=0,IF(M141=0,0,VLOOKUP($G141,equip_stage!$K:$M,7,FALSE)),0)</f>
        <v>#REF!</v>
      </c>
      <c r="U141" t="e">
        <f>IF(SUM($P141:T141)=0,IF(N141=0,0,VLOOKUP($G141,equip_stage!$K:$M,7,FALSE)),0)</f>
        <v>#REF!</v>
      </c>
    </row>
    <row r="142" spans="1:21" x14ac:dyDescent="0.15">
      <c r="A142" s="6">
        <v>3104703</v>
      </c>
      <c r="F142">
        <f t="shared" si="2"/>
        <v>3</v>
      </c>
      <c r="G142" s="11">
        <v>3104703</v>
      </c>
      <c r="H142" s="12">
        <v>1</v>
      </c>
      <c r="I142" s="11">
        <v>31047031</v>
      </c>
      <c r="J142" s="11"/>
      <c r="K142" s="11">
        <v>31047033</v>
      </c>
      <c r="L142" s="11">
        <v>31047034</v>
      </c>
      <c r="M142" s="11">
        <v>31047035</v>
      </c>
      <c r="N142" s="11">
        <v>31047036</v>
      </c>
      <c r="P142" t="e">
        <f>IF(I142=0,0,VLOOKUP($G142,equip_stage!H:P,7,FALSE))</f>
        <v>#N/A</v>
      </c>
      <c r="Q142">
        <f>IF(J142=0,0,VLOOKUP($G142,equip_stage!I:Q,7,FALSE))</f>
        <v>0</v>
      </c>
      <c r="R142" t="e">
        <f>IF(K142=0,0,VLOOKUP($G142,equip_stage!K:R,7,FALSE))</f>
        <v>#N/A</v>
      </c>
      <c r="S142" t="e">
        <f>IF(L142=0,0,VLOOKUP($G142,equip_stage!K:S,7,FALSE))</f>
        <v>#N/A</v>
      </c>
      <c r="T142" t="e">
        <f>IF(M142=0,0,VLOOKUP($G142,equip_stage!K:T,7,FALSE))</f>
        <v>#N/A</v>
      </c>
      <c r="U142" t="e">
        <f>IF(N142=0,0,VLOOKUP($G142,equip_stage!K:U,7,FALSE))</f>
        <v>#N/A</v>
      </c>
    </row>
    <row r="143" spans="1:21" x14ac:dyDescent="0.15">
      <c r="A143" s="6">
        <v>3104801</v>
      </c>
      <c r="F143">
        <f t="shared" si="2"/>
        <v>1</v>
      </c>
      <c r="G143" s="11">
        <v>3104801</v>
      </c>
      <c r="H143" s="12">
        <v>1</v>
      </c>
      <c r="I143" s="11">
        <v>31048011</v>
      </c>
      <c r="J143" s="11">
        <v>31048012</v>
      </c>
      <c r="K143" s="11">
        <v>31048013</v>
      </c>
      <c r="L143" s="11">
        <v>31048014</v>
      </c>
      <c r="M143" s="11"/>
      <c r="N143" s="11">
        <v>31048016</v>
      </c>
      <c r="P143">
        <f>IF(I143=0,0,VLOOKUP($G143,equip_stage!$H:$P,7,FALSE))</f>
        <v>3104803</v>
      </c>
      <c r="Q143">
        <f>IF(SUM($P143:P143)=0,IF(J143=0,0,VLOOKUP($G143,equip_stage!$H:$P,7,FALSE)),0)</f>
        <v>0</v>
      </c>
      <c r="R143">
        <f>IF(SUM($P143:Q143)=0,IF(K143=0,0,VLOOKUP($G143,equip_stage!$H:$P,7,FALSE)),0)</f>
        <v>0</v>
      </c>
      <c r="S143">
        <f>IF(SUM($P143:R143)=0,IF(L143=0,0,VLOOKUP($G143,equip_stage!$H:$P,7,FALSE)),0)</f>
        <v>0</v>
      </c>
      <c r="T143">
        <f>IF(SUM($P143:S143)=0,IF(M143=0,0,VLOOKUP($G143,equip_stage!$H:$P,7,FALSE)),0)</f>
        <v>0</v>
      </c>
      <c r="U143">
        <f>IF(SUM($P143:T143)=0,IF(N143=0,0,VLOOKUP($G143,equip_stage!$H:$P,7,FALSE)),0)</f>
        <v>0</v>
      </c>
    </row>
    <row r="144" spans="1:21" x14ac:dyDescent="0.15">
      <c r="A144" s="6">
        <v>3104802</v>
      </c>
      <c r="F144">
        <f t="shared" si="2"/>
        <v>2</v>
      </c>
      <c r="G144" s="11">
        <v>3104802</v>
      </c>
      <c r="H144" s="12">
        <v>1</v>
      </c>
      <c r="I144" s="11">
        <v>31048021</v>
      </c>
      <c r="J144" s="11">
        <v>31048022</v>
      </c>
      <c r="K144" s="11">
        <v>31048023</v>
      </c>
      <c r="L144" s="11">
        <v>31048024</v>
      </c>
      <c r="M144" s="11"/>
      <c r="N144" s="11">
        <v>31048026</v>
      </c>
      <c r="P144" t="e">
        <f>IF(I144=0,0,VLOOKUP($G144,equip_stage!$K:$M,7,FALSE))</f>
        <v>#REF!</v>
      </c>
      <c r="Q144" t="e">
        <f>IF(SUM($P144:P144)=0,IF(J144=0,0,VLOOKUP($G144,equip_stage!$K:$M,7,FALSE)),0)</f>
        <v>#REF!</v>
      </c>
      <c r="R144" t="e">
        <f>IF(SUM($P144:Q144)=0,IF(K144=0,0,VLOOKUP($G144,equip_stage!$K:$M,7,FALSE)),0)</f>
        <v>#REF!</v>
      </c>
      <c r="S144" t="e">
        <f>IF(SUM($P144:R144)=0,IF(L144=0,0,VLOOKUP($G144,equip_stage!$K:$M,7,FALSE)),0)</f>
        <v>#REF!</v>
      </c>
      <c r="T144" t="e">
        <f>IF(SUM($P144:S144)=0,IF(M144=0,0,VLOOKUP($G144,equip_stage!$K:$M,7,FALSE)),0)</f>
        <v>#REF!</v>
      </c>
      <c r="U144" t="e">
        <f>IF(SUM($P144:T144)=0,IF(N144=0,0,VLOOKUP($G144,equip_stage!$K:$M,7,FALSE)),0)</f>
        <v>#REF!</v>
      </c>
    </row>
    <row r="145" spans="1:21" x14ac:dyDescent="0.15">
      <c r="A145" s="6">
        <v>3104803</v>
      </c>
      <c r="F145">
        <f t="shared" si="2"/>
        <v>3</v>
      </c>
      <c r="G145" s="11">
        <v>3104803</v>
      </c>
      <c r="H145" s="12">
        <v>1</v>
      </c>
      <c r="I145" s="11">
        <v>31048031</v>
      </c>
      <c r="J145" s="11">
        <v>31048032</v>
      </c>
      <c r="K145" s="11">
        <v>31048033</v>
      </c>
      <c r="L145" s="11">
        <v>31048034</v>
      </c>
      <c r="M145" s="11"/>
      <c r="N145" s="11">
        <v>31048036</v>
      </c>
      <c r="P145" t="e">
        <f>IF(I145=0,0,VLOOKUP($G145,equip_stage!H:P,7,FALSE))</f>
        <v>#N/A</v>
      </c>
      <c r="Q145" t="e">
        <f>IF(J145=0,0,VLOOKUP($G145,equip_stage!I:Q,7,FALSE))</f>
        <v>#N/A</v>
      </c>
      <c r="R145" t="e">
        <f>IF(K145=0,0,VLOOKUP($G145,equip_stage!K:R,7,FALSE))</f>
        <v>#N/A</v>
      </c>
      <c r="S145" t="e">
        <f>IF(L145=0,0,VLOOKUP($G145,equip_stage!K:S,7,FALSE))</f>
        <v>#N/A</v>
      </c>
      <c r="T145">
        <f>IF(M145=0,0,VLOOKUP($G145,equip_stage!K:T,7,FALSE))</f>
        <v>0</v>
      </c>
      <c r="U145" t="e">
        <f>IF(N145=0,0,VLOOKUP($G145,equip_stage!K:U,7,FALSE))</f>
        <v>#N/A</v>
      </c>
    </row>
    <row r="146" spans="1:21" x14ac:dyDescent="0.15">
      <c r="A146" s="6">
        <v>3104901</v>
      </c>
      <c r="F146">
        <f t="shared" si="2"/>
        <v>1</v>
      </c>
      <c r="G146" s="11">
        <v>3104901</v>
      </c>
      <c r="H146" s="12">
        <v>1</v>
      </c>
      <c r="I146" s="11"/>
      <c r="J146" s="11">
        <v>31049012</v>
      </c>
      <c r="K146" s="11"/>
      <c r="L146" s="11">
        <v>31049014</v>
      </c>
      <c r="M146" s="11">
        <v>31049015</v>
      </c>
      <c r="N146" s="11">
        <v>31049016</v>
      </c>
      <c r="P146">
        <f>IF(I146=0,0,VLOOKUP($G146,equip_stage!$H:$P,7,FALSE))</f>
        <v>0</v>
      </c>
      <c r="Q146">
        <f>IF(SUM($P146:P146)=0,IF(J146=0,0,VLOOKUP($G146,equip_stage!$H:$P,7,FALSE)),0)</f>
        <v>3104903</v>
      </c>
      <c r="R146">
        <f>IF(SUM($P146:Q146)=0,IF(K146=0,0,VLOOKUP($G146,equip_stage!$H:$P,7,FALSE)),0)</f>
        <v>0</v>
      </c>
      <c r="S146">
        <f>IF(SUM($P146:R146)=0,IF(L146=0,0,VLOOKUP($G146,equip_stage!$H:$P,7,FALSE)),0)</f>
        <v>0</v>
      </c>
      <c r="T146">
        <f>IF(SUM($P146:S146)=0,IF(M146=0,0,VLOOKUP($G146,equip_stage!$H:$P,7,FALSE)),0)</f>
        <v>0</v>
      </c>
      <c r="U146">
        <f>IF(SUM($P146:T146)=0,IF(N146=0,0,VLOOKUP($G146,equip_stage!$H:$P,7,FALSE)),0)</f>
        <v>0</v>
      </c>
    </row>
    <row r="147" spans="1:21" x14ac:dyDescent="0.15">
      <c r="A147" s="6">
        <v>3104902</v>
      </c>
      <c r="F147">
        <f t="shared" si="2"/>
        <v>2</v>
      </c>
      <c r="G147" s="11">
        <v>3104902</v>
      </c>
      <c r="H147" s="12">
        <v>1</v>
      </c>
      <c r="I147" s="11"/>
      <c r="J147" s="11">
        <v>31049022</v>
      </c>
      <c r="K147" s="11"/>
      <c r="L147" s="11">
        <v>31049024</v>
      </c>
      <c r="M147" s="11">
        <v>31049025</v>
      </c>
      <c r="N147" s="11">
        <v>31049026</v>
      </c>
      <c r="P147">
        <f>IF(I147=0,0,VLOOKUP($G147,equip_stage!$K:$M,7,FALSE))</f>
        <v>0</v>
      </c>
      <c r="Q147" t="e">
        <f>IF(SUM($P147:P147)=0,IF(J147=0,0,VLOOKUP($G147,equip_stage!$K:$M,7,FALSE)),0)</f>
        <v>#REF!</v>
      </c>
      <c r="R147" t="e">
        <f>IF(SUM($P147:Q147)=0,IF(K147=0,0,VLOOKUP($G147,equip_stage!$K:$M,7,FALSE)),0)</f>
        <v>#REF!</v>
      </c>
      <c r="S147" t="e">
        <f>IF(SUM($P147:R147)=0,IF(L147=0,0,VLOOKUP($G147,equip_stage!$K:$M,7,FALSE)),0)</f>
        <v>#REF!</v>
      </c>
      <c r="T147" t="e">
        <f>IF(SUM($P147:S147)=0,IF(M147=0,0,VLOOKUP($G147,equip_stage!$K:$M,7,FALSE)),0)</f>
        <v>#REF!</v>
      </c>
      <c r="U147" t="e">
        <f>IF(SUM($P147:T147)=0,IF(N147=0,0,VLOOKUP($G147,equip_stage!$K:$M,7,FALSE)),0)</f>
        <v>#REF!</v>
      </c>
    </row>
    <row r="148" spans="1:21" x14ac:dyDescent="0.15">
      <c r="A148" s="6">
        <v>3104903</v>
      </c>
      <c r="F148">
        <f t="shared" si="2"/>
        <v>3</v>
      </c>
      <c r="G148" s="11">
        <v>3104903</v>
      </c>
      <c r="H148" s="12">
        <v>1</v>
      </c>
      <c r="I148" s="11"/>
      <c r="J148" s="11">
        <v>31049032</v>
      </c>
      <c r="K148" s="11"/>
      <c r="L148" s="11">
        <v>31049034</v>
      </c>
      <c r="M148" s="11">
        <v>31049035</v>
      </c>
      <c r="N148" s="11">
        <v>31049036</v>
      </c>
      <c r="P148">
        <f>IF(I148=0,0,VLOOKUP($G148,equip_stage!H:P,7,FALSE))</f>
        <v>0</v>
      </c>
      <c r="Q148" t="e">
        <f>IF(J148=0,0,VLOOKUP($G148,equip_stage!I:Q,7,FALSE))</f>
        <v>#N/A</v>
      </c>
      <c r="R148">
        <f>IF(K148=0,0,VLOOKUP($G148,equip_stage!K:R,7,FALSE))</f>
        <v>0</v>
      </c>
      <c r="S148" t="e">
        <f>IF(L148=0,0,VLOOKUP($G148,equip_stage!K:S,7,FALSE))</f>
        <v>#N/A</v>
      </c>
      <c r="T148" t="e">
        <f>IF(M148=0,0,VLOOKUP($G148,equip_stage!K:T,7,FALSE))</f>
        <v>#N/A</v>
      </c>
      <c r="U148" t="e">
        <f>IF(N148=0,0,VLOOKUP($G148,equip_stage!K:U,7,FALSE))</f>
        <v>#N/A</v>
      </c>
    </row>
    <row r="149" spans="1:21" x14ac:dyDescent="0.15">
      <c r="A149" s="6">
        <v>3105001</v>
      </c>
      <c r="F149">
        <f t="shared" si="2"/>
        <v>1</v>
      </c>
      <c r="G149" s="11">
        <v>3105001</v>
      </c>
      <c r="H149" s="12">
        <v>1</v>
      </c>
      <c r="I149" s="11">
        <v>31050011</v>
      </c>
      <c r="J149" s="11">
        <v>31050012</v>
      </c>
      <c r="K149" s="11">
        <v>31050013</v>
      </c>
      <c r="L149" s="11"/>
      <c r="M149" s="11">
        <v>31050015</v>
      </c>
      <c r="N149" s="11">
        <v>31050016</v>
      </c>
      <c r="P149">
        <f>IF(I149=0,0,VLOOKUP($G149,equip_stage!$H:$P,7,FALSE))</f>
        <v>3105003</v>
      </c>
      <c r="Q149">
        <f>IF(SUM($P149:P149)=0,IF(J149=0,0,VLOOKUP($G149,equip_stage!$H:$P,7,FALSE)),0)</f>
        <v>0</v>
      </c>
      <c r="R149">
        <f>IF(SUM($P149:Q149)=0,IF(K149=0,0,VLOOKUP($G149,equip_stage!$H:$P,7,FALSE)),0)</f>
        <v>0</v>
      </c>
      <c r="S149">
        <f>IF(SUM($P149:R149)=0,IF(L149=0,0,VLOOKUP($G149,equip_stage!$H:$P,7,FALSE)),0)</f>
        <v>0</v>
      </c>
      <c r="T149">
        <f>IF(SUM($P149:S149)=0,IF(M149=0,0,VLOOKUP($G149,equip_stage!$H:$P,7,FALSE)),0)</f>
        <v>0</v>
      </c>
      <c r="U149">
        <f>IF(SUM($P149:T149)=0,IF(N149=0,0,VLOOKUP($G149,equip_stage!$H:$P,7,FALSE)),0)</f>
        <v>0</v>
      </c>
    </row>
    <row r="150" spans="1:21" x14ac:dyDescent="0.15">
      <c r="A150" s="6">
        <v>3105002</v>
      </c>
      <c r="F150">
        <f t="shared" si="2"/>
        <v>2</v>
      </c>
      <c r="G150" s="11">
        <v>3105002</v>
      </c>
      <c r="H150" s="12">
        <v>1</v>
      </c>
      <c r="I150" s="11">
        <v>31050021</v>
      </c>
      <c r="J150" s="11">
        <v>31050022</v>
      </c>
      <c r="K150" s="11"/>
      <c r="L150" s="11"/>
      <c r="M150" s="11">
        <v>31050025</v>
      </c>
      <c r="N150" s="11">
        <v>31050026</v>
      </c>
      <c r="P150" t="e">
        <f>IF(I150=0,0,VLOOKUP($G150,equip_stage!$K:$M,7,FALSE))</f>
        <v>#REF!</v>
      </c>
      <c r="Q150" t="e">
        <f>IF(SUM($P150:P150)=0,IF(J150=0,0,VLOOKUP($G150,equip_stage!$K:$M,7,FALSE)),0)</f>
        <v>#REF!</v>
      </c>
      <c r="R150" t="e">
        <f>IF(SUM($P150:Q150)=0,IF(K150=0,0,VLOOKUP($G150,equip_stage!$K:$M,7,FALSE)),0)</f>
        <v>#REF!</v>
      </c>
      <c r="S150" t="e">
        <f>IF(SUM($P150:R150)=0,IF(L150=0,0,VLOOKUP($G150,equip_stage!$K:$M,7,FALSE)),0)</f>
        <v>#REF!</v>
      </c>
      <c r="T150" t="e">
        <f>IF(SUM($P150:S150)=0,IF(M150=0,0,VLOOKUP($G150,equip_stage!$K:$M,7,FALSE)),0)</f>
        <v>#REF!</v>
      </c>
      <c r="U150" t="e">
        <f>IF(SUM($P150:T150)=0,IF(N150=0,0,VLOOKUP($G150,equip_stage!$K:$M,7,FALSE)),0)</f>
        <v>#REF!</v>
      </c>
    </row>
    <row r="151" spans="1:21" x14ac:dyDescent="0.15">
      <c r="A151" s="6">
        <v>3105003</v>
      </c>
      <c r="F151">
        <f t="shared" si="2"/>
        <v>3</v>
      </c>
      <c r="G151" s="11">
        <v>3105003</v>
      </c>
      <c r="H151" s="12">
        <v>1</v>
      </c>
      <c r="I151" s="11">
        <v>31050031</v>
      </c>
      <c r="J151" s="11">
        <v>31050032</v>
      </c>
      <c r="K151" s="11"/>
      <c r="L151" s="11"/>
      <c r="M151" s="11">
        <v>31050035</v>
      </c>
      <c r="N151" s="11"/>
      <c r="P151" t="e">
        <f>IF(I151=0,0,VLOOKUP($G151,equip_stage!H:P,7,FALSE))</f>
        <v>#N/A</v>
      </c>
      <c r="Q151" t="e">
        <f>IF(J151=0,0,VLOOKUP($G151,equip_stage!I:Q,7,FALSE))</f>
        <v>#N/A</v>
      </c>
      <c r="R151">
        <f>IF(K151=0,0,VLOOKUP($G151,equip_stage!K:R,7,FALSE))</f>
        <v>0</v>
      </c>
      <c r="S151">
        <f>IF(L151=0,0,VLOOKUP($G151,equip_stage!K:S,7,FALSE))</f>
        <v>0</v>
      </c>
      <c r="T151" t="e">
        <f>IF(M151=0,0,VLOOKUP($G151,equip_stage!K:T,7,FALSE))</f>
        <v>#N/A</v>
      </c>
      <c r="U151">
        <f>IF(N151=0,0,VLOOKUP($G151,equip_stage!K:U,7,FALSE))</f>
        <v>0</v>
      </c>
    </row>
    <row r="152" spans="1:21" x14ac:dyDescent="0.15">
      <c r="A152" s="6">
        <v>3105101</v>
      </c>
      <c r="F152">
        <f t="shared" si="2"/>
        <v>1</v>
      </c>
      <c r="G152" s="11">
        <v>3105101</v>
      </c>
      <c r="H152" s="12">
        <v>1</v>
      </c>
      <c r="I152" s="11">
        <v>31051011</v>
      </c>
      <c r="J152" s="11">
        <v>31051012</v>
      </c>
      <c r="K152" s="11">
        <v>31051013</v>
      </c>
      <c r="L152" s="11"/>
      <c r="M152" s="11">
        <v>31051015</v>
      </c>
      <c r="N152" s="11"/>
      <c r="P152">
        <f>IF(I152=0,0,VLOOKUP($G152,equip_stage!$H:$P,7,FALSE))</f>
        <v>3105103</v>
      </c>
      <c r="Q152">
        <f>IF(SUM($P152:P152)=0,IF(J152=0,0,VLOOKUP($G152,equip_stage!$H:$P,7,FALSE)),0)</f>
        <v>0</v>
      </c>
      <c r="R152">
        <f>IF(SUM($P152:Q152)=0,IF(K152=0,0,VLOOKUP($G152,equip_stage!$H:$P,7,FALSE)),0)</f>
        <v>0</v>
      </c>
      <c r="S152">
        <f>IF(SUM($P152:R152)=0,IF(L152=0,0,VLOOKUP($G152,equip_stage!$H:$P,7,FALSE)),0)</f>
        <v>0</v>
      </c>
      <c r="T152">
        <f>IF(SUM($P152:S152)=0,IF(M152=0,0,VLOOKUP($G152,equip_stage!$H:$P,7,FALSE)),0)</f>
        <v>0</v>
      </c>
      <c r="U152">
        <f>IF(SUM($P152:T152)=0,IF(N152=0,0,VLOOKUP($G152,equip_stage!$H:$P,7,FALSE)),0)</f>
        <v>0</v>
      </c>
    </row>
    <row r="153" spans="1:21" x14ac:dyDescent="0.15">
      <c r="A153" s="6">
        <v>3105102</v>
      </c>
      <c r="F153">
        <f t="shared" si="2"/>
        <v>2</v>
      </c>
      <c r="G153" s="11">
        <v>3105102</v>
      </c>
      <c r="H153" s="12">
        <v>1</v>
      </c>
      <c r="I153" s="11">
        <v>31051021</v>
      </c>
      <c r="J153" s="11">
        <v>31051022</v>
      </c>
      <c r="K153" s="11">
        <v>31051023</v>
      </c>
      <c r="L153" s="11"/>
      <c r="M153" s="11">
        <v>31051025</v>
      </c>
      <c r="N153" s="11"/>
      <c r="P153" t="e">
        <f>IF(I153=0,0,VLOOKUP($G153,equip_stage!$K:$M,7,FALSE))</f>
        <v>#REF!</v>
      </c>
      <c r="Q153" t="e">
        <f>IF(SUM($P153:P153)=0,IF(J153=0,0,VLOOKUP($G153,equip_stage!$K:$M,7,FALSE)),0)</f>
        <v>#REF!</v>
      </c>
      <c r="R153" t="e">
        <f>IF(SUM($P153:Q153)=0,IF(K153=0,0,VLOOKUP($G153,equip_stage!$K:$M,7,FALSE)),0)</f>
        <v>#REF!</v>
      </c>
      <c r="S153" t="e">
        <f>IF(SUM($P153:R153)=0,IF(L153=0,0,VLOOKUP($G153,equip_stage!$K:$M,7,FALSE)),0)</f>
        <v>#REF!</v>
      </c>
      <c r="T153" t="e">
        <f>IF(SUM($P153:S153)=0,IF(M153=0,0,VLOOKUP($G153,equip_stage!$K:$M,7,FALSE)),0)</f>
        <v>#REF!</v>
      </c>
      <c r="U153" t="e">
        <f>IF(SUM($P153:T153)=0,IF(N153=0,0,VLOOKUP($G153,equip_stage!$K:$M,7,FALSE)),0)</f>
        <v>#REF!</v>
      </c>
    </row>
    <row r="154" spans="1:21" x14ac:dyDescent="0.15">
      <c r="A154" s="6">
        <v>3105103</v>
      </c>
      <c r="F154">
        <f t="shared" si="2"/>
        <v>3</v>
      </c>
      <c r="G154" s="11">
        <v>3105103</v>
      </c>
      <c r="H154" s="12">
        <v>1</v>
      </c>
      <c r="I154" s="11">
        <v>31051031</v>
      </c>
      <c r="J154" s="11">
        <v>31051032</v>
      </c>
      <c r="K154" s="11">
        <v>31051033</v>
      </c>
      <c r="L154" s="11"/>
      <c r="M154" s="11">
        <v>31051035</v>
      </c>
      <c r="N154" s="11"/>
      <c r="P154" t="e">
        <f>IF(I154=0,0,VLOOKUP($G154,equip_stage!H:P,7,FALSE))</f>
        <v>#N/A</v>
      </c>
      <c r="Q154" t="e">
        <f>IF(J154=0,0,VLOOKUP($G154,equip_stage!I:Q,7,FALSE))</f>
        <v>#N/A</v>
      </c>
      <c r="R154" t="e">
        <f>IF(K154=0,0,VLOOKUP($G154,equip_stage!K:R,7,FALSE))</f>
        <v>#N/A</v>
      </c>
      <c r="S154">
        <f>IF(L154=0,0,VLOOKUP($G154,equip_stage!K:S,7,FALSE))</f>
        <v>0</v>
      </c>
      <c r="T154" t="e">
        <f>IF(M154=0,0,VLOOKUP($G154,equip_stage!K:T,7,FALSE))</f>
        <v>#N/A</v>
      </c>
      <c r="U154">
        <f>IF(N154=0,0,VLOOKUP($G154,equip_stage!K:U,7,FALSE))</f>
        <v>0</v>
      </c>
    </row>
    <row r="155" spans="1:21" x14ac:dyDescent="0.15">
      <c r="A155" s="6">
        <v>3105201</v>
      </c>
      <c r="F155">
        <f t="shared" si="2"/>
        <v>1</v>
      </c>
      <c r="G155" s="11">
        <v>3105201</v>
      </c>
      <c r="H155" s="12">
        <v>1</v>
      </c>
      <c r="I155" s="11">
        <v>31052011</v>
      </c>
      <c r="J155" s="11">
        <v>31052012</v>
      </c>
      <c r="K155" s="11">
        <v>31052013</v>
      </c>
      <c r="L155" s="11">
        <v>31052014</v>
      </c>
      <c r="M155" s="11">
        <v>31052015</v>
      </c>
      <c r="N155" s="11">
        <v>31052016</v>
      </c>
      <c r="P155">
        <f>IF(I155=0,0,VLOOKUP($G155,equip_stage!$H:$P,7,FALSE))</f>
        <v>3105203</v>
      </c>
      <c r="Q155">
        <f>IF(SUM($P155:P155)=0,IF(J155=0,0,VLOOKUP($G155,equip_stage!$H:$P,7,FALSE)),0)</f>
        <v>0</v>
      </c>
      <c r="R155">
        <f>IF(SUM($P155:Q155)=0,IF(K155=0,0,VLOOKUP($G155,equip_stage!$H:$P,7,FALSE)),0)</f>
        <v>0</v>
      </c>
      <c r="S155">
        <f>IF(SUM($P155:R155)=0,IF(L155=0,0,VLOOKUP($G155,equip_stage!$H:$P,7,FALSE)),0)</f>
        <v>0</v>
      </c>
      <c r="T155">
        <f>IF(SUM($P155:S155)=0,IF(M155=0,0,VLOOKUP($G155,equip_stage!$H:$P,7,FALSE)),0)</f>
        <v>0</v>
      </c>
      <c r="U155">
        <f>IF(SUM($P155:T155)=0,IF(N155=0,0,VLOOKUP($G155,equip_stage!$H:$P,7,FALSE)),0)</f>
        <v>0</v>
      </c>
    </row>
    <row r="156" spans="1:21" x14ac:dyDescent="0.15">
      <c r="A156" s="6">
        <v>3105202</v>
      </c>
      <c r="F156">
        <f t="shared" si="2"/>
        <v>2</v>
      </c>
      <c r="G156" s="11">
        <v>3105202</v>
      </c>
      <c r="H156" s="12">
        <v>1</v>
      </c>
      <c r="I156" s="11">
        <v>31052021</v>
      </c>
      <c r="J156" s="11">
        <v>31052022</v>
      </c>
      <c r="K156" s="11">
        <v>31052023</v>
      </c>
      <c r="L156" s="11">
        <v>31052024</v>
      </c>
      <c r="M156" s="11">
        <v>31052025</v>
      </c>
      <c r="N156" s="11">
        <v>31052026</v>
      </c>
      <c r="P156" t="e">
        <f>IF(I156=0,0,VLOOKUP($G156,equip_stage!$K:$M,7,FALSE))</f>
        <v>#REF!</v>
      </c>
      <c r="Q156" t="e">
        <f>IF(SUM($P156:P156)=0,IF(J156=0,0,VLOOKUP($G156,equip_stage!$K:$M,7,FALSE)),0)</f>
        <v>#REF!</v>
      </c>
      <c r="R156" t="e">
        <f>IF(SUM($P156:Q156)=0,IF(K156=0,0,VLOOKUP($G156,equip_stage!$K:$M,7,FALSE)),0)</f>
        <v>#REF!</v>
      </c>
      <c r="S156" t="e">
        <f>IF(SUM($P156:R156)=0,IF(L156=0,0,VLOOKUP($G156,equip_stage!$K:$M,7,FALSE)),0)</f>
        <v>#REF!</v>
      </c>
      <c r="T156" t="e">
        <f>IF(SUM($P156:S156)=0,IF(M156=0,0,VLOOKUP($G156,equip_stage!$K:$M,7,FALSE)),0)</f>
        <v>#REF!</v>
      </c>
      <c r="U156" t="e">
        <f>IF(SUM($P156:T156)=0,IF(N156=0,0,VLOOKUP($G156,equip_stage!$K:$M,7,FALSE)),0)</f>
        <v>#REF!</v>
      </c>
    </row>
    <row r="157" spans="1:21" x14ac:dyDescent="0.15">
      <c r="A157" s="6">
        <v>3105203</v>
      </c>
      <c r="F157">
        <f t="shared" si="2"/>
        <v>3</v>
      </c>
      <c r="G157" s="11">
        <v>3105203</v>
      </c>
      <c r="H157" s="12">
        <v>1</v>
      </c>
      <c r="I157" s="11">
        <v>31052031</v>
      </c>
      <c r="J157" s="11">
        <v>31052032</v>
      </c>
      <c r="K157" s="11">
        <v>31052033</v>
      </c>
      <c r="L157" s="11">
        <v>31052034</v>
      </c>
      <c r="M157" s="11">
        <v>31052035</v>
      </c>
      <c r="N157" s="11">
        <v>31052036</v>
      </c>
      <c r="P157" t="e">
        <f>IF(I157=0,0,VLOOKUP($G157,equip_stage!H:P,7,FALSE))</f>
        <v>#N/A</v>
      </c>
      <c r="Q157" t="e">
        <f>IF(J157=0,0,VLOOKUP($G157,equip_stage!I:Q,7,FALSE))</f>
        <v>#N/A</v>
      </c>
      <c r="R157" t="e">
        <f>IF(K157=0,0,VLOOKUP($G157,equip_stage!K:R,7,FALSE))</f>
        <v>#N/A</v>
      </c>
      <c r="S157" t="e">
        <f>IF(L157=0,0,VLOOKUP($G157,equip_stage!K:S,7,FALSE))</f>
        <v>#N/A</v>
      </c>
      <c r="T157" t="e">
        <f>IF(M157=0,0,VLOOKUP($G157,equip_stage!K:T,7,FALSE))</f>
        <v>#N/A</v>
      </c>
      <c r="U157" t="e">
        <f>IF(N157=0,0,VLOOKUP($G157,equip_stage!K:U,7,FALSE))</f>
        <v>#N/A</v>
      </c>
    </row>
    <row r="158" spans="1:21" x14ac:dyDescent="0.15">
      <c r="A158" s="6">
        <v>3105301</v>
      </c>
      <c r="F158">
        <f t="shared" si="2"/>
        <v>1</v>
      </c>
      <c r="G158" s="11">
        <v>3105301</v>
      </c>
      <c r="H158" s="12">
        <v>1</v>
      </c>
      <c r="I158" s="11"/>
      <c r="J158" s="11">
        <v>31053012</v>
      </c>
      <c r="K158" s="11"/>
      <c r="L158" s="11">
        <v>31053014</v>
      </c>
      <c r="M158" s="11">
        <v>31053015</v>
      </c>
      <c r="N158" s="11">
        <v>31053016</v>
      </c>
      <c r="P158">
        <f>IF(I158=0,0,VLOOKUP($G158,equip_stage!$H:$P,7,FALSE))</f>
        <v>0</v>
      </c>
      <c r="Q158">
        <f>IF(SUM($P158:P158)=0,IF(J158=0,0,VLOOKUP($G158,equip_stage!$H:$P,7,FALSE)),0)</f>
        <v>3105303</v>
      </c>
      <c r="R158">
        <f>IF(SUM($P158:Q158)=0,IF(K158=0,0,VLOOKUP($G158,equip_stage!$H:$P,7,FALSE)),0)</f>
        <v>0</v>
      </c>
      <c r="S158">
        <f>IF(SUM($P158:R158)=0,IF(L158=0,0,VLOOKUP($G158,equip_stage!$H:$P,7,FALSE)),0)</f>
        <v>0</v>
      </c>
      <c r="T158">
        <f>IF(SUM($P158:S158)=0,IF(M158=0,0,VLOOKUP($G158,equip_stage!$H:$P,7,FALSE)),0)</f>
        <v>0</v>
      </c>
      <c r="U158">
        <f>IF(SUM($P158:T158)=0,IF(N158=0,0,VLOOKUP($G158,equip_stage!$H:$P,7,FALSE)),0)</f>
        <v>0</v>
      </c>
    </row>
    <row r="159" spans="1:21" x14ac:dyDescent="0.15">
      <c r="A159" s="6">
        <v>3105302</v>
      </c>
      <c r="F159">
        <f t="shared" si="2"/>
        <v>2</v>
      </c>
      <c r="G159" s="11">
        <v>3105302</v>
      </c>
      <c r="H159" s="12">
        <v>1</v>
      </c>
      <c r="I159" s="11"/>
      <c r="J159" s="11">
        <v>31053022</v>
      </c>
      <c r="K159" s="11"/>
      <c r="L159" s="11">
        <v>31053024</v>
      </c>
      <c r="M159" s="11">
        <v>31053025</v>
      </c>
      <c r="N159" s="11">
        <v>31053026</v>
      </c>
      <c r="P159">
        <f>IF(I159=0,0,VLOOKUP($G159,equip_stage!$K:$M,7,FALSE))</f>
        <v>0</v>
      </c>
      <c r="Q159" t="e">
        <f>IF(SUM($P159:P159)=0,IF(J159=0,0,VLOOKUP($G159,equip_stage!$K:$M,7,FALSE)),0)</f>
        <v>#REF!</v>
      </c>
      <c r="R159" t="e">
        <f>IF(SUM($P159:Q159)=0,IF(K159=0,0,VLOOKUP($G159,equip_stage!$K:$M,7,FALSE)),0)</f>
        <v>#REF!</v>
      </c>
      <c r="S159" t="e">
        <f>IF(SUM($P159:R159)=0,IF(L159=0,0,VLOOKUP($G159,equip_stage!$K:$M,7,FALSE)),0)</f>
        <v>#REF!</v>
      </c>
      <c r="T159" t="e">
        <f>IF(SUM($P159:S159)=0,IF(M159=0,0,VLOOKUP($G159,equip_stage!$K:$M,7,FALSE)),0)</f>
        <v>#REF!</v>
      </c>
      <c r="U159" t="e">
        <f>IF(SUM($P159:T159)=0,IF(N159=0,0,VLOOKUP($G159,equip_stage!$K:$M,7,FALSE)),0)</f>
        <v>#REF!</v>
      </c>
    </row>
    <row r="160" spans="1:21" x14ac:dyDescent="0.15">
      <c r="A160" s="6">
        <v>3105303</v>
      </c>
      <c r="F160">
        <f t="shared" si="2"/>
        <v>3</v>
      </c>
      <c r="G160" s="11">
        <v>3105303</v>
      </c>
      <c r="H160" s="12">
        <v>1</v>
      </c>
      <c r="I160" s="11"/>
      <c r="J160" s="11">
        <v>31053032</v>
      </c>
      <c r="K160" s="11"/>
      <c r="L160" s="11">
        <v>31053034</v>
      </c>
      <c r="M160" s="11">
        <v>31053035</v>
      </c>
      <c r="N160" s="11">
        <v>31053036</v>
      </c>
      <c r="P160">
        <f>IF(I160=0,0,VLOOKUP($G160,equip_stage!H:P,7,FALSE))</f>
        <v>0</v>
      </c>
      <c r="Q160" t="e">
        <f>IF(J160=0,0,VLOOKUP($G160,equip_stage!I:Q,7,FALSE))</f>
        <v>#N/A</v>
      </c>
      <c r="R160">
        <f>IF(K160=0,0,VLOOKUP($G160,equip_stage!K:R,7,FALSE))</f>
        <v>0</v>
      </c>
      <c r="S160" t="e">
        <f>IF(L160=0,0,VLOOKUP($G160,equip_stage!K:S,7,FALSE))</f>
        <v>#N/A</v>
      </c>
      <c r="T160" t="e">
        <f>IF(M160=0,0,VLOOKUP($G160,equip_stage!K:T,7,FALSE))</f>
        <v>#N/A</v>
      </c>
      <c r="U160" t="e">
        <f>IF(N160=0,0,VLOOKUP($G160,equip_stage!K:U,7,FALSE))</f>
        <v>#N/A</v>
      </c>
    </row>
    <row r="161" spans="1:21" x14ac:dyDescent="0.15">
      <c r="A161" s="6">
        <v>3105401</v>
      </c>
      <c r="F161">
        <f t="shared" si="2"/>
        <v>1</v>
      </c>
      <c r="G161" s="11">
        <v>3105401</v>
      </c>
      <c r="H161" s="12">
        <v>1</v>
      </c>
      <c r="I161" s="11">
        <v>31054011</v>
      </c>
      <c r="J161" s="11">
        <v>31054012</v>
      </c>
      <c r="K161" s="11">
        <v>31054013</v>
      </c>
      <c r="L161" s="11">
        <v>31054014</v>
      </c>
      <c r="M161" s="11">
        <v>31054015</v>
      </c>
      <c r="N161" s="11">
        <v>31054016</v>
      </c>
      <c r="P161">
        <f>IF(I161=0,0,VLOOKUP($G161,equip_stage!$H:$P,7,FALSE))</f>
        <v>3105403</v>
      </c>
      <c r="Q161">
        <f>IF(SUM($P161:P161)=0,IF(J161=0,0,VLOOKUP($G161,equip_stage!$H:$P,7,FALSE)),0)</f>
        <v>0</v>
      </c>
      <c r="R161">
        <f>IF(SUM($P161:Q161)=0,IF(K161=0,0,VLOOKUP($G161,equip_stage!$H:$P,7,FALSE)),0)</f>
        <v>0</v>
      </c>
      <c r="S161">
        <f>IF(SUM($P161:R161)=0,IF(L161=0,0,VLOOKUP($G161,equip_stage!$H:$P,7,FALSE)),0)</f>
        <v>0</v>
      </c>
      <c r="T161">
        <f>IF(SUM($P161:S161)=0,IF(M161=0,0,VLOOKUP($G161,equip_stage!$H:$P,7,FALSE)),0)</f>
        <v>0</v>
      </c>
      <c r="U161">
        <f>IF(SUM($P161:T161)=0,IF(N161=0,0,VLOOKUP($G161,equip_stage!$H:$P,7,FALSE)),0)</f>
        <v>0</v>
      </c>
    </row>
    <row r="162" spans="1:21" x14ac:dyDescent="0.15">
      <c r="A162" s="6">
        <v>3105402</v>
      </c>
      <c r="F162">
        <f t="shared" si="2"/>
        <v>2</v>
      </c>
      <c r="G162" s="11">
        <v>3105402</v>
      </c>
      <c r="H162" s="12">
        <v>1</v>
      </c>
      <c r="I162" s="11">
        <v>31054021</v>
      </c>
      <c r="J162" s="11">
        <v>31054022</v>
      </c>
      <c r="K162" s="11">
        <v>31054023</v>
      </c>
      <c r="L162" s="11">
        <v>31054024</v>
      </c>
      <c r="M162" s="11">
        <v>31054025</v>
      </c>
      <c r="N162" s="11">
        <v>31054026</v>
      </c>
      <c r="P162" t="e">
        <f>IF(I162=0,0,VLOOKUP($G162,equip_stage!$K:$M,7,FALSE))</f>
        <v>#REF!</v>
      </c>
      <c r="Q162" t="e">
        <f>IF(SUM($P162:P162)=0,IF(J162=0,0,VLOOKUP($G162,equip_stage!$K:$M,7,FALSE)),0)</f>
        <v>#REF!</v>
      </c>
      <c r="R162" t="e">
        <f>IF(SUM($P162:Q162)=0,IF(K162=0,0,VLOOKUP($G162,equip_stage!$K:$M,7,FALSE)),0)</f>
        <v>#REF!</v>
      </c>
      <c r="S162" t="e">
        <f>IF(SUM($P162:R162)=0,IF(L162=0,0,VLOOKUP($G162,equip_stage!$K:$M,7,FALSE)),0)</f>
        <v>#REF!</v>
      </c>
      <c r="T162" t="e">
        <f>IF(SUM($P162:S162)=0,IF(M162=0,0,VLOOKUP($G162,equip_stage!$K:$M,7,FALSE)),0)</f>
        <v>#REF!</v>
      </c>
      <c r="U162" t="e">
        <f>IF(SUM($P162:T162)=0,IF(N162=0,0,VLOOKUP($G162,equip_stage!$K:$M,7,FALSE)),0)</f>
        <v>#REF!</v>
      </c>
    </row>
    <row r="163" spans="1:21" x14ac:dyDescent="0.15">
      <c r="A163" s="6">
        <v>3105403</v>
      </c>
      <c r="F163">
        <f t="shared" si="2"/>
        <v>3</v>
      </c>
      <c r="G163" s="11">
        <v>3105403</v>
      </c>
      <c r="H163" s="12">
        <v>1</v>
      </c>
      <c r="I163" s="11">
        <v>31054031</v>
      </c>
      <c r="J163" s="11">
        <v>31054032</v>
      </c>
      <c r="K163" s="11">
        <v>31054033</v>
      </c>
      <c r="L163" s="11">
        <v>31054034</v>
      </c>
      <c r="M163" s="11">
        <v>31054035</v>
      </c>
      <c r="N163" s="11">
        <v>31054036</v>
      </c>
      <c r="P163" t="e">
        <f>IF(I163=0,0,VLOOKUP($G163,equip_stage!H:P,7,FALSE))</f>
        <v>#N/A</v>
      </c>
      <c r="Q163" t="e">
        <f>IF(J163=0,0,VLOOKUP($G163,equip_stage!I:Q,7,FALSE))</f>
        <v>#N/A</v>
      </c>
      <c r="R163" t="e">
        <f>IF(K163=0,0,VLOOKUP($G163,equip_stage!K:R,7,FALSE))</f>
        <v>#N/A</v>
      </c>
      <c r="S163" t="e">
        <f>IF(L163=0,0,VLOOKUP($G163,equip_stage!K:S,7,FALSE))</f>
        <v>#N/A</v>
      </c>
      <c r="T163" t="e">
        <f>IF(M163=0,0,VLOOKUP($G163,equip_stage!K:T,7,FALSE))</f>
        <v>#N/A</v>
      </c>
      <c r="U163" t="e">
        <f>IF(N163=0,0,VLOOKUP($G163,equip_stage!K:U,7,FALSE))</f>
        <v>#N/A</v>
      </c>
    </row>
    <row r="164" spans="1:21" x14ac:dyDescent="0.15">
      <c r="A164" s="6">
        <v>3105501</v>
      </c>
      <c r="F164">
        <f t="shared" si="2"/>
        <v>1</v>
      </c>
      <c r="G164" s="11">
        <v>3105501</v>
      </c>
      <c r="H164" s="12">
        <v>1</v>
      </c>
      <c r="I164" s="11">
        <v>31055011</v>
      </c>
      <c r="J164" s="11">
        <v>31055012</v>
      </c>
      <c r="K164" s="11">
        <v>31055013</v>
      </c>
      <c r="L164" s="11"/>
      <c r="M164" s="11">
        <v>31055015</v>
      </c>
      <c r="N164" s="11"/>
      <c r="P164">
        <f>IF(I164=0,0,VLOOKUP($G164,equip_stage!$H:$P,7,FALSE))</f>
        <v>3105503</v>
      </c>
      <c r="Q164">
        <f>IF(SUM($P164:P164)=0,IF(J164=0,0,VLOOKUP($G164,equip_stage!$H:$P,7,FALSE)),0)</f>
        <v>0</v>
      </c>
      <c r="R164">
        <f>IF(SUM($P164:Q164)=0,IF(K164=0,0,VLOOKUP($G164,equip_stage!$H:$P,7,FALSE)),0)</f>
        <v>0</v>
      </c>
      <c r="S164">
        <f>IF(SUM($P164:R164)=0,IF(L164=0,0,VLOOKUP($G164,equip_stage!$H:$P,7,FALSE)),0)</f>
        <v>0</v>
      </c>
      <c r="T164">
        <f>IF(SUM($P164:S164)=0,IF(M164=0,0,VLOOKUP($G164,equip_stage!$H:$P,7,FALSE)),0)</f>
        <v>0</v>
      </c>
      <c r="U164">
        <f>IF(SUM($P164:T164)=0,IF(N164=0,0,VLOOKUP($G164,equip_stage!$H:$P,7,FALSE)),0)</f>
        <v>0</v>
      </c>
    </row>
    <row r="165" spans="1:21" x14ac:dyDescent="0.15">
      <c r="A165" s="6">
        <v>3105502</v>
      </c>
      <c r="F165">
        <f t="shared" si="2"/>
        <v>2</v>
      </c>
      <c r="G165" s="11">
        <v>3105502</v>
      </c>
      <c r="H165" s="12">
        <v>1</v>
      </c>
      <c r="I165" s="11">
        <v>31055021</v>
      </c>
      <c r="J165" s="11">
        <v>31055022</v>
      </c>
      <c r="K165" s="11">
        <v>31055023</v>
      </c>
      <c r="L165" s="11"/>
      <c r="M165" s="11">
        <v>31055025</v>
      </c>
      <c r="N165" s="11"/>
      <c r="P165" t="e">
        <f>IF(I165=0,0,VLOOKUP($G165,equip_stage!$K:$M,7,FALSE))</f>
        <v>#REF!</v>
      </c>
      <c r="Q165" t="e">
        <f>IF(SUM($P165:P165)=0,IF(J165=0,0,VLOOKUP($G165,equip_stage!$K:$M,7,FALSE)),0)</f>
        <v>#REF!</v>
      </c>
      <c r="R165" t="e">
        <f>IF(SUM($P165:Q165)=0,IF(K165=0,0,VLOOKUP($G165,equip_stage!$K:$M,7,FALSE)),0)</f>
        <v>#REF!</v>
      </c>
      <c r="S165" t="e">
        <f>IF(SUM($P165:R165)=0,IF(L165=0,0,VLOOKUP($G165,equip_stage!$K:$M,7,FALSE)),0)</f>
        <v>#REF!</v>
      </c>
      <c r="T165" t="e">
        <f>IF(SUM($P165:S165)=0,IF(M165=0,0,VLOOKUP($G165,equip_stage!$K:$M,7,FALSE)),0)</f>
        <v>#REF!</v>
      </c>
      <c r="U165" t="e">
        <f>IF(SUM($P165:T165)=0,IF(N165=0,0,VLOOKUP($G165,equip_stage!$K:$M,7,FALSE)),0)</f>
        <v>#REF!</v>
      </c>
    </row>
    <row r="166" spans="1:21" x14ac:dyDescent="0.15">
      <c r="A166" s="6">
        <v>3105503</v>
      </c>
      <c r="F166">
        <f t="shared" si="2"/>
        <v>3</v>
      </c>
      <c r="G166" s="11">
        <v>3105503</v>
      </c>
      <c r="H166" s="12">
        <v>1</v>
      </c>
      <c r="I166" s="11">
        <v>31055031</v>
      </c>
      <c r="J166" s="11">
        <v>31055032</v>
      </c>
      <c r="K166" s="11">
        <v>31055033</v>
      </c>
      <c r="L166" s="11"/>
      <c r="M166" s="11">
        <v>31055035</v>
      </c>
      <c r="N166" s="11"/>
      <c r="P166" t="e">
        <f>IF(I166=0,0,VLOOKUP($G166,equip_stage!H:P,7,FALSE))</f>
        <v>#N/A</v>
      </c>
      <c r="Q166" t="e">
        <f>IF(J166=0,0,VLOOKUP($G166,equip_stage!I:Q,7,FALSE))</f>
        <v>#N/A</v>
      </c>
      <c r="R166" t="e">
        <f>IF(K166=0,0,VLOOKUP($G166,equip_stage!K:R,7,FALSE))</f>
        <v>#N/A</v>
      </c>
      <c r="S166">
        <f>IF(L166=0,0,VLOOKUP($G166,equip_stage!K:S,7,FALSE))</f>
        <v>0</v>
      </c>
      <c r="T166" t="e">
        <f>IF(M166=0,0,VLOOKUP($G166,equip_stage!K:T,7,FALSE))</f>
        <v>#N/A</v>
      </c>
      <c r="U166">
        <f>IF(N166=0,0,VLOOKUP($G166,equip_stage!K:U,7,FALSE))</f>
        <v>0</v>
      </c>
    </row>
    <row r="167" spans="1:21" x14ac:dyDescent="0.15">
      <c r="A167" s="6">
        <v>3105601</v>
      </c>
      <c r="F167">
        <f t="shared" si="2"/>
        <v>1</v>
      </c>
      <c r="G167" s="11">
        <v>3105601</v>
      </c>
      <c r="H167" s="12">
        <v>1</v>
      </c>
      <c r="I167" s="11">
        <v>31056011</v>
      </c>
      <c r="J167" s="11">
        <v>31056012</v>
      </c>
      <c r="K167" s="11">
        <v>31056013</v>
      </c>
      <c r="L167" s="11">
        <v>31056014</v>
      </c>
      <c r="M167" s="11"/>
      <c r="N167" s="11">
        <v>31056016</v>
      </c>
      <c r="P167">
        <f>IF(I167=0,0,VLOOKUP($G167,equip_stage!$H:$P,7,FALSE))</f>
        <v>3105603</v>
      </c>
      <c r="Q167">
        <f>IF(SUM($P167:P167)=0,IF(J167=0,0,VLOOKUP($G167,equip_stage!$H:$P,7,FALSE)),0)</f>
        <v>0</v>
      </c>
      <c r="R167">
        <f>IF(SUM($P167:Q167)=0,IF(K167=0,0,VLOOKUP($G167,equip_stage!$H:$P,7,FALSE)),0)</f>
        <v>0</v>
      </c>
      <c r="S167">
        <f>IF(SUM($P167:R167)=0,IF(L167=0,0,VLOOKUP($G167,equip_stage!$H:$P,7,FALSE)),0)</f>
        <v>0</v>
      </c>
      <c r="T167">
        <f>IF(SUM($P167:S167)=0,IF(M167=0,0,VLOOKUP($G167,equip_stage!$H:$P,7,FALSE)),0)</f>
        <v>0</v>
      </c>
      <c r="U167">
        <f>IF(SUM($P167:T167)=0,IF(N167=0,0,VLOOKUP($G167,equip_stage!$H:$P,7,FALSE)),0)</f>
        <v>0</v>
      </c>
    </row>
    <row r="168" spans="1:21" x14ac:dyDescent="0.15">
      <c r="A168" s="6">
        <v>3105602</v>
      </c>
      <c r="F168">
        <f t="shared" si="2"/>
        <v>2</v>
      </c>
      <c r="G168" s="11">
        <v>3105602</v>
      </c>
      <c r="H168" s="12">
        <v>1</v>
      </c>
      <c r="I168" s="11">
        <v>31056021</v>
      </c>
      <c r="J168" s="11">
        <v>31056022</v>
      </c>
      <c r="K168" s="11">
        <v>31056023</v>
      </c>
      <c r="L168" s="11">
        <v>31056024</v>
      </c>
      <c r="M168" s="11"/>
      <c r="N168" s="11">
        <v>31056026</v>
      </c>
      <c r="P168" t="e">
        <f>IF(I168=0,0,VLOOKUP($G168,equip_stage!$K:$M,7,FALSE))</f>
        <v>#REF!</v>
      </c>
      <c r="Q168" t="e">
        <f>IF(SUM($P168:P168)=0,IF(J168=0,0,VLOOKUP($G168,equip_stage!$K:$M,7,FALSE)),0)</f>
        <v>#REF!</v>
      </c>
      <c r="R168" t="e">
        <f>IF(SUM($P168:Q168)=0,IF(K168=0,0,VLOOKUP($G168,equip_stage!$K:$M,7,FALSE)),0)</f>
        <v>#REF!</v>
      </c>
      <c r="S168" t="e">
        <f>IF(SUM($P168:R168)=0,IF(L168=0,0,VLOOKUP($G168,equip_stage!$K:$M,7,FALSE)),0)</f>
        <v>#REF!</v>
      </c>
      <c r="T168" t="e">
        <f>IF(SUM($P168:S168)=0,IF(M168=0,0,VLOOKUP($G168,equip_stage!$K:$M,7,FALSE)),0)</f>
        <v>#REF!</v>
      </c>
      <c r="U168" t="e">
        <f>IF(SUM($P168:T168)=0,IF(N168=0,0,VLOOKUP($G168,equip_stage!$K:$M,7,FALSE)),0)</f>
        <v>#REF!</v>
      </c>
    </row>
    <row r="169" spans="1:21" x14ac:dyDescent="0.15">
      <c r="A169" s="6">
        <v>3105603</v>
      </c>
      <c r="F169">
        <f t="shared" si="2"/>
        <v>3</v>
      </c>
      <c r="G169" s="11">
        <v>3105603</v>
      </c>
      <c r="H169" s="12">
        <v>1</v>
      </c>
      <c r="I169" s="11">
        <v>31056031</v>
      </c>
      <c r="J169" s="11">
        <v>31056032</v>
      </c>
      <c r="K169" s="11">
        <v>31056033</v>
      </c>
      <c r="L169" s="11">
        <v>31056034</v>
      </c>
      <c r="M169" s="11"/>
      <c r="N169" s="11">
        <v>31056036</v>
      </c>
      <c r="P169" t="e">
        <f>IF(I169=0,0,VLOOKUP($G169,equip_stage!H:P,7,FALSE))</f>
        <v>#N/A</v>
      </c>
      <c r="Q169" t="e">
        <f>IF(J169=0,0,VLOOKUP($G169,equip_stage!I:Q,7,FALSE))</f>
        <v>#N/A</v>
      </c>
      <c r="R169" t="e">
        <f>IF(K169=0,0,VLOOKUP($G169,equip_stage!K:R,7,FALSE))</f>
        <v>#N/A</v>
      </c>
      <c r="S169" t="e">
        <f>IF(L169=0,0,VLOOKUP($G169,equip_stage!K:S,7,FALSE))</f>
        <v>#N/A</v>
      </c>
      <c r="T169">
        <f>IF(M169=0,0,VLOOKUP($G169,equip_stage!K:T,7,FALSE))</f>
        <v>0</v>
      </c>
      <c r="U169" t="e">
        <f>IF(N169=0,0,VLOOKUP($G169,equip_stage!K:U,7,FALSE))</f>
        <v>#N/A</v>
      </c>
    </row>
    <row r="170" spans="1:21" x14ac:dyDescent="0.15">
      <c r="A170" s="6">
        <v>3105701</v>
      </c>
      <c r="F170">
        <f t="shared" si="2"/>
        <v>1</v>
      </c>
      <c r="G170" s="11">
        <v>3105701</v>
      </c>
      <c r="H170" s="12">
        <v>1</v>
      </c>
      <c r="I170" s="11">
        <v>31057011</v>
      </c>
      <c r="J170" s="11">
        <v>31057012</v>
      </c>
      <c r="K170" s="11">
        <v>31057013</v>
      </c>
      <c r="L170" s="11"/>
      <c r="M170" s="11">
        <v>31057015</v>
      </c>
      <c r="N170" s="11"/>
      <c r="P170">
        <f>IF(I170=0,0,VLOOKUP($G170,equip_stage!$H:$P,7,FALSE))</f>
        <v>3105703</v>
      </c>
      <c r="Q170">
        <f>IF(SUM($P170:P170)=0,IF(J170=0,0,VLOOKUP($G170,equip_stage!$H:$P,7,FALSE)),0)</f>
        <v>0</v>
      </c>
      <c r="R170">
        <f>IF(SUM($P170:Q170)=0,IF(K170=0,0,VLOOKUP($G170,equip_stage!$H:$P,7,FALSE)),0)</f>
        <v>0</v>
      </c>
      <c r="S170">
        <f>IF(SUM($P170:R170)=0,IF(L170=0,0,VLOOKUP($G170,equip_stage!$H:$P,7,FALSE)),0)</f>
        <v>0</v>
      </c>
      <c r="T170">
        <f>IF(SUM($P170:S170)=0,IF(M170=0,0,VLOOKUP($G170,equip_stage!$H:$P,7,FALSE)),0)</f>
        <v>0</v>
      </c>
      <c r="U170">
        <f>IF(SUM($P170:T170)=0,IF(N170=0,0,VLOOKUP($G170,equip_stage!$H:$P,7,FALSE)),0)</f>
        <v>0</v>
      </c>
    </row>
    <row r="171" spans="1:21" x14ac:dyDescent="0.15">
      <c r="A171" s="6">
        <v>3105702</v>
      </c>
      <c r="F171">
        <f t="shared" si="2"/>
        <v>2</v>
      </c>
      <c r="G171" s="11">
        <v>3105702</v>
      </c>
      <c r="H171" s="12">
        <v>1</v>
      </c>
      <c r="I171" s="11">
        <v>31057021</v>
      </c>
      <c r="J171" s="11">
        <v>31057022</v>
      </c>
      <c r="K171" s="11">
        <v>31057023</v>
      </c>
      <c r="L171" s="11"/>
      <c r="M171" s="11">
        <v>31057025</v>
      </c>
      <c r="N171" s="11"/>
      <c r="P171" t="e">
        <f>IF(I171=0,0,VLOOKUP($G171,equip_stage!$K:$M,7,FALSE))</f>
        <v>#REF!</v>
      </c>
      <c r="Q171" t="e">
        <f>IF(SUM($P171:P171)=0,IF(J171=0,0,VLOOKUP($G171,equip_stage!$K:$M,7,FALSE)),0)</f>
        <v>#REF!</v>
      </c>
      <c r="R171" t="e">
        <f>IF(SUM($P171:Q171)=0,IF(K171=0,0,VLOOKUP($G171,equip_stage!$K:$M,7,FALSE)),0)</f>
        <v>#REF!</v>
      </c>
      <c r="S171" t="e">
        <f>IF(SUM($P171:R171)=0,IF(L171=0,0,VLOOKUP($G171,equip_stage!$K:$M,7,FALSE)),0)</f>
        <v>#REF!</v>
      </c>
      <c r="T171" t="e">
        <f>IF(SUM($P171:S171)=0,IF(M171=0,0,VLOOKUP($G171,equip_stage!$K:$M,7,FALSE)),0)</f>
        <v>#REF!</v>
      </c>
      <c r="U171" t="e">
        <f>IF(SUM($P171:T171)=0,IF(N171=0,0,VLOOKUP($G171,equip_stage!$K:$M,7,FALSE)),0)</f>
        <v>#REF!</v>
      </c>
    </row>
    <row r="172" spans="1:21" x14ac:dyDescent="0.15">
      <c r="A172" s="6">
        <v>3105703</v>
      </c>
      <c r="F172">
        <f t="shared" si="2"/>
        <v>3</v>
      </c>
      <c r="G172" s="11">
        <v>3105703</v>
      </c>
      <c r="H172" s="12">
        <v>1</v>
      </c>
      <c r="I172" s="11">
        <v>31057031</v>
      </c>
      <c r="J172" s="11">
        <v>31057032</v>
      </c>
      <c r="K172" s="11">
        <v>31057033</v>
      </c>
      <c r="L172" s="11"/>
      <c r="M172" s="11">
        <v>31057035</v>
      </c>
      <c r="N172" s="11"/>
      <c r="P172" t="e">
        <f>IF(I172=0,0,VLOOKUP($G172,equip_stage!H:P,7,FALSE))</f>
        <v>#N/A</v>
      </c>
      <c r="Q172" t="e">
        <f>IF(J172=0,0,VLOOKUP($G172,equip_stage!I:Q,7,FALSE))</f>
        <v>#N/A</v>
      </c>
      <c r="R172" t="e">
        <f>IF(K172=0,0,VLOOKUP($G172,equip_stage!K:R,7,FALSE))</f>
        <v>#N/A</v>
      </c>
      <c r="S172">
        <f>IF(L172=0,0,VLOOKUP($G172,equip_stage!K:S,7,FALSE))</f>
        <v>0</v>
      </c>
      <c r="T172" t="e">
        <f>IF(M172=0,0,VLOOKUP($G172,equip_stage!K:T,7,FALSE))</f>
        <v>#N/A</v>
      </c>
      <c r="U172">
        <f>IF(N172=0,0,VLOOKUP($G172,equip_stage!K:U,7,FALSE))</f>
        <v>0</v>
      </c>
    </row>
    <row r="173" spans="1:21" x14ac:dyDescent="0.15">
      <c r="A173" s="6">
        <v>3105801</v>
      </c>
      <c r="F173">
        <f t="shared" si="2"/>
        <v>1</v>
      </c>
      <c r="G173" s="11">
        <v>3105801</v>
      </c>
      <c r="H173" s="12">
        <v>1</v>
      </c>
      <c r="I173" s="11"/>
      <c r="J173" s="11">
        <v>31058012</v>
      </c>
      <c r="K173" s="11"/>
      <c r="L173" s="11">
        <v>31058014</v>
      </c>
      <c r="M173" s="11">
        <v>31058015</v>
      </c>
      <c r="N173" s="11">
        <v>31058016</v>
      </c>
      <c r="P173">
        <f>IF(I173=0,0,VLOOKUP($G173,equip_stage!$H:$P,7,FALSE))</f>
        <v>0</v>
      </c>
      <c r="Q173">
        <f>IF(SUM($P173:P173)=0,IF(J173=0,0,VLOOKUP($G173,equip_stage!$H:$P,7,FALSE)),0)</f>
        <v>3105803</v>
      </c>
      <c r="R173">
        <f>IF(SUM($P173:Q173)=0,IF(K173=0,0,VLOOKUP($G173,equip_stage!$H:$P,7,FALSE)),0)</f>
        <v>0</v>
      </c>
      <c r="S173">
        <f>IF(SUM($P173:R173)=0,IF(L173=0,0,VLOOKUP($G173,equip_stage!$H:$P,7,FALSE)),0)</f>
        <v>0</v>
      </c>
      <c r="T173">
        <f>IF(SUM($P173:S173)=0,IF(M173=0,0,VLOOKUP($G173,equip_stage!$H:$P,7,FALSE)),0)</f>
        <v>0</v>
      </c>
      <c r="U173">
        <f>IF(SUM($P173:T173)=0,IF(N173=0,0,VLOOKUP($G173,equip_stage!$H:$P,7,FALSE)),0)</f>
        <v>0</v>
      </c>
    </row>
    <row r="174" spans="1:21" x14ac:dyDescent="0.15">
      <c r="A174" s="6">
        <v>3105802</v>
      </c>
      <c r="F174">
        <f t="shared" si="2"/>
        <v>2</v>
      </c>
      <c r="G174" s="11">
        <v>3105802</v>
      </c>
      <c r="H174" s="12">
        <v>1</v>
      </c>
      <c r="I174" s="11"/>
      <c r="J174" s="11">
        <v>31058022</v>
      </c>
      <c r="K174" s="11"/>
      <c r="L174" s="11">
        <v>31058024</v>
      </c>
      <c r="M174" s="11">
        <v>31058025</v>
      </c>
      <c r="N174" s="11">
        <v>31058026</v>
      </c>
      <c r="P174">
        <f>IF(I174=0,0,VLOOKUP($G174,equip_stage!$K:$M,7,FALSE))</f>
        <v>0</v>
      </c>
      <c r="Q174" t="e">
        <f>IF(SUM($P174:P174)=0,IF(J174=0,0,VLOOKUP($G174,equip_stage!$K:$M,7,FALSE)),0)</f>
        <v>#REF!</v>
      </c>
      <c r="R174" t="e">
        <f>IF(SUM($P174:Q174)=0,IF(K174=0,0,VLOOKUP($G174,equip_stage!$K:$M,7,FALSE)),0)</f>
        <v>#REF!</v>
      </c>
      <c r="S174" t="e">
        <f>IF(SUM($P174:R174)=0,IF(L174=0,0,VLOOKUP($G174,equip_stage!$K:$M,7,FALSE)),0)</f>
        <v>#REF!</v>
      </c>
      <c r="T174" t="e">
        <f>IF(SUM($P174:S174)=0,IF(M174=0,0,VLOOKUP($G174,equip_stage!$K:$M,7,FALSE)),0)</f>
        <v>#REF!</v>
      </c>
      <c r="U174" t="e">
        <f>IF(SUM($P174:T174)=0,IF(N174=0,0,VLOOKUP($G174,equip_stage!$K:$M,7,FALSE)),0)</f>
        <v>#REF!</v>
      </c>
    </row>
    <row r="175" spans="1:21" x14ac:dyDescent="0.15">
      <c r="A175" s="6">
        <v>3105803</v>
      </c>
      <c r="F175">
        <f t="shared" si="2"/>
        <v>3</v>
      </c>
      <c r="G175" s="11">
        <v>3105803</v>
      </c>
      <c r="H175" s="12">
        <v>1</v>
      </c>
      <c r="I175" s="11"/>
      <c r="J175" s="11">
        <v>31058032</v>
      </c>
      <c r="K175" s="11"/>
      <c r="L175" s="11">
        <v>31058034</v>
      </c>
      <c r="M175" s="11">
        <v>31058035</v>
      </c>
      <c r="N175" s="11">
        <v>31058036</v>
      </c>
      <c r="P175">
        <f>IF(I175=0,0,VLOOKUP($G175,equip_stage!H:P,7,FALSE))</f>
        <v>0</v>
      </c>
      <c r="Q175" t="e">
        <f>IF(J175=0,0,VLOOKUP($G175,equip_stage!I:Q,7,FALSE))</f>
        <v>#N/A</v>
      </c>
      <c r="R175">
        <f>IF(K175=0,0,VLOOKUP($G175,equip_stage!K:R,7,FALSE))</f>
        <v>0</v>
      </c>
      <c r="S175" t="e">
        <f>IF(L175=0,0,VLOOKUP($G175,equip_stage!K:S,7,FALSE))</f>
        <v>#N/A</v>
      </c>
      <c r="T175" t="e">
        <f>IF(M175=0,0,VLOOKUP($G175,equip_stage!K:T,7,FALSE))</f>
        <v>#N/A</v>
      </c>
      <c r="U175" t="e">
        <f>IF(N175=0,0,VLOOKUP($G175,equip_stage!K:U,7,FALSE))</f>
        <v>#N/A</v>
      </c>
    </row>
    <row r="176" spans="1:21" x14ac:dyDescent="0.15">
      <c r="A176" s="6">
        <v>3105901</v>
      </c>
      <c r="F176">
        <f t="shared" si="2"/>
        <v>1</v>
      </c>
      <c r="G176" s="11">
        <v>3105901</v>
      </c>
      <c r="H176" s="12">
        <v>1</v>
      </c>
      <c r="I176" s="11">
        <v>31059011</v>
      </c>
      <c r="J176" s="11">
        <v>31059012</v>
      </c>
      <c r="K176" s="11">
        <v>31059013</v>
      </c>
      <c r="L176" s="11"/>
      <c r="M176" s="11">
        <v>31059015</v>
      </c>
      <c r="N176" s="11"/>
      <c r="P176">
        <f>IF(I176=0,0,VLOOKUP($G176,equip_stage!$H:$P,7,FALSE))</f>
        <v>3105903</v>
      </c>
      <c r="Q176">
        <f>IF(SUM($P176:P176)=0,IF(J176=0,0,VLOOKUP($G176,equip_stage!$H:$P,7,FALSE)),0)</f>
        <v>0</v>
      </c>
      <c r="R176">
        <f>IF(SUM($P176:Q176)=0,IF(K176=0,0,VLOOKUP($G176,equip_stage!$H:$P,7,FALSE)),0)</f>
        <v>0</v>
      </c>
      <c r="S176">
        <f>IF(SUM($P176:R176)=0,IF(L176=0,0,VLOOKUP($G176,equip_stage!$H:$P,7,FALSE)),0)</f>
        <v>0</v>
      </c>
      <c r="T176">
        <f>IF(SUM($P176:S176)=0,IF(M176=0,0,VLOOKUP($G176,equip_stage!$H:$P,7,FALSE)),0)</f>
        <v>0</v>
      </c>
      <c r="U176">
        <f>IF(SUM($P176:T176)=0,IF(N176=0,0,VLOOKUP($G176,equip_stage!$H:$P,7,FALSE)),0)</f>
        <v>0</v>
      </c>
    </row>
    <row r="177" spans="1:21" x14ac:dyDescent="0.15">
      <c r="A177" s="6">
        <v>3105902</v>
      </c>
      <c r="F177">
        <f t="shared" si="2"/>
        <v>2</v>
      </c>
      <c r="G177" s="11">
        <v>3105902</v>
      </c>
      <c r="H177" s="12">
        <v>1</v>
      </c>
      <c r="I177" s="11">
        <v>31059021</v>
      </c>
      <c r="J177" s="11">
        <v>31059022</v>
      </c>
      <c r="K177" s="11">
        <v>31059023</v>
      </c>
      <c r="L177" s="11"/>
      <c r="M177" s="11">
        <v>31059025</v>
      </c>
      <c r="N177" s="11"/>
      <c r="P177" t="e">
        <f>IF(I177=0,0,VLOOKUP($G177,equip_stage!$K:$M,7,FALSE))</f>
        <v>#REF!</v>
      </c>
      <c r="Q177" t="e">
        <f>IF(SUM($P177:P177)=0,IF(J177=0,0,VLOOKUP($G177,equip_stage!$K:$M,7,FALSE)),0)</f>
        <v>#REF!</v>
      </c>
      <c r="R177" t="e">
        <f>IF(SUM($P177:Q177)=0,IF(K177=0,0,VLOOKUP($G177,equip_stage!$K:$M,7,FALSE)),0)</f>
        <v>#REF!</v>
      </c>
      <c r="S177" t="e">
        <f>IF(SUM($P177:R177)=0,IF(L177=0,0,VLOOKUP($G177,equip_stage!$K:$M,7,FALSE)),0)</f>
        <v>#REF!</v>
      </c>
      <c r="T177" t="e">
        <f>IF(SUM($P177:S177)=0,IF(M177=0,0,VLOOKUP($G177,equip_stage!$K:$M,7,FALSE)),0)</f>
        <v>#REF!</v>
      </c>
      <c r="U177" t="e">
        <f>IF(SUM($P177:T177)=0,IF(N177=0,0,VLOOKUP($G177,equip_stage!$K:$M,7,FALSE)),0)</f>
        <v>#REF!</v>
      </c>
    </row>
    <row r="178" spans="1:21" x14ac:dyDescent="0.15">
      <c r="A178" s="6">
        <v>3105903</v>
      </c>
      <c r="F178">
        <f t="shared" si="2"/>
        <v>3</v>
      </c>
      <c r="G178" s="11">
        <v>3105903</v>
      </c>
      <c r="H178" s="12">
        <v>1</v>
      </c>
      <c r="I178" s="11">
        <v>31059031</v>
      </c>
      <c r="J178" s="11">
        <v>31059032</v>
      </c>
      <c r="K178" s="11">
        <v>31059033</v>
      </c>
      <c r="L178" s="11"/>
      <c r="M178" s="11">
        <v>31059035</v>
      </c>
      <c r="N178" s="11"/>
      <c r="P178" t="e">
        <f>IF(I178=0,0,VLOOKUP($G178,equip_stage!H:P,7,FALSE))</f>
        <v>#N/A</v>
      </c>
      <c r="Q178" t="e">
        <f>IF(J178=0,0,VLOOKUP($G178,equip_stage!I:Q,7,FALSE))</f>
        <v>#N/A</v>
      </c>
      <c r="R178" t="e">
        <f>IF(K178=0,0,VLOOKUP($G178,equip_stage!K:R,7,FALSE))</f>
        <v>#N/A</v>
      </c>
      <c r="S178">
        <f>IF(L178=0,0,VLOOKUP($G178,equip_stage!K:S,7,FALSE))</f>
        <v>0</v>
      </c>
      <c r="T178" t="e">
        <f>IF(M178=0,0,VLOOKUP($G178,equip_stage!K:T,7,FALSE))</f>
        <v>#N/A</v>
      </c>
      <c r="U178">
        <f>IF(N178=0,0,VLOOKUP($G178,equip_stage!K:U,7,FALSE))</f>
        <v>0</v>
      </c>
    </row>
    <row r="179" spans="1:21" x14ac:dyDescent="0.15">
      <c r="A179" s="6">
        <v>3106001</v>
      </c>
      <c r="F179">
        <f t="shared" si="2"/>
        <v>1</v>
      </c>
      <c r="G179" s="11">
        <v>3106001</v>
      </c>
      <c r="H179" s="12">
        <v>1</v>
      </c>
      <c r="I179" s="11">
        <v>31060011</v>
      </c>
      <c r="J179" s="11">
        <v>31060012</v>
      </c>
      <c r="K179" s="11">
        <v>31060013</v>
      </c>
      <c r="L179" s="11">
        <v>31060014</v>
      </c>
      <c r="M179" s="11"/>
      <c r="N179" s="11">
        <v>31060016</v>
      </c>
      <c r="P179">
        <f>IF(I179=0,0,VLOOKUP($G179,equip_stage!$H:$P,7,FALSE))</f>
        <v>3106003</v>
      </c>
      <c r="Q179">
        <f>IF(SUM($P179:P179)=0,IF(J179=0,0,VLOOKUP($G179,equip_stage!$H:$P,7,FALSE)),0)</f>
        <v>0</v>
      </c>
      <c r="R179">
        <f>IF(SUM($P179:Q179)=0,IF(K179=0,0,VLOOKUP($G179,equip_stage!$H:$P,7,FALSE)),0)</f>
        <v>0</v>
      </c>
      <c r="S179">
        <f>IF(SUM($P179:R179)=0,IF(L179=0,0,VLOOKUP($G179,equip_stage!$H:$P,7,FALSE)),0)</f>
        <v>0</v>
      </c>
      <c r="T179">
        <f>IF(SUM($P179:S179)=0,IF(M179=0,0,VLOOKUP($G179,equip_stage!$H:$P,7,FALSE)),0)</f>
        <v>0</v>
      </c>
      <c r="U179">
        <f>IF(SUM($P179:T179)=0,IF(N179=0,0,VLOOKUP($G179,equip_stage!$H:$P,7,FALSE)),0)</f>
        <v>0</v>
      </c>
    </row>
    <row r="180" spans="1:21" x14ac:dyDescent="0.15">
      <c r="A180" s="6">
        <v>3106002</v>
      </c>
      <c r="F180">
        <f t="shared" si="2"/>
        <v>2</v>
      </c>
      <c r="G180" s="11">
        <v>3106002</v>
      </c>
      <c r="H180" s="12">
        <v>1</v>
      </c>
      <c r="I180" s="11">
        <v>31060021</v>
      </c>
      <c r="J180" s="11">
        <v>31060022</v>
      </c>
      <c r="K180" s="11">
        <v>31060023</v>
      </c>
      <c r="L180" s="11">
        <v>31060024</v>
      </c>
      <c r="M180" s="11"/>
      <c r="N180" s="11">
        <v>31060026</v>
      </c>
      <c r="P180" t="e">
        <f>IF(I180=0,0,VLOOKUP($G180,equip_stage!$K:$M,7,FALSE))</f>
        <v>#REF!</v>
      </c>
      <c r="Q180" t="e">
        <f>IF(SUM($P180:P180)=0,IF(J180=0,0,VLOOKUP($G180,equip_stage!$K:$M,7,FALSE)),0)</f>
        <v>#REF!</v>
      </c>
      <c r="R180" t="e">
        <f>IF(SUM($P180:Q180)=0,IF(K180=0,0,VLOOKUP($G180,equip_stage!$K:$M,7,FALSE)),0)</f>
        <v>#REF!</v>
      </c>
      <c r="S180" t="e">
        <f>IF(SUM($P180:R180)=0,IF(L180=0,0,VLOOKUP($G180,equip_stage!$K:$M,7,FALSE)),0)</f>
        <v>#REF!</v>
      </c>
      <c r="T180" t="e">
        <f>IF(SUM($P180:S180)=0,IF(M180=0,0,VLOOKUP($G180,equip_stage!$K:$M,7,FALSE)),0)</f>
        <v>#REF!</v>
      </c>
      <c r="U180" t="e">
        <f>IF(SUM($P180:T180)=0,IF(N180=0,0,VLOOKUP($G180,equip_stage!$K:$M,7,FALSE)),0)</f>
        <v>#REF!</v>
      </c>
    </row>
    <row r="181" spans="1:21" x14ac:dyDescent="0.15">
      <c r="A181" s="6">
        <v>3106003</v>
      </c>
      <c r="F181">
        <f t="shared" si="2"/>
        <v>3</v>
      </c>
      <c r="G181" s="11">
        <v>3106003</v>
      </c>
      <c r="H181" s="12">
        <v>1</v>
      </c>
      <c r="I181" s="11">
        <v>31060031</v>
      </c>
      <c r="J181" s="11">
        <v>31060032</v>
      </c>
      <c r="K181" s="11">
        <v>31060033</v>
      </c>
      <c r="L181" s="11">
        <v>31060034</v>
      </c>
      <c r="M181" s="11"/>
      <c r="N181" s="11">
        <v>31060036</v>
      </c>
      <c r="P181" t="e">
        <f>IF(I181=0,0,VLOOKUP($G181,equip_stage!H:P,7,FALSE))</f>
        <v>#N/A</v>
      </c>
      <c r="Q181" t="e">
        <f>IF(J181=0,0,VLOOKUP($G181,equip_stage!I:Q,7,FALSE))</f>
        <v>#N/A</v>
      </c>
      <c r="R181" t="e">
        <f>IF(K181=0,0,VLOOKUP($G181,equip_stage!K:R,7,FALSE))</f>
        <v>#N/A</v>
      </c>
      <c r="S181" t="e">
        <f>IF(L181=0,0,VLOOKUP($G181,equip_stage!K:S,7,FALSE))</f>
        <v>#N/A</v>
      </c>
      <c r="T181">
        <f>IF(M181=0,0,VLOOKUP($G181,equip_stage!K:T,7,FALSE))</f>
        <v>0</v>
      </c>
      <c r="U181" t="e">
        <f>IF(N181=0,0,VLOOKUP($G181,equip_stage!K:U,7,FALSE))</f>
        <v>#N/A</v>
      </c>
    </row>
    <row r="182" spans="1:21" x14ac:dyDescent="0.15">
      <c r="A182" s="6">
        <v>3106101</v>
      </c>
      <c r="F182">
        <f t="shared" si="2"/>
        <v>1</v>
      </c>
      <c r="G182" s="11">
        <v>3106101</v>
      </c>
      <c r="H182" s="12">
        <v>1</v>
      </c>
      <c r="I182" s="11"/>
      <c r="J182" s="11">
        <v>31061012</v>
      </c>
      <c r="K182" s="11"/>
      <c r="L182" s="11">
        <v>31061014</v>
      </c>
      <c r="M182" s="11">
        <v>31061015</v>
      </c>
      <c r="N182" s="11">
        <v>31061016</v>
      </c>
      <c r="P182">
        <f>IF(I182=0,0,VLOOKUP($G182,equip_stage!$H:$P,7,FALSE))</f>
        <v>0</v>
      </c>
      <c r="Q182">
        <f>IF(SUM($P182:P182)=0,IF(J182=0,0,VLOOKUP($G182,equip_stage!$H:$P,7,FALSE)),0)</f>
        <v>3106103</v>
      </c>
      <c r="R182">
        <f>IF(SUM($P182:Q182)=0,IF(K182=0,0,VLOOKUP($G182,equip_stage!$H:$P,7,FALSE)),0)</f>
        <v>0</v>
      </c>
      <c r="S182">
        <f>IF(SUM($P182:R182)=0,IF(L182=0,0,VLOOKUP($G182,equip_stage!$H:$P,7,FALSE)),0)</f>
        <v>0</v>
      </c>
      <c r="T182">
        <f>IF(SUM($P182:S182)=0,IF(M182=0,0,VLOOKUP($G182,equip_stage!$H:$P,7,FALSE)),0)</f>
        <v>0</v>
      </c>
      <c r="U182">
        <f>IF(SUM($P182:T182)=0,IF(N182=0,0,VLOOKUP($G182,equip_stage!$H:$P,7,FALSE)),0)</f>
        <v>0</v>
      </c>
    </row>
    <row r="183" spans="1:21" x14ac:dyDescent="0.15">
      <c r="A183" s="6">
        <v>3106102</v>
      </c>
      <c r="F183">
        <f t="shared" si="2"/>
        <v>2</v>
      </c>
      <c r="G183" s="11">
        <v>3106102</v>
      </c>
      <c r="H183" s="12">
        <v>1</v>
      </c>
      <c r="I183" s="11"/>
      <c r="J183" s="11">
        <v>31061022</v>
      </c>
      <c r="K183" s="11"/>
      <c r="L183" s="11">
        <v>31061024</v>
      </c>
      <c r="M183" s="11">
        <v>31061025</v>
      </c>
      <c r="N183" s="11">
        <v>31061026</v>
      </c>
      <c r="P183">
        <f>IF(I183=0,0,VLOOKUP($G183,equip_stage!$K:$M,7,FALSE))</f>
        <v>0</v>
      </c>
      <c r="Q183" t="e">
        <f>IF(SUM($P183:P183)=0,IF(J183=0,0,VLOOKUP($G183,equip_stage!$K:$M,7,FALSE)),0)</f>
        <v>#REF!</v>
      </c>
      <c r="R183" t="e">
        <f>IF(SUM($P183:Q183)=0,IF(K183=0,0,VLOOKUP($G183,equip_stage!$K:$M,7,FALSE)),0)</f>
        <v>#REF!</v>
      </c>
      <c r="S183" t="e">
        <f>IF(SUM($P183:R183)=0,IF(L183=0,0,VLOOKUP($G183,equip_stage!$K:$M,7,FALSE)),0)</f>
        <v>#REF!</v>
      </c>
      <c r="T183" t="e">
        <f>IF(SUM($P183:S183)=0,IF(M183=0,0,VLOOKUP($G183,equip_stage!$K:$M,7,FALSE)),0)</f>
        <v>#REF!</v>
      </c>
      <c r="U183" t="e">
        <f>IF(SUM($P183:T183)=0,IF(N183=0,0,VLOOKUP($G183,equip_stage!$K:$M,7,FALSE)),0)</f>
        <v>#REF!</v>
      </c>
    </row>
    <row r="184" spans="1:21" x14ac:dyDescent="0.15">
      <c r="A184" s="6">
        <v>3106103</v>
      </c>
      <c r="F184">
        <f t="shared" si="2"/>
        <v>3</v>
      </c>
      <c r="G184" s="11">
        <v>3106103</v>
      </c>
      <c r="H184" s="12">
        <v>1</v>
      </c>
      <c r="I184" s="11"/>
      <c r="J184" s="11">
        <v>31061032</v>
      </c>
      <c r="K184" s="11"/>
      <c r="L184" s="11">
        <v>31061034</v>
      </c>
      <c r="M184" s="11">
        <v>31061035</v>
      </c>
      <c r="N184" s="11">
        <v>31061036</v>
      </c>
      <c r="P184">
        <f>IF(I184=0,0,VLOOKUP($G184,equip_stage!H:P,7,FALSE))</f>
        <v>0</v>
      </c>
      <c r="Q184" t="e">
        <f>IF(J184=0,0,VLOOKUP($G184,equip_stage!I:Q,7,FALSE))</f>
        <v>#N/A</v>
      </c>
      <c r="R184">
        <f>IF(K184=0,0,VLOOKUP($G184,equip_stage!K:R,7,FALSE))</f>
        <v>0</v>
      </c>
      <c r="S184" t="e">
        <f>IF(L184=0,0,VLOOKUP($G184,equip_stage!K:S,7,FALSE))</f>
        <v>#N/A</v>
      </c>
      <c r="T184" t="e">
        <f>IF(M184=0,0,VLOOKUP($G184,equip_stage!K:T,7,FALSE))</f>
        <v>#N/A</v>
      </c>
      <c r="U184" t="e">
        <f>IF(N184=0,0,VLOOKUP($G184,equip_stage!K:U,7,FALSE))</f>
        <v>#N/A</v>
      </c>
    </row>
    <row r="185" spans="1:21" x14ac:dyDescent="0.15">
      <c r="A185" s="6">
        <v>3106201</v>
      </c>
      <c r="F185">
        <f t="shared" si="2"/>
        <v>1</v>
      </c>
      <c r="G185" s="11">
        <v>3106201</v>
      </c>
      <c r="H185" s="12">
        <v>1</v>
      </c>
      <c r="I185" s="11"/>
      <c r="J185" s="11">
        <v>31062012</v>
      </c>
      <c r="K185" s="11"/>
      <c r="L185" s="11">
        <v>31062014</v>
      </c>
      <c r="M185" s="11">
        <v>31062015</v>
      </c>
      <c r="N185" s="11">
        <v>31062016</v>
      </c>
      <c r="P185">
        <f>IF(I185=0,0,VLOOKUP($G185,equip_stage!$H:$P,7,FALSE))</f>
        <v>0</v>
      </c>
      <c r="Q185">
        <f>IF(SUM($P185:P185)=0,IF(J185=0,0,VLOOKUP($G185,equip_stage!$H:$P,7,FALSE)),0)</f>
        <v>3106203</v>
      </c>
      <c r="R185">
        <f>IF(SUM($P185:Q185)=0,IF(K185=0,0,VLOOKUP($G185,equip_stage!$H:$P,7,FALSE)),0)</f>
        <v>0</v>
      </c>
      <c r="S185">
        <f>IF(SUM($P185:R185)=0,IF(L185=0,0,VLOOKUP($G185,equip_stage!$H:$P,7,FALSE)),0)</f>
        <v>0</v>
      </c>
      <c r="T185">
        <f>IF(SUM($P185:S185)=0,IF(M185=0,0,VLOOKUP($G185,equip_stage!$H:$P,7,FALSE)),0)</f>
        <v>0</v>
      </c>
      <c r="U185">
        <f>IF(SUM($P185:T185)=0,IF(N185=0,0,VLOOKUP($G185,equip_stage!$H:$P,7,FALSE)),0)</f>
        <v>0</v>
      </c>
    </row>
    <row r="186" spans="1:21" x14ac:dyDescent="0.15">
      <c r="A186" s="6">
        <v>3106202</v>
      </c>
      <c r="F186">
        <f t="shared" si="2"/>
        <v>2</v>
      </c>
      <c r="G186" s="11">
        <v>3106202</v>
      </c>
      <c r="H186" s="12">
        <v>1</v>
      </c>
      <c r="I186" s="11"/>
      <c r="J186" s="11">
        <v>31062022</v>
      </c>
      <c r="K186" s="11"/>
      <c r="L186" s="11">
        <v>31062024</v>
      </c>
      <c r="M186" s="11">
        <v>31062025</v>
      </c>
      <c r="N186" s="11">
        <v>31062026</v>
      </c>
      <c r="P186">
        <f>IF(I186=0,0,VLOOKUP($G186,equip_stage!$K:$M,7,FALSE))</f>
        <v>0</v>
      </c>
      <c r="Q186" t="e">
        <f>IF(SUM($P186:P186)=0,IF(J186=0,0,VLOOKUP($G186,equip_stage!$K:$M,7,FALSE)),0)</f>
        <v>#REF!</v>
      </c>
      <c r="R186" t="e">
        <f>IF(SUM($P186:Q186)=0,IF(K186=0,0,VLOOKUP($G186,equip_stage!$K:$M,7,FALSE)),0)</f>
        <v>#REF!</v>
      </c>
      <c r="S186" t="e">
        <f>IF(SUM($P186:R186)=0,IF(L186=0,0,VLOOKUP($G186,equip_stage!$K:$M,7,FALSE)),0)</f>
        <v>#REF!</v>
      </c>
      <c r="T186" t="e">
        <f>IF(SUM($P186:S186)=0,IF(M186=0,0,VLOOKUP($G186,equip_stage!$K:$M,7,FALSE)),0)</f>
        <v>#REF!</v>
      </c>
      <c r="U186" t="e">
        <f>IF(SUM($P186:T186)=0,IF(N186=0,0,VLOOKUP($G186,equip_stage!$K:$M,7,FALSE)),0)</f>
        <v>#REF!</v>
      </c>
    </row>
    <row r="187" spans="1:21" x14ac:dyDescent="0.15">
      <c r="A187" s="6">
        <v>3106203</v>
      </c>
      <c r="F187">
        <f t="shared" si="2"/>
        <v>3</v>
      </c>
      <c r="G187" s="11">
        <v>3106203</v>
      </c>
      <c r="H187" s="12">
        <v>1</v>
      </c>
      <c r="I187" s="11"/>
      <c r="J187" s="11">
        <v>31062032</v>
      </c>
      <c r="K187" s="11"/>
      <c r="L187" s="11">
        <v>31062034</v>
      </c>
      <c r="M187" s="11">
        <v>31062035</v>
      </c>
      <c r="N187" s="11">
        <v>31062036</v>
      </c>
      <c r="P187">
        <f>IF(I187=0,0,VLOOKUP($G187,equip_stage!H:P,7,FALSE))</f>
        <v>0</v>
      </c>
      <c r="Q187" t="e">
        <f>IF(J187=0,0,VLOOKUP($G187,equip_stage!I:Q,7,FALSE))</f>
        <v>#N/A</v>
      </c>
      <c r="R187">
        <f>IF(K187=0,0,VLOOKUP($G187,equip_stage!K:R,7,FALSE))</f>
        <v>0</v>
      </c>
      <c r="S187" t="e">
        <f>IF(L187=0,0,VLOOKUP($G187,equip_stage!K:S,7,FALSE))</f>
        <v>#N/A</v>
      </c>
      <c r="T187" t="e">
        <f>IF(M187=0,0,VLOOKUP($G187,equip_stage!K:T,7,FALSE))</f>
        <v>#N/A</v>
      </c>
      <c r="U187" t="e">
        <f>IF(N187=0,0,VLOOKUP($G187,equip_stage!K:U,7,FALSE))</f>
        <v>#N/A</v>
      </c>
    </row>
    <row r="188" spans="1:21" x14ac:dyDescent="0.15">
      <c r="A188" s="6">
        <v>3106301</v>
      </c>
      <c r="F188">
        <f t="shared" si="2"/>
        <v>1</v>
      </c>
      <c r="G188" s="11">
        <v>3106301</v>
      </c>
      <c r="H188" s="12">
        <v>1</v>
      </c>
      <c r="I188" s="11">
        <v>31063011</v>
      </c>
      <c r="J188" s="11"/>
      <c r="K188" s="11">
        <v>31063013</v>
      </c>
      <c r="L188" s="11">
        <v>31063014</v>
      </c>
      <c r="M188" s="11">
        <v>31063015</v>
      </c>
      <c r="N188" s="11">
        <v>31063016</v>
      </c>
      <c r="P188">
        <f>IF(I188=0,0,VLOOKUP($G188,equip_stage!$H:$P,7,FALSE))</f>
        <v>3106303</v>
      </c>
      <c r="Q188">
        <f>IF(SUM($P188:P188)=0,IF(J188=0,0,VLOOKUP($G188,equip_stage!$H:$P,7,FALSE)),0)</f>
        <v>0</v>
      </c>
      <c r="R188">
        <f>IF(SUM($P188:Q188)=0,IF(K188=0,0,VLOOKUP($G188,equip_stage!$H:$P,7,FALSE)),0)</f>
        <v>0</v>
      </c>
      <c r="S188">
        <f>IF(SUM($P188:R188)=0,IF(L188=0,0,VLOOKUP($G188,equip_stage!$H:$P,7,FALSE)),0)</f>
        <v>0</v>
      </c>
      <c r="T188">
        <f>IF(SUM($P188:S188)=0,IF(M188=0,0,VLOOKUP($G188,equip_stage!$H:$P,7,FALSE)),0)</f>
        <v>0</v>
      </c>
      <c r="U188">
        <f>IF(SUM($P188:T188)=0,IF(N188=0,0,VLOOKUP($G188,equip_stage!$H:$P,7,FALSE)),0)</f>
        <v>0</v>
      </c>
    </row>
    <row r="189" spans="1:21" x14ac:dyDescent="0.15">
      <c r="A189" s="6">
        <v>3106302</v>
      </c>
      <c r="F189">
        <f t="shared" si="2"/>
        <v>2</v>
      </c>
      <c r="G189" s="11">
        <v>3106302</v>
      </c>
      <c r="H189" s="12">
        <v>1</v>
      </c>
      <c r="I189" s="11">
        <v>31063021</v>
      </c>
      <c r="J189" s="11"/>
      <c r="K189" s="11">
        <v>31063023</v>
      </c>
      <c r="L189" s="11">
        <v>31063024</v>
      </c>
      <c r="M189" s="11">
        <v>31063025</v>
      </c>
      <c r="N189" s="11">
        <v>31063026</v>
      </c>
      <c r="P189" t="e">
        <f>IF(I189=0,0,VLOOKUP($G189,equip_stage!$K:$M,7,FALSE))</f>
        <v>#REF!</v>
      </c>
      <c r="Q189" t="e">
        <f>IF(SUM($P189:P189)=0,IF(J189=0,0,VLOOKUP($G189,equip_stage!$K:$M,7,FALSE)),0)</f>
        <v>#REF!</v>
      </c>
      <c r="R189" t="e">
        <f>IF(SUM($P189:Q189)=0,IF(K189=0,0,VLOOKUP($G189,equip_stage!$K:$M,7,FALSE)),0)</f>
        <v>#REF!</v>
      </c>
      <c r="S189" t="e">
        <f>IF(SUM($P189:R189)=0,IF(L189=0,0,VLOOKUP($G189,equip_stage!$K:$M,7,FALSE)),0)</f>
        <v>#REF!</v>
      </c>
      <c r="T189" t="e">
        <f>IF(SUM($P189:S189)=0,IF(M189=0,0,VLOOKUP($G189,equip_stage!$K:$M,7,FALSE)),0)</f>
        <v>#REF!</v>
      </c>
      <c r="U189" t="e">
        <f>IF(SUM($P189:T189)=0,IF(N189=0,0,VLOOKUP($G189,equip_stage!$K:$M,7,FALSE)),0)</f>
        <v>#REF!</v>
      </c>
    </row>
    <row r="190" spans="1:21" x14ac:dyDescent="0.15">
      <c r="A190" s="6">
        <v>3106303</v>
      </c>
      <c r="F190">
        <f t="shared" si="2"/>
        <v>3</v>
      </c>
      <c r="G190" s="11">
        <v>3106303</v>
      </c>
      <c r="H190" s="12">
        <v>1</v>
      </c>
      <c r="I190" s="11">
        <v>31063031</v>
      </c>
      <c r="J190" s="11"/>
      <c r="K190" s="11">
        <v>31063033</v>
      </c>
      <c r="L190" s="11">
        <v>31063034</v>
      </c>
      <c r="M190" s="11">
        <v>31063035</v>
      </c>
      <c r="N190" s="11">
        <v>31063036</v>
      </c>
      <c r="P190" t="e">
        <f>IF(I190=0,0,VLOOKUP($G190,equip_stage!H:P,7,FALSE))</f>
        <v>#N/A</v>
      </c>
      <c r="Q190">
        <f>IF(J190=0,0,VLOOKUP($G190,equip_stage!I:Q,7,FALSE))</f>
        <v>0</v>
      </c>
      <c r="R190" t="e">
        <f>IF(K190=0,0,VLOOKUP($G190,equip_stage!K:R,7,FALSE))</f>
        <v>#N/A</v>
      </c>
      <c r="S190" t="e">
        <f>IF(L190=0,0,VLOOKUP($G190,equip_stage!K:S,7,FALSE))</f>
        <v>#N/A</v>
      </c>
      <c r="T190" t="e">
        <f>IF(M190=0,0,VLOOKUP($G190,equip_stage!K:T,7,FALSE))</f>
        <v>#N/A</v>
      </c>
      <c r="U190" t="e">
        <f>IF(N190=0,0,VLOOKUP($G190,equip_stage!K:U,7,FALSE))</f>
        <v>#N/A</v>
      </c>
    </row>
    <row r="191" spans="1:21" x14ac:dyDescent="0.15">
      <c r="A191" s="6">
        <v>3106401</v>
      </c>
      <c r="F191">
        <f t="shared" si="2"/>
        <v>1</v>
      </c>
      <c r="G191" s="11">
        <v>3106401</v>
      </c>
      <c r="H191" s="12">
        <v>1</v>
      </c>
      <c r="I191" s="11">
        <v>31064011</v>
      </c>
      <c r="J191" s="11">
        <v>31064012</v>
      </c>
      <c r="K191" s="11">
        <v>31064013</v>
      </c>
      <c r="L191" s="11">
        <v>31064014</v>
      </c>
      <c r="M191" s="11">
        <v>31064015</v>
      </c>
      <c r="N191" s="11">
        <v>31064016</v>
      </c>
      <c r="P191">
        <f>IF(I191=0,0,VLOOKUP($G191,equip_stage!$H:$P,7,FALSE))</f>
        <v>3106403</v>
      </c>
      <c r="Q191">
        <f>IF(SUM($P191:P191)=0,IF(J191=0,0,VLOOKUP($G191,equip_stage!$H:$P,7,FALSE)),0)</f>
        <v>0</v>
      </c>
      <c r="R191">
        <f>IF(SUM($P191:Q191)=0,IF(K191=0,0,VLOOKUP($G191,equip_stage!$H:$P,7,FALSE)),0)</f>
        <v>0</v>
      </c>
      <c r="S191">
        <f>IF(SUM($P191:R191)=0,IF(L191=0,0,VLOOKUP($G191,equip_stage!$H:$P,7,FALSE)),0)</f>
        <v>0</v>
      </c>
      <c r="T191">
        <f>IF(SUM($P191:S191)=0,IF(M191=0,0,VLOOKUP($G191,equip_stage!$H:$P,7,FALSE)),0)</f>
        <v>0</v>
      </c>
      <c r="U191">
        <f>IF(SUM($P191:T191)=0,IF(N191=0,0,VLOOKUP($G191,equip_stage!$H:$P,7,FALSE)),0)</f>
        <v>0</v>
      </c>
    </row>
    <row r="192" spans="1:21" x14ac:dyDescent="0.15">
      <c r="A192" s="6">
        <v>3106402</v>
      </c>
      <c r="F192">
        <f t="shared" si="2"/>
        <v>2</v>
      </c>
      <c r="G192" s="11">
        <v>3106402</v>
      </c>
      <c r="H192" s="12">
        <v>1</v>
      </c>
      <c r="I192" s="11">
        <v>31064021</v>
      </c>
      <c r="J192" s="11">
        <v>31064022</v>
      </c>
      <c r="K192" s="11">
        <v>31064023</v>
      </c>
      <c r="L192" s="11">
        <v>31064024</v>
      </c>
      <c r="M192" s="11">
        <v>31064025</v>
      </c>
      <c r="N192" s="11">
        <v>31064026</v>
      </c>
      <c r="P192" t="e">
        <f>IF(I192=0,0,VLOOKUP($G192,equip_stage!$K:$M,7,FALSE))</f>
        <v>#REF!</v>
      </c>
      <c r="Q192" t="e">
        <f>IF(SUM($P192:P192)=0,IF(J192=0,0,VLOOKUP($G192,equip_stage!$K:$M,7,FALSE)),0)</f>
        <v>#REF!</v>
      </c>
      <c r="R192" t="e">
        <f>IF(SUM($P192:Q192)=0,IF(K192=0,0,VLOOKUP($G192,equip_stage!$K:$M,7,FALSE)),0)</f>
        <v>#REF!</v>
      </c>
      <c r="S192" t="e">
        <f>IF(SUM($P192:R192)=0,IF(L192=0,0,VLOOKUP($G192,equip_stage!$K:$M,7,FALSE)),0)</f>
        <v>#REF!</v>
      </c>
      <c r="T192" t="e">
        <f>IF(SUM($P192:S192)=0,IF(M192=0,0,VLOOKUP($G192,equip_stage!$K:$M,7,FALSE)),0)</f>
        <v>#REF!</v>
      </c>
      <c r="U192" t="e">
        <f>IF(SUM($P192:T192)=0,IF(N192=0,0,VLOOKUP($G192,equip_stage!$K:$M,7,FALSE)),0)</f>
        <v>#REF!</v>
      </c>
    </row>
    <row r="193" spans="1:21" x14ac:dyDescent="0.15">
      <c r="A193" s="6">
        <v>3106403</v>
      </c>
      <c r="F193">
        <f t="shared" si="2"/>
        <v>3</v>
      </c>
      <c r="G193" s="11">
        <v>3106403</v>
      </c>
      <c r="H193" s="12">
        <v>1</v>
      </c>
      <c r="I193" s="11">
        <v>31064031</v>
      </c>
      <c r="J193" s="11">
        <v>31064032</v>
      </c>
      <c r="K193" s="11">
        <v>31064033</v>
      </c>
      <c r="L193" s="11">
        <v>31064034</v>
      </c>
      <c r="M193" s="11">
        <v>31064035</v>
      </c>
      <c r="N193" s="11">
        <v>31064036</v>
      </c>
      <c r="P193" t="e">
        <f>IF(I193=0,0,VLOOKUP($G193,equip_stage!H:P,7,FALSE))</f>
        <v>#N/A</v>
      </c>
      <c r="Q193" t="e">
        <f>IF(J193=0,0,VLOOKUP($G193,equip_stage!I:Q,7,FALSE))</f>
        <v>#N/A</v>
      </c>
      <c r="R193" t="e">
        <f>IF(K193=0,0,VLOOKUP($G193,equip_stage!K:R,7,FALSE))</f>
        <v>#N/A</v>
      </c>
      <c r="S193" t="e">
        <f>IF(L193=0,0,VLOOKUP($G193,equip_stage!K:S,7,FALSE))</f>
        <v>#N/A</v>
      </c>
      <c r="T193" t="e">
        <f>IF(M193=0,0,VLOOKUP($G193,equip_stage!K:T,7,FALSE))</f>
        <v>#N/A</v>
      </c>
      <c r="U193" t="e">
        <f>IF(N193=0,0,VLOOKUP($G193,equip_stage!K:U,7,FALSE))</f>
        <v>#N/A</v>
      </c>
    </row>
    <row r="194" spans="1:21" x14ac:dyDescent="0.15">
      <c r="A194" s="6">
        <v>3106501</v>
      </c>
      <c r="F194">
        <f t="shared" si="2"/>
        <v>1</v>
      </c>
      <c r="G194" s="11">
        <v>3106501</v>
      </c>
      <c r="H194" s="12">
        <v>1</v>
      </c>
      <c r="I194" s="11"/>
      <c r="J194" s="11">
        <v>31065012</v>
      </c>
      <c r="K194" s="11"/>
      <c r="L194" s="11">
        <v>31065014</v>
      </c>
      <c r="M194" s="11">
        <v>31065015</v>
      </c>
      <c r="N194" s="11">
        <v>31065016</v>
      </c>
      <c r="P194">
        <f>IF(I194=0,0,VLOOKUP($G194,equip_stage!$H:$P,7,FALSE))</f>
        <v>0</v>
      </c>
      <c r="Q194">
        <f>IF(SUM($P194:P194)=0,IF(J194=0,0,VLOOKUP($G194,equip_stage!$H:$P,7,FALSE)),0)</f>
        <v>3106503</v>
      </c>
      <c r="R194">
        <f>IF(SUM($P194:Q194)=0,IF(K194=0,0,VLOOKUP($G194,equip_stage!$H:$P,7,FALSE)),0)</f>
        <v>0</v>
      </c>
      <c r="S194">
        <f>IF(SUM($P194:R194)=0,IF(L194=0,0,VLOOKUP($G194,equip_stage!$H:$P,7,FALSE)),0)</f>
        <v>0</v>
      </c>
      <c r="T194">
        <f>IF(SUM($P194:S194)=0,IF(M194=0,0,VLOOKUP($G194,equip_stage!$H:$P,7,FALSE)),0)</f>
        <v>0</v>
      </c>
      <c r="U194">
        <f>IF(SUM($P194:T194)=0,IF(N194=0,0,VLOOKUP($G194,equip_stage!$H:$P,7,FALSE)),0)</f>
        <v>0</v>
      </c>
    </row>
    <row r="195" spans="1:21" x14ac:dyDescent="0.15">
      <c r="A195" s="6">
        <v>3106502</v>
      </c>
      <c r="F195">
        <f t="shared" si="2"/>
        <v>2</v>
      </c>
      <c r="G195" s="11">
        <v>3106502</v>
      </c>
      <c r="H195" s="12">
        <v>1</v>
      </c>
      <c r="I195" s="11"/>
      <c r="J195" s="11">
        <v>31065022</v>
      </c>
      <c r="K195" s="11"/>
      <c r="L195" s="11">
        <v>31065024</v>
      </c>
      <c r="M195" s="11">
        <v>31065025</v>
      </c>
      <c r="N195" s="11">
        <v>31065026</v>
      </c>
      <c r="P195">
        <f>IF(I195=0,0,VLOOKUP($G195,equip_stage!$K:$M,7,FALSE))</f>
        <v>0</v>
      </c>
      <c r="Q195" t="e">
        <f>IF(SUM($P195:P195)=0,IF(J195=0,0,VLOOKUP($G195,equip_stage!$K:$M,7,FALSE)),0)</f>
        <v>#REF!</v>
      </c>
      <c r="R195" t="e">
        <f>IF(SUM($P195:Q195)=0,IF(K195=0,0,VLOOKUP($G195,equip_stage!$K:$M,7,FALSE)),0)</f>
        <v>#REF!</v>
      </c>
      <c r="S195" t="e">
        <f>IF(SUM($P195:R195)=0,IF(L195=0,0,VLOOKUP($G195,equip_stage!$K:$M,7,FALSE)),0)</f>
        <v>#REF!</v>
      </c>
      <c r="T195" t="e">
        <f>IF(SUM($P195:S195)=0,IF(M195=0,0,VLOOKUP($G195,equip_stage!$K:$M,7,FALSE)),0)</f>
        <v>#REF!</v>
      </c>
      <c r="U195" t="e">
        <f>IF(SUM($P195:T195)=0,IF(N195=0,0,VLOOKUP($G195,equip_stage!$K:$M,7,FALSE)),0)</f>
        <v>#REF!</v>
      </c>
    </row>
    <row r="196" spans="1:21" x14ac:dyDescent="0.15">
      <c r="A196" s="6">
        <v>3106503</v>
      </c>
      <c r="F196">
        <f t="shared" si="2"/>
        <v>3</v>
      </c>
      <c r="G196" s="11">
        <v>3106503</v>
      </c>
      <c r="H196" s="12">
        <v>1</v>
      </c>
      <c r="I196" s="11"/>
      <c r="J196" s="11">
        <v>31065032</v>
      </c>
      <c r="K196" s="11"/>
      <c r="L196" s="11">
        <v>31065034</v>
      </c>
      <c r="M196" s="11">
        <v>31065035</v>
      </c>
      <c r="N196" s="11">
        <v>31065036</v>
      </c>
      <c r="P196">
        <f>IF(I196=0,0,VLOOKUP($G196,equip_stage!H:P,7,FALSE))</f>
        <v>0</v>
      </c>
      <c r="Q196" t="e">
        <f>IF(J196=0,0,VLOOKUP($G196,equip_stage!I:Q,7,FALSE))</f>
        <v>#N/A</v>
      </c>
      <c r="R196">
        <f>IF(K196=0,0,VLOOKUP($G196,equip_stage!K:R,7,FALSE))</f>
        <v>0</v>
      </c>
      <c r="S196" t="e">
        <f>IF(L196=0,0,VLOOKUP($G196,equip_stage!K:S,7,FALSE))</f>
        <v>#N/A</v>
      </c>
      <c r="T196" t="e">
        <f>IF(M196=0,0,VLOOKUP($G196,equip_stage!K:T,7,FALSE))</f>
        <v>#N/A</v>
      </c>
      <c r="U196" t="e">
        <f>IF(N196=0,0,VLOOKUP($G196,equip_stage!K:U,7,FALSE))</f>
        <v>#N/A</v>
      </c>
    </row>
    <row r="197" spans="1:21" x14ac:dyDescent="0.15">
      <c r="A197" s="6">
        <v>3106601</v>
      </c>
      <c r="F197">
        <f t="shared" si="2"/>
        <v>1</v>
      </c>
      <c r="G197" s="11">
        <v>3106601</v>
      </c>
      <c r="H197" s="12">
        <v>1</v>
      </c>
      <c r="I197" s="11">
        <v>31066011</v>
      </c>
      <c r="J197" s="11">
        <v>31066012</v>
      </c>
      <c r="K197" s="11">
        <v>31066013</v>
      </c>
      <c r="L197" s="11"/>
      <c r="M197" s="11">
        <v>31066015</v>
      </c>
      <c r="N197" s="11"/>
      <c r="P197">
        <f>IF(I197=0,0,VLOOKUP($G197,equip_stage!$H:$P,7,FALSE))</f>
        <v>3106603</v>
      </c>
      <c r="Q197">
        <f>IF(SUM($P197:P197)=0,IF(J197=0,0,VLOOKUP($G197,equip_stage!$H:$P,7,FALSE)),0)</f>
        <v>0</v>
      </c>
      <c r="R197">
        <f>IF(SUM($P197:Q197)=0,IF(K197=0,0,VLOOKUP($G197,equip_stage!$H:$P,7,FALSE)),0)</f>
        <v>0</v>
      </c>
      <c r="S197">
        <f>IF(SUM($P197:R197)=0,IF(L197=0,0,VLOOKUP($G197,equip_stage!$H:$P,7,FALSE)),0)</f>
        <v>0</v>
      </c>
      <c r="T197">
        <f>IF(SUM($P197:S197)=0,IF(M197=0,0,VLOOKUP($G197,equip_stage!$H:$P,7,FALSE)),0)</f>
        <v>0</v>
      </c>
      <c r="U197">
        <f>IF(SUM($P197:T197)=0,IF(N197=0,0,VLOOKUP($G197,equip_stage!$H:$P,7,FALSE)),0)</f>
        <v>0</v>
      </c>
    </row>
    <row r="198" spans="1:21" x14ac:dyDescent="0.15">
      <c r="A198" s="6">
        <v>3106602</v>
      </c>
      <c r="F198">
        <f t="shared" ref="F198:F261" si="3">F195</f>
        <v>2</v>
      </c>
      <c r="G198" s="11">
        <v>3106602</v>
      </c>
      <c r="H198" s="12">
        <v>1</v>
      </c>
      <c r="I198" s="11">
        <v>31066021</v>
      </c>
      <c r="J198" s="11">
        <v>31066022</v>
      </c>
      <c r="K198" s="11">
        <v>31066023</v>
      </c>
      <c r="L198" s="11"/>
      <c r="M198" s="11">
        <v>31066025</v>
      </c>
      <c r="N198" s="11"/>
      <c r="P198" t="e">
        <f>IF(I198=0,0,VLOOKUP($G198,equip_stage!$K:$M,7,FALSE))</f>
        <v>#REF!</v>
      </c>
      <c r="Q198" t="e">
        <f>IF(SUM($P198:P198)=0,IF(J198=0,0,VLOOKUP($G198,equip_stage!$K:$M,7,FALSE)),0)</f>
        <v>#REF!</v>
      </c>
      <c r="R198" t="e">
        <f>IF(SUM($P198:Q198)=0,IF(K198=0,0,VLOOKUP($G198,equip_stage!$K:$M,7,FALSE)),0)</f>
        <v>#REF!</v>
      </c>
      <c r="S198" t="e">
        <f>IF(SUM($P198:R198)=0,IF(L198=0,0,VLOOKUP($G198,equip_stage!$K:$M,7,FALSE)),0)</f>
        <v>#REF!</v>
      </c>
      <c r="T198" t="e">
        <f>IF(SUM($P198:S198)=0,IF(M198=0,0,VLOOKUP($G198,equip_stage!$K:$M,7,FALSE)),0)</f>
        <v>#REF!</v>
      </c>
      <c r="U198" t="e">
        <f>IF(SUM($P198:T198)=0,IF(N198=0,0,VLOOKUP($G198,equip_stage!$K:$M,7,FALSE)),0)</f>
        <v>#REF!</v>
      </c>
    </row>
    <row r="199" spans="1:21" x14ac:dyDescent="0.15">
      <c r="A199" s="6">
        <v>3106603</v>
      </c>
      <c r="F199">
        <f t="shared" si="3"/>
        <v>3</v>
      </c>
      <c r="G199" s="11">
        <v>3106603</v>
      </c>
      <c r="H199" s="12">
        <v>1</v>
      </c>
      <c r="I199" s="11">
        <v>31066031</v>
      </c>
      <c r="J199" s="11">
        <v>31066032</v>
      </c>
      <c r="K199" s="11">
        <v>31066033</v>
      </c>
      <c r="L199" s="11"/>
      <c r="M199" s="11">
        <v>31066035</v>
      </c>
      <c r="N199" s="11"/>
      <c r="P199" t="e">
        <f>IF(I199=0,0,VLOOKUP($G199,equip_stage!H:P,7,FALSE))</f>
        <v>#N/A</v>
      </c>
      <c r="Q199" t="e">
        <f>IF(J199=0,0,VLOOKUP($G199,equip_stage!I:Q,7,FALSE))</f>
        <v>#N/A</v>
      </c>
      <c r="R199" t="e">
        <f>IF(K199=0,0,VLOOKUP($G199,equip_stage!K:R,7,FALSE))</f>
        <v>#N/A</v>
      </c>
      <c r="S199">
        <f>IF(L199=0,0,VLOOKUP($G199,equip_stage!K:S,7,FALSE))</f>
        <v>0</v>
      </c>
      <c r="T199" t="e">
        <f>IF(M199=0,0,VLOOKUP($G199,equip_stage!K:T,7,FALSE))</f>
        <v>#N/A</v>
      </c>
      <c r="U199">
        <f>IF(N199=0,0,VLOOKUP($G199,equip_stage!K:U,7,FALSE))</f>
        <v>0</v>
      </c>
    </row>
    <row r="200" spans="1:21" x14ac:dyDescent="0.15">
      <c r="A200" s="6">
        <v>3106701</v>
      </c>
      <c r="F200">
        <f t="shared" si="3"/>
        <v>1</v>
      </c>
      <c r="G200" s="11">
        <v>3106701</v>
      </c>
      <c r="H200" s="12">
        <v>1</v>
      </c>
      <c r="I200" s="11">
        <v>31067011</v>
      </c>
      <c r="J200" s="11"/>
      <c r="K200" s="11">
        <v>31067013</v>
      </c>
      <c r="L200" s="11">
        <v>31067014</v>
      </c>
      <c r="M200" s="11">
        <v>31067015</v>
      </c>
      <c r="N200" s="11">
        <v>31067016</v>
      </c>
      <c r="P200">
        <f>IF(I200=0,0,VLOOKUP($G200,equip_stage!$H:$P,7,FALSE))</f>
        <v>3106703</v>
      </c>
      <c r="Q200">
        <f>IF(SUM($P200:P200)=0,IF(J200=0,0,VLOOKUP($G200,equip_stage!$H:$P,7,FALSE)),0)</f>
        <v>0</v>
      </c>
      <c r="R200">
        <f>IF(SUM($P200:Q200)=0,IF(K200=0,0,VLOOKUP($G200,equip_stage!$H:$P,7,FALSE)),0)</f>
        <v>0</v>
      </c>
      <c r="S200">
        <f>IF(SUM($P200:R200)=0,IF(L200=0,0,VLOOKUP($G200,equip_stage!$H:$P,7,FALSE)),0)</f>
        <v>0</v>
      </c>
      <c r="T200">
        <f>IF(SUM($P200:S200)=0,IF(M200=0,0,VLOOKUP($G200,equip_stage!$H:$P,7,FALSE)),0)</f>
        <v>0</v>
      </c>
      <c r="U200">
        <f>IF(SUM($P200:T200)=0,IF(N200=0,0,VLOOKUP($G200,equip_stage!$H:$P,7,FALSE)),0)</f>
        <v>0</v>
      </c>
    </row>
    <row r="201" spans="1:21" x14ac:dyDescent="0.15">
      <c r="A201" s="6">
        <v>3106702</v>
      </c>
      <c r="F201">
        <f t="shared" si="3"/>
        <v>2</v>
      </c>
      <c r="G201" s="11">
        <v>3106702</v>
      </c>
      <c r="H201" s="12">
        <v>1</v>
      </c>
      <c r="I201" s="11">
        <v>31067021</v>
      </c>
      <c r="J201" s="11"/>
      <c r="K201" s="11">
        <v>31067023</v>
      </c>
      <c r="L201" s="11">
        <v>31067024</v>
      </c>
      <c r="M201" s="11">
        <v>31067025</v>
      </c>
      <c r="N201" s="11">
        <v>31067026</v>
      </c>
      <c r="P201" t="e">
        <f>IF(I201=0,0,VLOOKUP($G201,equip_stage!$K:$M,7,FALSE))</f>
        <v>#REF!</v>
      </c>
      <c r="Q201" t="e">
        <f>IF(SUM($P201:P201)=0,IF(J201=0,0,VLOOKUP($G201,equip_stage!$K:$M,7,FALSE)),0)</f>
        <v>#REF!</v>
      </c>
      <c r="R201" t="e">
        <f>IF(SUM($P201:Q201)=0,IF(K201=0,0,VLOOKUP($G201,equip_stage!$K:$M,7,FALSE)),0)</f>
        <v>#REF!</v>
      </c>
      <c r="S201" t="e">
        <f>IF(SUM($P201:R201)=0,IF(L201=0,0,VLOOKUP($G201,equip_stage!$K:$M,7,FALSE)),0)</f>
        <v>#REF!</v>
      </c>
      <c r="T201" t="e">
        <f>IF(SUM($P201:S201)=0,IF(M201=0,0,VLOOKUP($G201,equip_stage!$K:$M,7,FALSE)),0)</f>
        <v>#REF!</v>
      </c>
      <c r="U201" t="e">
        <f>IF(SUM($P201:T201)=0,IF(N201=0,0,VLOOKUP($G201,equip_stage!$K:$M,7,FALSE)),0)</f>
        <v>#REF!</v>
      </c>
    </row>
    <row r="202" spans="1:21" x14ac:dyDescent="0.15">
      <c r="A202" s="6">
        <v>3106703</v>
      </c>
      <c r="F202">
        <f t="shared" si="3"/>
        <v>3</v>
      </c>
      <c r="G202" s="11">
        <v>3106703</v>
      </c>
      <c r="H202" s="12">
        <v>1</v>
      </c>
      <c r="I202" s="11">
        <v>31067031</v>
      </c>
      <c r="J202" s="11"/>
      <c r="K202" s="11">
        <v>31067033</v>
      </c>
      <c r="L202" s="11">
        <v>31067034</v>
      </c>
      <c r="M202" s="11">
        <v>31067035</v>
      </c>
      <c r="N202" s="11">
        <v>31067036</v>
      </c>
      <c r="P202" t="e">
        <f>IF(I202=0,0,VLOOKUP($G202,equip_stage!H:P,7,FALSE))</f>
        <v>#N/A</v>
      </c>
      <c r="Q202">
        <f>IF(J202=0,0,VLOOKUP($G202,equip_stage!I:Q,7,FALSE))</f>
        <v>0</v>
      </c>
      <c r="R202" t="e">
        <f>IF(K202=0,0,VLOOKUP($G202,equip_stage!K:R,7,FALSE))</f>
        <v>#N/A</v>
      </c>
      <c r="S202" t="e">
        <f>IF(L202=0,0,VLOOKUP($G202,equip_stage!K:S,7,FALSE))</f>
        <v>#N/A</v>
      </c>
      <c r="T202" t="e">
        <f>IF(M202=0,0,VLOOKUP($G202,equip_stage!K:T,7,FALSE))</f>
        <v>#N/A</v>
      </c>
      <c r="U202" t="e">
        <f>IF(N202=0,0,VLOOKUP($G202,equip_stage!K:U,7,FALSE))</f>
        <v>#N/A</v>
      </c>
    </row>
    <row r="203" spans="1:21" x14ac:dyDescent="0.15">
      <c r="A203" s="6">
        <v>3106801</v>
      </c>
      <c r="F203">
        <f t="shared" si="3"/>
        <v>1</v>
      </c>
      <c r="G203" s="11">
        <v>3106801</v>
      </c>
      <c r="H203" s="12">
        <v>1</v>
      </c>
      <c r="I203" s="11"/>
      <c r="J203" s="11">
        <v>31068012</v>
      </c>
      <c r="K203" s="11"/>
      <c r="L203" s="11"/>
      <c r="M203" s="11">
        <v>31068015</v>
      </c>
      <c r="N203" s="11"/>
      <c r="P203">
        <f>IF(I203=0,0,VLOOKUP($G203,equip_stage!$H:$P,7,FALSE))</f>
        <v>0</v>
      </c>
      <c r="Q203">
        <f>IF(SUM($P203:P203)=0,IF(J203=0,0,VLOOKUP($G203,equip_stage!$H:$P,7,FALSE)),0)</f>
        <v>3106803</v>
      </c>
      <c r="R203">
        <f>IF(SUM($P203:Q203)=0,IF(K203=0,0,VLOOKUP($G203,equip_stage!$H:$P,7,FALSE)),0)</f>
        <v>0</v>
      </c>
      <c r="S203">
        <f>IF(SUM($P203:R203)=0,IF(L203=0,0,VLOOKUP($G203,equip_stage!$H:$P,7,FALSE)),0)</f>
        <v>0</v>
      </c>
      <c r="T203">
        <f>IF(SUM($P203:S203)=0,IF(M203=0,0,VLOOKUP($G203,equip_stage!$H:$P,7,FALSE)),0)</f>
        <v>0</v>
      </c>
      <c r="U203">
        <f>IF(SUM($P203:T203)=0,IF(N203=0,0,VLOOKUP($G203,equip_stage!$H:$P,7,FALSE)),0)</f>
        <v>0</v>
      </c>
    </row>
    <row r="204" spans="1:21" x14ac:dyDescent="0.15">
      <c r="A204" s="6">
        <v>3106802</v>
      </c>
      <c r="F204">
        <f t="shared" si="3"/>
        <v>2</v>
      </c>
      <c r="G204" s="11">
        <v>3106802</v>
      </c>
      <c r="H204" s="12">
        <v>1</v>
      </c>
      <c r="I204" s="11"/>
      <c r="J204" s="11">
        <v>31068022</v>
      </c>
      <c r="K204" s="11"/>
      <c r="L204" s="11"/>
      <c r="M204" s="11">
        <v>31068025</v>
      </c>
      <c r="N204" s="11"/>
      <c r="P204">
        <f>IF(I204=0,0,VLOOKUP($G204,equip_stage!$K:$M,7,FALSE))</f>
        <v>0</v>
      </c>
      <c r="Q204" t="e">
        <f>IF(SUM($P204:P204)=0,IF(J204=0,0,VLOOKUP($G204,equip_stage!$K:$M,7,FALSE)),0)</f>
        <v>#REF!</v>
      </c>
      <c r="R204" t="e">
        <f>IF(SUM($P204:Q204)=0,IF(K204=0,0,VLOOKUP($G204,equip_stage!$K:$M,7,FALSE)),0)</f>
        <v>#REF!</v>
      </c>
      <c r="S204" t="e">
        <f>IF(SUM($P204:R204)=0,IF(L204=0,0,VLOOKUP($G204,equip_stage!$K:$M,7,FALSE)),0)</f>
        <v>#REF!</v>
      </c>
      <c r="T204" t="e">
        <f>IF(SUM($P204:S204)=0,IF(M204=0,0,VLOOKUP($G204,equip_stage!$K:$M,7,FALSE)),0)</f>
        <v>#REF!</v>
      </c>
      <c r="U204" t="e">
        <f>IF(SUM($P204:T204)=0,IF(N204=0,0,VLOOKUP($G204,equip_stage!$K:$M,7,FALSE)),0)</f>
        <v>#REF!</v>
      </c>
    </row>
    <row r="205" spans="1:21" x14ac:dyDescent="0.15">
      <c r="A205" s="6">
        <v>3106803</v>
      </c>
      <c r="F205">
        <f t="shared" si="3"/>
        <v>3</v>
      </c>
      <c r="G205" s="11">
        <v>3106803</v>
      </c>
      <c r="H205" s="12">
        <v>1</v>
      </c>
      <c r="I205" s="11"/>
      <c r="J205" s="11">
        <v>31068032</v>
      </c>
      <c r="K205" s="11"/>
      <c r="L205" s="11"/>
      <c r="M205" s="11">
        <v>31068035</v>
      </c>
      <c r="N205" s="11"/>
      <c r="P205">
        <f>IF(I205=0,0,VLOOKUP($G205,equip_stage!H:P,7,FALSE))</f>
        <v>0</v>
      </c>
      <c r="Q205" t="e">
        <f>IF(J205=0,0,VLOOKUP($G205,equip_stage!I:Q,7,FALSE))</f>
        <v>#N/A</v>
      </c>
      <c r="R205">
        <f>IF(K205=0,0,VLOOKUP($G205,equip_stage!K:R,7,FALSE))</f>
        <v>0</v>
      </c>
      <c r="S205">
        <f>IF(L205=0,0,VLOOKUP($G205,equip_stage!K:S,7,FALSE))</f>
        <v>0</v>
      </c>
      <c r="T205" t="e">
        <f>IF(M205=0,0,VLOOKUP($G205,equip_stage!K:T,7,FALSE))</f>
        <v>#N/A</v>
      </c>
      <c r="U205">
        <f>IF(N205=0,0,VLOOKUP($G205,equip_stage!K:U,7,FALSE))</f>
        <v>0</v>
      </c>
    </row>
    <row r="206" spans="1:21" x14ac:dyDescent="0.15">
      <c r="A206" s="6">
        <v>3106901</v>
      </c>
      <c r="F206">
        <f t="shared" si="3"/>
        <v>1</v>
      </c>
      <c r="G206" s="11">
        <v>3106901</v>
      </c>
      <c r="H206" s="12">
        <v>1</v>
      </c>
      <c r="I206" s="11">
        <v>31069011</v>
      </c>
      <c r="J206" s="11">
        <v>31069012</v>
      </c>
      <c r="K206" s="11">
        <v>31069013</v>
      </c>
      <c r="L206" s="11"/>
      <c r="M206" s="11">
        <v>31069015</v>
      </c>
      <c r="N206" s="11"/>
      <c r="P206">
        <f>IF(I206=0,0,VLOOKUP($G206,equip_stage!$H:$P,7,FALSE))</f>
        <v>3106903</v>
      </c>
      <c r="Q206">
        <f>IF(SUM($P206:P206)=0,IF(J206=0,0,VLOOKUP($G206,equip_stage!$H:$P,7,FALSE)),0)</f>
        <v>0</v>
      </c>
      <c r="R206">
        <f>IF(SUM($P206:Q206)=0,IF(K206=0,0,VLOOKUP($G206,equip_stage!$H:$P,7,FALSE)),0)</f>
        <v>0</v>
      </c>
      <c r="S206">
        <f>IF(SUM($P206:R206)=0,IF(L206=0,0,VLOOKUP($G206,equip_stage!$H:$P,7,FALSE)),0)</f>
        <v>0</v>
      </c>
      <c r="T206">
        <f>IF(SUM($P206:S206)=0,IF(M206=0,0,VLOOKUP($G206,equip_stage!$H:$P,7,FALSE)),0)</f>
        <v>0</v>
      </c>
      <c r="U206">
        <f>IF(SUM($P206:T206)=0,IF(N206=0,0,VLOOKUP($G206,equip_stage!$H:$P,7,FALSE)),0)</f>
        <v>0</v>
      </c>
    </row>
    <row r="207" spans="1:21" x14ac:dyDescent="0.15">
      <c r="A207" s="6">
        <v>3106902</v>
      </c>
      <c r="F207">
        <f t="shared" si="3"/>
        <v>2</v>
      </c>
      <c r="G207" s="11">
        <v>3106902</v>
      </c>
      <c r="H207" s="12">
        <v>1</v>
      </c>
      <c r="I207" s="11">
        <v>31069021</v>
      </c>
      <c r="J207" s="11">
        <v>31069022</v>
      </c>
      <c r="K207" s="11">
        <v>31069023</v>
      </c>
      <c r="L207" s="11"/>
      <c r="M207" s="11">
        <v>31069025</v>
      </c>
      <c r="N207" s="11"/>
      <c r="P207" t="e">
        <f>IF(I207=0,0,VLOOKUP($G207,equip_stage!$K:$M,7,FALSE))</f>
        <v>#REF!</v>
      </c>
      <c r="Q207" t="e">
        <f>IF(SUM($P207:P207)=0,IF(J207=0,0,VLOOKUP($G207,equip_stage!$K:$M,7,FALSE)),0)</f>
        <v>#REF!</v>
      </c>
      <c r="R207" t="e">
        <f>IF(SUM($P207:Q207)=0,IF(K207=0,0,VLOOKUP($G207,equip_stage!$K:$M,7,FALSE)),0)</f>
        <v>#REF!</v>
      </c>
      <c r="S207" t="e">
        <f>IF(SUM($P207:R207)=0,IF(L207=0,0,VLOOKUP($G207,equip_stage!$K:$M,7,FALSE)),0)</f>
        <v>#REF!</v>
      </c>
      <c r="T207" t="e">
        <f>IF(SUM($P207:S207)=0,IF(M207=0,0,VLOOKUP($G207,equip_stage!$K:$M,7,FALSE)),0)</f>
        <v>#REF!</v>
      </c>
      <c r="U207" t="e">
        <f>IF(SUM($P207:T207)=0,IF(N207=0,0,VLOOKUP($G207,equip_stage!$K:$M,7,FALSE)),0)</f>
        <v>#REF!</v>
      </c>
    </row>
    <row r="208" spans="1:21" x14ac:dyDescent="0.15">
      <c r="A208" s="6">
        <v>3106903</v>
      </c>
      <c r="F208">
        <f t="shared" si="3"/>
        <v>3</v>
      </c>
      <c r="G208" s="11">
        <v>3106903</v>
      </c>
      <c r="H208" s="12">
        <v>1</v>
      </c>
      <c r="I208" s="11">
        <v>31069031</v>
      </c>
      <c r="J208" s="11">
        <v>31069032</v>
      </c>
      <c r="K208" s="11">
        <v>31069033</v>
      </c>
      <c r="L208" s="11"/>
      <c r="M208" s="11">
        <v>31069035</v>
      </c>
      <c r="N208" s="11"/>
      <c r="P208" t="e">
        <f>IF(I208=0,0,VLOOKUP($G208,equip_stage!H:P,7,FALSE))</f>
        <v>#N/A</v>
      </c>
      <c r="Q208" t="e">
        <f>IF(J208=0,0,VLOOKUP($G208,equip_stage!I:Q,7,FALSE))</f>
        <v>#N/A</v>
      </c>
      <c r="R208" t="e">
        <f>IF(K208=0,0,VLOOKUP($G208,equip_stage!K:R,7,FALSE))</f>
        <v>#N/A</v>
      </c>
      <c r="S208">
        <f>IF(L208=0,0,VLOOKUP($G208,equip_stage!K:S,7,FALSE))</f>
        <v>0</v>
      </c>
      <c r="T208" t="e">
        <f>IF(M208=0,0,VLOOKUP($G208,equip_stage!K:T,7,FALSE))</f>
        <v>#N/A</v>
      </c>
      <c r="U208">
        <f>IF(N208=0,0,VLOOKUP($G208,equip_stage!K:U,7,FALSE))</f>
        <v>0</v>
      </c>
    </row>
    <row r="209" spans="1:21" x14ac:dyDescent="0.15">
      <c r="A209" s="6">
        <v>3107001</v>
      </c>
      <c r="F209">
        <f t="shared" si="3"/>
        <v>1</v>
      </c>
      <c r="G209" s="11">
        <v>3107001</v>
      </c>
      <c r="H209" s="12">
        <v>1</v>
      </c>
      <c r="I209" s="11">
        <v>31070011</v>
      </c>
      <c r="J209" s="11">
        <v>31070012</v>
      </c>
      <c r="K209" s="11">
        <v>31070013</v>
      </c>
      <c r="L209" s="11">
        <v>31070014</v>
      </c>
      <c r="M209" s="11">
        <v>31070015</v>
      </c>
      <c r="N209" s="11">
        <v>31070016</v>
      </c>
      <c r="P209">
        <f>IF(I209=0,0,VLOOKUP($G209,equip_stage!$H:$P,7,FALSE))</f>
        <v>3107003</v>
      </c>
      <c r="Q209">
        <f>IF(SUM($P209:P209)=0,IF(J209=0,0,VLOOKUP($G209,equip_stage!$H:$P,7,FALSE)),0)</f>
        <v>0</v>
      </c>
      <c r="R209">
        <f>IF(SUM($P209:Q209)=0,IF(K209=0,0,VLOOKUP($G209,equip_stage!$H:$P,7,FALSE)),0)</f>
        <v>0</v>
      </c>
      <c r="S209">
        <f>IF(SUM($P209:R209)=0,IF(L209=0,0,VLOOKUP($G209,equip_stage!$H:$P,7,FALSE)),0)</f>
        <v>0</v>
      </c>
      <c r="T209">
        <f>IF(SUM($P209:S209)=0,IF(M209=0,0,VLOOKUP($G209,equip_stage!$H:$P,7,FALSE)),0)</f>
        <v>0</v>
      </c>
      <c r="U209">
        <f>IF(SUM($P209:T209)=0,IF(N209=0,0,VLOOKUP($G209,equip_stage!$H:$P,7,FALSE)),0)</f>
        <v>0</v>
      </c>
    </row>
    <row r="210" spans="1:21" x14ac:dyDescent="0.15">
      <c r="A210" s="6">
        <v>3107002</v>
      </c>
      <c r="F210">
        <f t="shared" si="3"/>
        <v>2</v>
      </c>
      <c r="G210" s="11">
        <v>3107002</v>
      </c>
      <c r="H210" s="12">
        <v>1</v>
      </c>
      <c r="I210" s="11">
        <v>31070021</v>
      </c>
      <c r="J210" s="11">
        <v>31070022</v>
      </c>
      <c r="K210" s="11">
        <v>31070023</v>
      </c>
      <c r="L210" s="11">
        <v>31070024</v>
      </c>
      <c r="M210" s="11">
        <v>31070025</v>
      </c>
      <c r="N210" s="11">
        <v>31070026</v>
      </c>
      <c r="P210" t="e">
        <f>IF(I210=0,0,VLOOKUP($G210,equip_stage!$K:$M,7,FALSE))</f>
        <v>#REF!</v>
      </c>
      <c r="Q210" t="e">
        <f>IF(SUM($P210:P210)=0,IF(J210=0,0,VLOOKUP($G210,equip_stage!$K:$M,7,FALSE)),0)</f>
        <v>#REF!</v>
      </c>
      <c r="R210" t="e">
        <f>IF(SUM($P210:Q210)=0,IF(K210=0,0,VLOOKUP($G210,equip_stage!$K:$M,7,FALSE)),0)</f>
        <v>#REF!</v>
      </c>
      <c r="S210" t="e">
        <f>IF(SUM($P210:R210)=0,IF(L210=0,0,VLOOKUP($G210,equip_stage!$K:$M,7,FALSE)),0)</f>
        <v>#REF!</v>
      </c>
      <c r="T210" t="e">
        <f>IF(SUM($P210:S210)=0,IF(M210=0,0,VLOOKUP($G210,equip_stage!$K:$M,7,FALSE)),0)</f>
        <v>#REF!</v>
      </c>
      <c r="U210" t="e">
        <f>IF(SUM($P210:T210)=0,IF(N210=0,0,VLOOKUP($G210,equip_stage!$K:$M,7,FALSE)),0)</f>
        <v>#REF!</v>
      </c>
    </row>
    <row r="211" spans="1:21" x14ac:dyDescent="0.15">
      <c r="A211" s="6">
        <v>3107003</v>
      </c>
      <c r="F211">
        <f t="shared" si="3"/>
        <v>3</v>
      </c>
      <c r="G211" s="11">
        <v>3107003</v>
      </c>
      <c r="H211" s="12">
        <v>1</v>
      </c>
      <c r="I211" s="11">
        <v>31070031</v>
      </c>
      <c r="J211" s="11">
        <v>31070032</v>
      </c>
      <c r="K211" s="11">
        <v>31070033</v>
      </c>
      <c r="L211" s="11">
        <v>31070034</v>
      </c>
      <c r="M211" s="11">
        <v>31070035</v>
      </c>
      <c r="N211" s="11">
        <v>31070036</v>
      </c>
      <c r="P211" t="e">
        <f>IF(I211=0,0,VLOOKUP($G211,equip_stage!H:P,7,FALSE))</f>
        <v>#N/A</v>
      </c>
      <c r="Q211" t="e">
        <f>IF(J211=0,0,VLOOKUP($G211,equip_stage!I:Q,7,FALSE))</f>
        <v>#N/A</v>
      </c>
      <c r="R211" t="e">
        <f>IF(K211=0,0,VLOOKUP($G211,equip_stage!K:R,7,FALSE))</f>
        <v>#N/A</v>
      </c>
      <c r="S211" t="e">
        <f>IF(L211=0,0,VLOOKUP($G211,equip_stage!K:S,7,FALSE))</f>
        <v>#N/A</v>
      </c>
      <c r="T211" t="e">
        <f>IF(M211=0,0,VLOOKUP($G211,equip_stage!K:T,7,FALSE))</f>
        <v>#N/A</v>
      </c>
      <c r="U211" t="e">
        <f>IF(N211=0,0,VLOOKUP($G211,equip_stage!K:U,7,FALSE))</f>
        <v>#N/A</v>
      </c>
    </row>
    <row r="212" spans="1:21" x14ac:dyDescent="0.15">
      <c r="A212" s="6">
        <v>3107101</v>
      </c>
      <c r="F212">
        <f t="shared" si="3"/>
        <v>1</v>
      </c>
      <c r="G212" s="11">
        <v>3107101</v>
      </c>
      <c r="H212" s="12">
        <v>1</v>
      </c>
      <c r="I212" s="11">
        <v>31071011</v>
      </c>
      <c r="J212" s="11">
        <v>31071012</v>
      </c>
      <c r="K212" s="11">
        <v>31071013</v>
      </c>
      <c r="L212" s="11"/>
      <c r="M212" s="11">
        <v>31071015</v>
      </c>
      <c r="N212" s="11"/>
      <c r="P212">
        <f>IF(I212=0,0,VLOOKUP($G212,equip_stage!$H:$P,7,FALSE))</f>
        <v>3107103</v>
      </c>
      <c r="Q212">
        <f>IF(SUM($P212:P212)=0,IF(J212=0,0,VLOOKUP($G212,equip_stage!$H:$P,7,FALSE)),0)</f>
        <v>0</v>
      </c>
      <c r="R212">
        <f>IF(SUM($P212:Q212)=0,IF(K212=0,0,VLOOKUP($G212,equip_stage!$H:$P,7,FALSE)),0)</f>
        <v>0</v>
      </c>
      <c r="S212">
        <f>IF(SUM($P212:R212)=0,IF(L212=0,0,VLOOKUP($G212,equip_stage!$H:$P,7,FALSE)),0)</f>
        <v>0</v>
      </c>
      <c r="T212">
        <f>IF(SUM($P212:S212)=0,IF(M212=0,0,VLOOKUP($G212,equip_stage!$H:$P,7,FALSE)),0)</f>
        <v>0</v>
      </c>
      <c r="U212">
        <f>IF(SUM($P212:T212)=0,IF(N212=0,0,VLOOKUP($G212,equip_stage!$H:$P,7,FALSE)),0)</f>
        <v>0</v>
      </c>
    </row>
    <row r="213" spans="1:21" x14ac:dyDescent="0.15">
      <c r="A213" s="6">
        <v>3107102</v>
      </c>
      <c r="F213">
        <f t="shared" si="3"/>
        <v>2</v>
      </c>
      <c r="G213" s="11">
        <v>3107102</v>
      </c>
      <c r="H213" s="12">
        <v>1</v>
      </c>
      <c r="I213" s="11">
        <v>31071021</v>
      </c>
      <c r="J213" s="11">
        <v>31071022</v>
      </c>
      <c r="K213" s="11">
        <v>31071023</v>
      </c>
      <c r="L213" s="11"/>
      <c r="M213" s="11">
        <v>31071025</v>
      </c>
      <c r="N213" s="11"/>
      <c r="P213" t="e">
        <f>IF(I213=0,0,VLOOKUP($G213,equip_stage!$K:$M,7,FALSE))</f>
        <v>#REF!</v>
      </c>
      <c r="Q213" t="e">
        <f>IF(SUM($P213:P213)=0,IF(J213=0,0,VLOOKUP($G213,equip_stage!$K:$M,7,FALSE)),0)</f>
        <v>#REF!</v>
      </c>
      <c r="R213" t="e">
        <f>IF(SUM($P213:Q213)=0,IF(K213=0,0,VLOOKUP($G213,equip_stage!$K:$M,7,FALSE)),0)</f>
        <v>#REF!</v>
      </c>
      <c r="S213" t="e">
        <f>IF(SUM($P213:R213)=0,IF(L213=0,0,VLOOKUP($G213,equip_stage!$K:$M,7,FALSE)),0)</f>
        <v>#REF!</v>
      </c>
      <c r="T213" t="e">
        <f>IF(SUM($P213:S213)=0,IF(M213=0,0,VLOOKUP($G213,equip_stage!$K:$M,7,FALSE)),0)</f>
        <v>#REF!</v>
      </c>
      <c r="U213" t="e">
        <f>IF(SUM($P213:T213)=0,IF(N213=0,0,VLOOKUP($G213,equip_stage!$K:$M,7,FALSE)),0)</f>
        <v>#REF!</v>
      </c>
    </row>
    <row r="214" spans="1:21" x14ac:dyDescent="0.15">
      <c r="A214" s="6">
        <v>3107103</v>
      </c>
      <c r="F214">
        <f t="shared" si="3"/>
        <v>3</v>
      </c>
      <c r="G214" s="11">
        <v>3107103</v>
      </c>
      <c r="H214" s="12">
        <v>1</v>
      </c>
      <c r="I214" s="11">
        <v>31071031</v>
      </c>
      <c r="J214" s="11">
        <v>31071032</v>
      </c>
      <c r="K214" s="11">
        <v>31071033</v>
      </c>
      <c r="L214" s="11"/>
      <c r="M214" s="11">
        <v>31071035</v>
      </c>
      <c r="N214" s="11"/>
      <c r="P214" t="e">
        <f>IF(I214=0,0,VLOOKUP($G214,equip_stage!H:P,7,FALSE))</f>
        <v>#N/A</v>
      </c>
      <c r="Q214" t="e">
        <f>IF(J214=0,0,VLOOKUP($G214,equip_stage!I:Q,7,FALSE))</f>
        <v>#N/A</v>
      </c>
      <c r="R214" t="e">
        <f>IF(K214=0,0,VLOOKUP($G214,equip_stage!K:R,7,FALSE))</f>
        <v>#N/A</v>
      </c>
      <c r="S214">
        <f>IF(L214=0,0,VLOOKUP($G214,equip_stage!K:S,7,FALSE))</f>
        <v>0</v>
      </c>
      <c r="T214" t="e">
        <f>IF(M214=0,0,VLOOKUP($G214,equip_stage!K:T,7,FALSE))</f>
        <v>#N/A</v>
      </c>
      <c r="U214">
        <f>IF(N214=0,0,VLOOKUP($G214,equip_stage!K:U,7,FALSE))</f>
        <v>0</v>
      </c>
    </row>
    <row r="215" spans="1:21" x14ac:dyDescent="0.15">
      <c r="A215" s="6">
        <v>3107201</v>
      </c>
      <c r="F215">
        <f t="shared" si="3"/>
        <v>1</v>
      </c>
      <c r="G215" s="11">
        <v>3107201</v>
      </c>
      <c r="H215" s="12">
        <v>1</v>
      </c>
      <c r="I215" s="11">
        <v>31072011</v>
      </c>
      <c r="J215" s="11">
        <v>31072012</v>
      </c>
      <c r="K215" s="11">
        <v>31072013</v>
      </c>
      <c r="L215" s="11">
        <v>31072014</v>
      </c>
      <c r="M215" s="11"/>
      <c r="N215" s="11">
        <v>31072016</v>
      </c>
      <c r="P215">
        <f>IF(I215=0,0,VLOOKUP($G215,equip_stage!$H:$P,7,FALSE))</f>
        <v>3107203</v>
      </c>
      <c r="Q215">
        <f>IF(SUM($P215:P215)=0,IF(J215=0,0,VLOOKUP($G215,equip_stage!$H:$P,7,FALSE)),0)</f>
        <v>0</v>
      </c>
      <c r="R215">
        <f>IF(SUM($P215:Q215)=0,IF(K215=0,0,VLOOKUP($G215,equip_stage!$H:$P,7,FALSE)),0)</f>
        <v>0</v>
      </c>
      <c r="S215">
        <f>IF(SUM($P215:R215)=0,IF(L215=0,0,VLOOKUP($G215,equip_stage!$H:$P,7,FALSE)),0)</f>
        <v>0</v>
      </c>
      <c r="T215">
        <f>IF(SUM($P215:S215)=0,IF(M215=0,0,VLOOKUP($G215,equip_stage!$H:$P,7,FALSE)),0)</f>
        <v>0</v>
      </c>
      <c r="U215">
        <f>IF(SUM($P215:T215)=0,IF(N215=0,0,VLOOKUP($G215,equip_stage!$H:$P,7,FALSE)),0)</f>
        <v>0</v>
      </c>
    </row>
    <row r="216" spans="1:21" x14ac:dyDescent="0.15">
      <c r="A216" s="6">
        <v>3107202</v>
      </c>
      <c r="F216">
        <f t="shared" si="3"/>
        <v>2</v>
      </c>
      <c r="G216" s="11">
        <v>3107202</v>
      </c>
      <c r="H216" s="12">
        <v>1</v>
      </c>
      <c r="I216" s="11">
        <v>31072021</v>
      </c>
      <c r="J216" s="11">
        <v>31072022</v>
      </c>
      <c r="K216" s="11">
        <v>31072023</v>
      </c>
      <c r="L216" s="11">
        <v>31072024</v>
      </c>
      <c r="M216" s="11"/>
      <c r="N216" s="11">
        <v>31072026</v>
      </c>
      <c r="P216" t="e">
        <f>IF(I216=0,0,VLOOKUP($G216,equip_stage!$K:$M,7,FALSE))</f>
        <v>#REF!</v>
      </c>
      <c r="Q216" t="e">
        <f>IF(SUM($P216:P216)=0,IF(J216=0,0,VLOOKUP($G216,equip_stage!$K:$M,7,FALSE)),0)</f>
        <v>#REF!</v>
      </c>
      <c r="R216" t="e">
        <f>IF(SUM($P216:Q216)=0,IF(K216=0,0,VLOOKUP($G216,equip_stage!$K:$M,7,FALSE)),0)</f>
        <v>#REF!</v>
      </c>
      <c r="S216" t="e">
        <f>IF(SUM($P216:R216)=0,IF(L216=0,0,VLOOKUP($G216,equip_stage!$K:$M,7,FALSE)),0)</f>
        <v>#REF!</v>
      </c>
      <c r="T216" t="e">
        <f>IF(SUM($P216:S216)=0,IF(M216=0,0,VLOOKUP($G216,equip_stage!$K:$M,7,FALSE)),0)</f>
        <v>#REF!</v>
      </c>
      <c r="U216" t="e">
        <f>IF(SUM($P216:T216)=0,IF(N216=0,0,VLOOKUP($G216,equip_stage!$K:$M,7,FALSE)),0)</f>
        <v>#REF!</v>
      </c>
    </row>
    <row r="217" spans="1:21" x14ac:dyDescent="0.15">
      <c r="A217" s="6">
        <v>3107203</v>
      </c>
      <c r="F217">
        <f t="shared" si="3"/>
        <v>3</v>
      </c>
      <c r="G217" s="11">
        <v>3107203</v>
      </c>
      <c r="H217" s="12">
        <v>1</v>
      </c>
      <c r="I217" s="11">
        <v>31072031</v>
      </c>
      <c r="J217" s="11">
        <v>31072032</v>
      </c>
      <c r="K217" s="11">
        <v>31072033</v>
      </c>
      <c r="L217" s="11">
        <v>31072034</v>
      </c>
      <c r="M217" s="11"/>
      <c r="N217" s="11">
        <v>31072036</v>
      </c>
      <c r="P217" t="e">
        <f>IF(I217=0,0,VLOOKUP($G217,equip_stage!H:P,7,FALSE))</f>
        <v>#N/A</v>
      </c>
      <c r="Q217" t="e">
        <f>IF(J217=0,0,VLOOKUP($G217,equip_stage!I:Q,7,FALSE))</f>
        <v>#N/A</v>
      </c>
      <c r="R217" t="e">
        <f>IF(K217=0,0,VLOOKUP($G217,equip_stage!K:R,7,FALSE))</f>
        <v>#N/A</v>
      </c>
      <c r="S217" t="e">
        <f>IF(L217=0,0,VLOOKUP($G217,equip_stage!K:S,7,FALSE))</f>
        <v>#N/A</v>
      </c>
      <c r="T217">
        <f>IF(M217=0,0,VLOOKUP($G217,equip_stage!K:T,7,FALSE))</f>
        <v>0</v>
      </c>
      <c r="U217" t="e">
        <f>IF(N217=0,0,VLOOKUP($G217,equip_stage!K:U,7,FALSE))</f>
        <v>#N/A</v>
      </c>
    </row>
    <row r="218" spans="1:21" x14ac:dyDescent="0.15">
      <c r="A218" s="6">
        <v>3107301</v>
      </c>
      <c r="F218">
        <f t="shared" si="3"/>
        <v>1</v>
      </c>
      <c r="G218" s="11">
        <v>3107301</v>
      </c>
      <c r="H218" s="12">
        <v>1</v>
      </c>
      <c r="I218" s="11">
        <v>31073011</v>
      </c>
      <c r="J218" s="11">
        <v>31073012</v>
      </c>
      <c r="K218" s="11">
        <v>31073013</v>
      </c>
      <c r="L218" s="11"/>
      <c r="M218" s="11">
        <v>31073015</v>
      </c>
      <c r="N218" s="11"/>
      <c r="P218">
        <f>IF(I218=0,0,VLOOKUP($G218,equip_stage!$H:$P,7,FALSE))</f>
        <v>3107303</v>
      </c>
      <c r="Q218">
        <f>IF(SUM($P218:P218)=0,IF(J218=0,0,VLOOKUP($G218,equip_stage!$H:$P,7,FALSE)),0)</f>
        <v>0</v>
      </c>
      <c r="R218">
        <f>IF(SUM($P218:Q218)=0,IF(K218=0,0,VLOOKUP($G218,equip_stage!$H:$P,7,FALSE)),0)</f>
        <v>0</v>
      </c>
      <c r="S218">
        <f>IF(SUM($P218:R218)=0,IF(L218=0,0,VLOOKUP($G218,equip_stage!$H:$P,7,FALSE)),0)</f>
        <v>0</v>
      </c>
      <c r="T218">
        <f>IF(SUM($P218:S218)=0,IF(M218=0,0,VLOOKUP($G218,equip_stage!$H:$P,7,FALSE)),0)</f>
        <v>0</v>
      </c>
      <c r="U218">
        <f>IF(SUM($P218:T218)=0,IF(N218=0,0,VLOOKUP($G218,equip_stage!$H:$P,7,FALSE)),0)</f>
        <v>0</v>
      </c>
    </row>
    <row r="219" spans="1:21" x14ac:dyDescent="0.15">
      <c r="A219" s="6">
        <v>3107302</v>
      </c>
      <c r="F219">
        <f t="shared" si="3"/>
        <v>2</v>
      </c>
      <c r="G219" s="11">
        <v>3107302</v>
      </c>
      <c r="H219" s="12">
        <v>1</v>
      </c>
      <c r="I219" s="11">
        <v>31073021</v>
      </c>
      <c r="J219" s="11">
        <v>31073022</v>
      </c>
      <c r="K219" s="11">
        <v>31073023</v>
      </c>
      <c r="L219" s="11"/>
      <c r="M219" s="11">
        <v>31073025</v>
      </c>
      <c r="N219" s="11"/>
      <c r="P219" t="e">
        <f>IF(I219=0,0,VLOOKUP($G219,equip_stage!$K:$M,7,FALSE))</f>
        <v>#REF!</v>
      </c>
      <c r="Q219" t="e">
        <f>IF(SUM($P219:P219)=0,IF(J219=0,0,VLOOKUP($G219,equip_stage!$K:$M,7,FALSE)),0)</f>
        <v>#REF!</v>
      </c>
      <c r="R219" t="e">
        <f>IF(SUM($P219:Q219)=0,IF(K219=0,0,VLOOKUP($G219,equip_stage!$K:$M,7,FALSE)),0)</f>
        <v>#REF!</v>
      </c>
      <c r="S219" t="e">
        <f>IF(SUM($P219:R219)=0,IF(L219=0,0,VLOOKUP($G219,equip_stage!$K:$M,7,FALSE)),0)</f>
        <v>#REF!</v>
      </c>
      <c r="T219" t="e">
        <f>IF(SUM($P219:S219)=0,IF(M219=0,0,VLOOKUP($G219,equip_stage!$K:$M,7,FALSE)),0)</f>
        <v>#REF!</v>
      </c>
      <c r="U219" t="e">
        <f>IF(SUM($P219:T219)=0,IF(N219=0,0,VLOOKUP($G219,equip_stage!$K:$M,7,FALSE)),0)</f>
        <v>#REF!</v>
      </c>
    </row>
    <row r="220" spans="1:21" x14ac:dyDescent="0.15">
      <c r="A220" s="6">
        <v>3107303</v>
      </c>
      <c r="F220">
        <f t="shared" si="3"/>
        <v>3</v>
      </c>
      <c r="G220" s="11">
        <v>3107303</v>
      </c>
      <c r="H220" s="12">
        <v>1</v>
      </c>
      <c r="I220" s="11">
        <v>31073031</v>
      </c>
      <c r="J220" s="11">
        <v>31073032</v>
      </c>
      <c r="K220" s="11">
        <v>31073033</v>
      </c>
      <c r="L220" s="11"/>
      <c r="M220" s="11">
        <v>31073035</v>
      </c>
      <c r="N220" s="11"/>
      <c r="P220" t="e">
        <f>IF(I220=0,0,VLOOKUP($G220,equip_stage!H:P,7,FALSE))</f>
        <v>#N/A</v>
      </c>
      <c r="Q220" t="e">
        <f>IF(J220=0,0,VLOOKUP($G220,equip_stage!I:Q,7,FALSE))</f>
        <v>#N/A</v>
      </c>
      <c r="R220" t="e">
        <f>IF(K220=0,0,VLOOKUP($G220,equip_stage!K:R,7,FALSE))</f>
        <v>#N/A</v>
      </c>
      <c r="S220">
        <f>IF(L220=0,0,VLOOKUP($G220,equip_stage!K:S,7,FALSE))</f>
        <v>0</v>
      </c>
      <c r="T220" t="e">
        <f>IF(M220=0,0,VLOOKUP($G220,equip_stage!K:T,7,FALSE))</f>
        <v>#N/A</v>
      </c>
      <c r="U220">
        <f>IF(N220=0,0,VLOOKUP($G220,equip_stage!K:U,7,FALSE))</f>
        <v>0</v>
      </c>
    </row>
    <row r="221" spans="1:21" x14ac:dyDescent="0.15">
      <c r="A221" s="6">
        <v>3107401</v>
      </c>
      <c r="F221">
        <f t="shared" si="3"/>
        <v>1</v>
      </c>
      <c r="G221" s="11">
        <v>3107401</v>
      </c>
      <c r="H221" s="12">
        <v>1</v>
      </c>
      <c r="I221" s="11">
        <v>31074011</v>
      </c>
      <c r="J221" s="11">
        <v>31074012</v>
      </c>
      <c r="K221" s="11">
        <v>31074013</v>
      </c>
      <c r="L221" s="11"/>
      <c r="M221" s="11">
        <v>31074015</v>
      </c>
      <c r="N221" s="11"/>
      <c r="P221">
        <f>IF(I221=0,0,VLOOKUP($G221,equip_stage!$H:$P,7,FALSE))</f>
        <v>3107403</v>
      </c>
      <c r="Q221">
        <f>IF(SUM($P221:P221)=0,IF(J221=0,0,VLOOKUP($G221,equip_stage!$H:$P,7,FALSE)),0)</f>
        <v>0</v>
      </c>
      <c r="R221">
        <f>IF(SUM($P221:Q221)=0,IF(K221=0,0,VLOOKUP($G221,equip_stage!$H:$P,7,FALSE)),0)</f>
        <v>0</v>
      </c>
      <c r="S221">
        <f>IF(SUM($P221:R221)=0,IF(L221=0,0,VLOOKUP($G221,equip_stage!$H:$P,7,FALSE)),0)</f>
        <v>0</v>
      </c>
      <c r="T221">
        <f>IF(SUM($P221:S221)=0,IF(M221=0,0,VLOOKUP($G221,equip_stage!$H:$P,7,FALSE)),0)</f>
        <v>0</v>
      </c>
      <c r="U221">
        <f>IF(SUM($P221:T221)=0,IF(N221=0,0,VLOOKUP($G221,equip_stage!$H:$P,7,FALSE)),0)</f>
        <v>0</v>
      </c>
    </row>
    <row r="222" spans="1:21" x14ac:dyDescent="0.15">
      <c r="A222" s="6">
        <v>3107402</v>
      </c>
      <c r="F222">
        <f t="shared" si="3"/>
        <v>2</v>
      </c>
      <c r="G222" s="11">
        <v>3107402</v>
      </c>
      <c r="H222" s="12">
        <v>1</v>
      </c>
      <c r="I222" s="11">
        <v>31074021</v>
      </c>
      <c r="J222" s="11">
        <v>31074022</v>
      </c>
      <c r="K222" s="11">
        <v>31074023</v>
      </c>
      <c r="L222" s="11"/>
      <c r="M222" s="11">
        <v>31074025</v>
      </c>
      <c r="N222" s="11"/>
      <c r="P222" t="e">
        <f>IF(I222=0,0,VLOOKUP($G222,equip_stage!$K:$M,7,FALSE))</f>
        <v>#REF!</v>
      </c>
      <c r="Q222" t="e">
        <f>IF(SUM($P222:P222)=0,IF(J222=0,0,VLOOKUP($G222,equip_stage!$K:$M,7,FALSE)),0)</f>
        <v>#REF!</v>
      </c>
      <c r="R222" t="e">
        <f>IF(SUM($P222:Q222)=0,IF(K222=0,0,VLOOKUP($G222,equip_stage!$K:$M,7,FALSE)),0)</f>
        <v>#REF!</v>
      </c>
      <c r="S222" t="e">
        <f>IF(SUM($P222:R222)=0,IF(L222=0,0,VLOOKUP($G222,equip_stage!$K:$M,7,FALSE)),0)</f>
        <v>#REF!</v>
      </c>
      <c r="T222" t="e">
        <f>IF(SUM($P222:S222)=0,IF(M222=0,0,VLOOKUP($G222,equip_stage!$K:$M,7,FALSE)),0)</f>
        <v>#REF!</v>
      </c>
      <c r="U222" t="e">
        <f>IF(SUM($P222:T222)=0,IF(N222=0,0,VLOOKUP($G222,equip_stage!$K:$M,7,FALSE)),0)</f>
        <v>#REF!</v>
      </c>
    </row>
    <row r="223" spans="1:21" x14ac:dyDescent="0.15">
      <c r="A223" s="6">
        <v>3107403</v>
      </c>
      <c r="F223">
        <f t="shared" si="3"/>
        <v>3</v>
      </c>
      <c r="G223" s="11">
        <v>3107403</v>
      </c>
      <c r="H223" s="12">
        <v>1</v>
      </c>
      <c r="I223" s="11">
        <v>31074031</v>
      </c>
      <c r="J223" s="11">
        <v>31074032</v>
      </c>
      <c r="K223" s="11">
        <v>31074033</v>
      </c>
      <c r="L223" s="11"/>
      <c r="M223" s="11">
        <v>31074035</v>
      </c>
      <c r="N223" s="11"/>
      <c r="P223" t="e">
        <f>IF(I223=0,0,VLOOKUP($G223,equip_stage!H:P,7,FALSE))</f>
        <v>#N/A</v>
      </c>
      <c r="Q223" t="e">
        <f>IF(J223=0,0,VLOOKUP($G223,equip_stage!I:Q,7,FALSE))</f>
        <v>#N/A</v>
      </c>
      <c r="R223" t="e">
        <f>IF(K223=0,0,VLOOKUP($G223,equip_stage!K:R,7,FALSE))</f>
        <v>#N/A</v>
      </c>
      <c r="S223">
        <f>IF(L223=0,0,VLOOKUP($G223,equip_stage!K:S,7,FALSE))</f>
        <v>0</v>
      </c>
      <c r="T223" t="e">
        <f>IF(M223=0,0,VLOOKUP($G223,equip_stage!K:T,7,FALSE))</f>
        <v>#N/A</v>
      </c>
      <c r="U223">
        <f>IF(N223=0,0,VLOOKUP($G223,equip_stage!K:U,7,FALSE))</f>
        <v>0</v>
      </c>
    </row>
    <row r="224" spans="1:21" x14ac:dyDescent="0.15">
      <c r="A224" s="6">
        <v>3107501</v>
      </c>
      <c r="F224">
        <f t="shared" si="3"/>
        <v>1</v>
      </c>
      <c r="G224" s="11">
        <v>3107501</v>
      </c>
      <c r="H224" s="12">
        <v>1</v>
      </c>
      <c r="I224" s="11">
        <v>31075011</v>
      </c>
      <c r="J224" s="11"/>
      <c r="K224" s="11">
        <v>31075013</v>
      </c>
      <c r="L224" s="11">
        <v>31075014</v>
      </c>
      <c r="M224" s="11">
        <v>31075015</v>
      </c>
      <c r="N224" s="11">
        <v>31075016</v>
      </c>
      <c r="P224">
        <f>IF(I224=0,0,VLOOKUP($G224,equip_stage!$H:$P,7,FALSE))</f>
        <v>3107503</v>
      </c>
      <c r="Q224">
        <f>IF(SUM($P224:P224)=0,IF(J224=0,0,VLOOKUP($G224,equip_stage!$H:$P,7,FALSE)),0)</f>
        <v>0</v>
      </c>
      <c r="R224">
        <f>IF(SUM($P224:Q224)=0,IF(K224=0,0,VLOOKUP($G224,equip_stage!$H:$P,7,FALSE)),0)</f>
        <v>0</v>
      </c>
      <c r="S224">
        <f>IF(SUM($P224:R224)=0,IF(L224=0,0,VLOOKUP($G224,equip_stage!$H:$P,7,FALSE)),0)</f>
        <v>0</v>
      </c>
      <c r="T224">
        <f>IF(SUM($P224:S224)=0,IF(M224=0,0,VLOOKUP($G224,equip_stage!$H:$P,7,FALSE)),0)</f>
        <v>0</v>
      </c>
      <c r="U224">
        <f>IF(SUM($P224:T224)=0,IF(N224=0,0,VLOOKUP($G224,equip_stage!$H:$P,7,FALSE)),0)</f>
        <v>0</v>
      </c>
    </row>
    <row r="225" spans="1:21" x14ac:dyDescent="0.15">
      <c r="A225" s="6">
        <v>3107502</v>
      </c>
      <c r="F225">
        <f t="shared" si="3"/>
        <v>2</v>
      </c>
      <c r="G225" s="11">
        <v>3107502</v>
      </c>
      <c r="H225" s="12">
        <v>1</v>
      </c>
      <c r="I225" s="11">
        <v>31075021</v>
      </c>
      <c r="J225" s="11"/>
      <c r="K225" s="11">
        <v>31075023</v>
      </c>
      <c r="L225" s="11">
        <v>31075024</v>
      </c>
      <c r="M225" s="11">
        <v>31075025</v>
      </c>
      <c r="N225" s="11">
        <v>31075026</v>
      </c>
      <c r="P225" t="e">
        <f>IF(I225=0,0,VLOOKUP($G225,equip_stage!$K:$M,7,FALSE))</f>
        <v>#REF!</v>
      </c>
      <c r="Q225" t="e">
        <f>IF(SUM($P225:P225)=0,IF(J225=0,0,VLOOKUP($G225,equip_stage!$K:$M,7,FALSE)),0)</f>
        <v>#REF!</v>
      </c>
      <c r="R225" t="e">
        <f>IF(SUM($P225:Q225)=0,IF(K225=0,0,VLOOKUP($G225,equip_stage!$K:$M,7,FALSE)),0)</f>
        <v>#REF!</v>
      </c>
      <c r="S225" t="e">
        <f>IF(SUM($P225:R225)=0,IF(L225=0,0,VLOOKUP($G225,equip_stage!$K:$M,7,FALSE)),0)</f>
        <v>#REF!</v>
      </c>
      <c r="T225" t="e">
        <f>IF(SUM($P225:S225)=0,IF(M225=0,0,VLOOKUP($G225,equip_stage!$K:$M,7,FALSE)),0)</f>
        <v>#REF!</v>
      </c>
      <c r="U225" t="e">
        <f>IF(SUM($P225:T225)=0,IF(N225=0,0,VLOOKUP($G225,equip_stage!$K:$M,7,FALSE)),0)</f>
        <v>#REF!</v>
      </c>
    </row>
    <row r="226" spans="1:21" x14ac:dyDescent="0.15">
      <c r="A226" s="6">
        <v>3107503</v>
      </c>
      <c r="F226">
        <f t="shared" si="3"/>
        <v>3</v>
      </c>
      <c r="G226" s="11">
        <v>3107503</v>
      </c>
      <c r="H226" s="12">
        <v>1</v>
      </c>
      <c r="I226" s="11">
        <v>31075031</v>
      </c>
      <c r="J226" s="11"/>
      <c r="K226" s="11">
        <v>31075033</v>
      </c>
      <c r="L226" s="11">
        <v>31075034</v>
      </c>
      <c r="M226" s="11">
        <v>31075035</v>
      </c>
      <c r="N226" s="11">
        <v>31075036</v>
      </c>
      <c r="P226" t="e">
        <f>IF(I226=0,0,VLOOKUP($G226,equip_stage!H:P,7,FALSE))</f>
        <v>#N/A</v>
      </c>
      <c r="Q226">
        <f>IF(J226=0,0,VLOOKUP($G226,equip_stage!I:Q,7,FALSE))</f>
        <v>0</v>
      </c>
      <c r="R226" t="e">
        <f>IF(K226=0,0,VLOOKUP($G226,equip_stage!K:R,7,FALSE))</f>
        <v>#N/A</v>
      </c>
      <c r="S226" t="e">
        <f>IF(L226=0,0,VLOOKUP($G226,equip_stage!K:S,7,FALSE))</f>
        <v>#N/A</v>
      </c>
      <c r="T226" t="e">
        <f>IF(M226=0,0,VLOOKUP($G226,equip_stage!K:T,7,FALSE))</f>
        <v>#N/A</v>
      </c>
      <c r="U226" t="e">
        <f>IF(N226=0,0,VLOOKUP($G226,equip_stage!K:U,7,FALSE))</f>
        <v>#N/A</v>
      </c>
    </row>
    <row r="227" spans="1:21" x14ac:dyDescent="0.15">
      <c r="A227" s="6">
        <v>3107601</v>
      </c>
      <c r="F227">
        <f t="shared" si="3"/>
        <v>1</v>
      </c>
      <c r="G227" s="11">
        <v>3107601</v>
      </c>
      <c r="H227" s="12">
        <v>1</v>
      </c>
      <c r="I227" s="11"/>
      <c r="J227" s="11"/>
      <c r="K227" s="11"/>
      <c r="L227" s="11">
        <v>31076014</v>
      </c>
      <c r="M227" s="11"/>
      <c r="N227" s="11">
        <v>31076016</v>
      </c>
      <c r="P227">
        <f>IF(I227=0,0,VLOOKUP($G227,equip_stage!$H:$P,7,FALSE))</f>
        <v>0</v>
      </c>
      <c r="Q227">
        <f>IF(SUM($P227:P227)=0,IF(J227=0,0,VLOOKUP($G227,equip_stage!$H:$P,7,FALSE)),0)</f>
        <v>0</v>
      </c>
      <c r="R227">
        <f>IF(SUM($P227:Q227)=0,IF(K227=0,0,VLOOKUP($G227,equip_stage!$H:$P,7,FALSE)),0)</f>
        <v>0</v>
      </c>
      <c r="S227">
        <f>IF(SUM($P227:R227)=0,IF(L227=0,0,VLOOKUP($G227,equip_stage!$H:$P,7,FALSE)),0)</f>
        <v>3107603</v>
      </c>
      <c r="T227">
        <f>IF(SUM($P227:S227)=0,IF(M227=0,0,VLOOKUP($G227,equip_stage!$H:$P,7,FALSE)),0)</f>
        <v>0</v>
      </c>
      <c r="U227">
        <f>IF(SUM($P227:T227)=0,IF(N227=0,0,VLOOKUP($G227,equip_stage!$H:$P,7,FALSE)),0)</f>
        <v>0</v>
      </c>
    </row>
    <row r="228" spans="1:21" x14ac:dyDescent="0.15">
      <c r="A228" s="6">
        <v>3107602</v>
      </c>
      <c r="F228">
        <f t="shared" si="3"/>
        <v>2</v>
      </c>
      <c r="G228" s="11">
        <v>3107602</v>
      </c>
      <c r="H228" s="12">
        <v>1</v>
      </c>
      <c r="I228" s="11"/>
      <c r="J228" s="11"/>
      <c r="K228" s="11"/>
      <c r="L228" s="11">
        <v>31076024</v>
      </c>
      <c r="M228" s="11"/>
      <c r="N228" s="11">
        <v>31076026</v>
      </c>
      <c r="P228">
        <f>IF(I228=0,0,VLOOKUP($G228,equip_stage!$K:$M,7,FALSE))</f>
        <v>0</v>
      </c>
      <c r="Q228">
        <f>IF(SUM($P228:P228)=0,IF(J228=0,0,VLOOKUP($G228,equip_stage!$K:$M,7,FALSE)),0)</f>
        <v>0</v>
      </c>
      <c r="R228">
        <f>IF(SUM($P228:Q228)=0,IF(K228=0,0,VLOOKUP($G228,equip_stage!$K:$M,7,FALSE)),0)</f>
        <v>0</v>
      </c>
      <c r="S228" t="e">
        <f>IF(SUM($P228:R228)=0,IF(L228=0,0,VLOOKUP($G228,equip_stage!$K:$M,7,FALSE)),0)</f>
        <v>#REF!</v>
      </c>
      <c r="T228" t="e">
        <f>IF(SUM($P228:S228)=0,IF(M228=0,0,VLOOKUP($G228,equip_stage!$K:$M,7,FALSE)),0)</f>
        <v>#REF!</v>
      </c>
      <c r="U228" t="e">
        <f>IF(SUM($P228:T228)=0,IF(N228=0,0,VLOOKUP($G228,equip_stage!$K:$M,7,FALSE)),0)</f>
        <v>#REF!</v>
      </c>
    </row>
    <row r="229" spans="1:21" x14ac:dyDescent="0.15">
      <c r="A229" s="6">
        <v>3107603</v>
      </c>
      <c r="F229">
        <f t="shared" si="3"/>
        <v>3</v>
      </c>
      <c r="G229" s="11">
        <v>3107603</v>
      </c>
      <c r="H229" s="12">
        <v>1</v>
      </c>
      <c r="I229" s="11"/>
      <c r="J229" s="11"/>
      <c r="K229" s="11"/>
      <c r="L229" s="11">
        <v>31076034</v>
      </c>
      <c r="M229" s="11"/>
      <c r="N229" s="11">
        <v>31076036</v>
      </c>
      <c r="P229">
        <f>IF(I229=0,0,VLOOKUP($G229,equip_stage!H:P,7,FALSE))</f>
        <v>0</v>
      </c>
      <c r="Q229">
        <f>IF(J229=0,0,VLOOKUP($G229,equip_stage!I:Q,7,FALSE))</f>
        <v>0</v>
      </c>
      <c r="R229">
        <f>IF(K229=0,0,VLOOKUP($G229,equip_stage!K:R,7,FALSE))</f>
        <v>0</v>
      </c>
      <c r="S229" t="e">
        <f>IF(L229=0,0,VLOOKUP($G229,equip_stage!K:S,7,FALSE))</f>
        <v>#N/A</v>
      </c>
      <c r="T229">
        <f>IF(M229=0,0,VLOOKUP($G229,equip_stage!K:T,7,FALSE))</f>
        <v>0</v>
      </c>
      <c r="U229" t="e">
        <f>IF(N229=0,0,VLOOKUP($G229,equip_stage!K:U,7,FALSE))</f>
        <v>#N/A</v>
      </c>
    </row>
    <row r="230" spans="1:21" x14ac:dyDescent="0.15">
      <c r="A230" s="6">
        <v>3107701</v>
      </c>
      <c r="F230">
        <f t="shared" si="3"/>
        <v>1</v>
      </c>
      <c r="G230" s="11">
        <v>3107701</v>
      </c>
      <c r="H230" s="12">
        <v>1</v>
      </c>
      <c r="I230" s="11"/>
      <c r="J230" s="11"/>
      <c r="K230" s="11"/>
      <c r="L230" s="11"/>
      <c r="M230" s="11">
        <v>31077015</v>
      </c>
      <c r="N230" s="11"/>
      <c r="P230">
        <f>IF(I230=0,0,VLOOKUP($G230,equip_stage!$H:$P,7,FALSE))</f>
        <v>0</v>
      </c>
      <c r="Q230">
        <f>IF(SUM($P230:P230)=0,IF(J230=0,0,VLOOKUP($G230,equip_stage!$H:$P,7,FALSE)),0)</f>
        <v>0</v>
      </c>
      <c r="R230">
        <f>IF(SUM($P230:Q230)=0,IF(K230=0,0,VLOOKUP($G230,equip_stage!$H:$P,7,FALSE)),0)</f>
        <v>0</v>
      </c>
      <c r="S230">
        <f>IF(SUM($P230:R230)=0,IF(L230=0,0,VLOOKUP($G230,equip_stage!$H:$P,7,FALSE)),0)</f>
        <v>0</v>
      </c>
      <c r="T230">
        <f>IF(SUM($P230:S230)=0,IF(M230=0,0,VLOOKUP($G230,equip_stage!$H:$P,7,FALSE)),0)</f>
        <v>3107703</v>
      </c>
      <c r="U230">
        <f>IF(SUM($P230:T230)=0,IF(N230=0,0,VLOOKUP($G230,equip_stage!$H:$P,7,FALSE)),0)</f>
        <v>0</v>
      </c>
    </row>
    <row r="231" spans="1:21" x14ac:dyDescent="0.15">
      <c r="A231" s="6">
        <v>3107702</v>
      </c>
      <c r="F231">
        <f t="shared" si="3"/>
        <v>2</v>
      </c>
      <c r="G231" s="11">
        <v>3107702</v>
      </c>
      <c r="H231" s="12">
        <v>1</v>
      </c>
      <c r="I231" s="11"/>
      <c r="J231" s="11"/>
      <c r="K231" s="11"/>
      <c r="L231" s="11"/>
      <c r="M231" s="11">
        <v>31077025</v>
      </c>
      <c r="N231" s="11"/>
      <c r="P231">
        <f>IF(I231=0,0,VLOOKUP($G231,equip_stage!$K:$M,7,FALSE))</f>
        <v>0</v>
      </c>
      <c r="Q231">
        <f>IF(SUM($P231:P231)=0,IF(J231=0,0,VLOOKUP($G231,equip_stage!$K:$M,7,FALSE)),0)</f>
        <v>0</v>
      </c>
      <c r="R231">
        <f>IF(SUM($P231:Q231)=0,IF(K231=0,0,VLOOKUP($G231,equip_stage!$K:$M,7,FALSE)),0)</f>
        <v>0</v>
      </c>
      <c r="S231">
        <f>IF(SUM($P231:R231)=0,IF(L231=0,0,VLOOKUP($G231,equip_stage!$K:$M,7,FALSE)),0)</f>
        <v>0</v>
      </c>
      <c r="T231" t="e">
        <f>IF(SUM($P231:S231)=0,IF(M231=0,0,VLOOKUP($G231,equip_stage!$K:$M,7,FALSE)),0)</f>
        <v>#REF!</v>
      </c>
      <c r="U231" t="e">
        <f>IF(SUM($P231:T231)=0,IF(N231=0,0,VLOOKUP($G231,equip_stage!$K:$M,7,FALSE)),0)</f>
        <v>#REF!</v>
      </c>
    </row>
    <row r="232" spans="1:21" x14ac:dyDescent="0.15">
      <c r="A232" s="6">
        <v>3107703</v>
      </c>
      <c r="F232">
        <f t="shared" si="3"/>
        <v>3</v>
      </c>
      <c r="G232" s="11">
        <v>3107703</v>
      </c>
      <c r="H232" s="12">
        <v>1</v>
      </c>
      <c r="I232" s="11"/>
      <c r="J232" s="11"/>
      <c r="K232" s="11"/>
      <c r="L232" s="11"/>
      <c r="M232" s="11">
        <v>31077035</v>
      </c>
      <c r="N232" s="11"/>
      <c r="P232">
        <f>IF(I232=0,0,VLOOKUP($G232,equip_stage!H:P,7,FALSE))</f>
        <v>0</v>
      </c>
      <c r="Q232">
        <f>IF(J232=0,0,VLOOKUP($G232,equip_stage!I:Q,7,FALSE))</f>
        <v>0</v>
      </c>
      <c r="R232">
        <f>IF(K232=0,0,VLOOKUP($G232,equip_stage!K:R,7,FALSE))</f>
        <v>0</v>
      </c>
      <c r="S232">
        <f>IF(L232=0,0,VLOOKUP($G232,equip_stage!K:S,7,FALSE))</f>
        <v>0</v>
      </c>
      <c r="T232" t="e">
        <f>IF(M232=0,0,VLOOKUP($G232,equip_stage!K:T,7,FALSE))</f>
        <v>#N/A</v>
      </c>
      <c r="U232">
        <f>IF(N232=0,0,VLOOKUP($G232,equip_stage!K:U,7,FALSE))</f>
        <v>0</v>
      </c>
    </row>
    <row r="233" spans="1:21" x14ac:dyDescent="0.15">
      <c r="A233" s="6">
        <v>3107801</v>
      </c>
      <c r="F233">
        <f t="shared" si="3"/>
        <v>1</v>
      </c>
      <c r="G233" s="11">
        <v>3107801</v>
      </c>
      <c r="H233" s="12">
        <v>1</v>
      </c>
      <c r="I233" s="11"/>
      <c r="J233" s="11"/>
      <c r="K233" s="11"/>
      <c r="L233" s="11"/>
      <c r="M233" s="11">
        <v>31078015</v>
      </c>
      <c r="N233" s="11"/>
      <c r="P233">
        <f>IF(I233=0,0,VLOOKUP($G233,equip_stage!$H:$P,7,FALSE))</f>
        <v>0</v>
      </c>
      <c r="Q233">
        <f>IF(SUM($P233:P233)=0,IF(J233=0,0,VLOOKUP($G233,equip_stage!$H:$P,7,FALSE)),0)</f>
        <v>0</v>
      </c>
      <c r="R233">
        <f>IF(SUM($P233:Q233)=0,IF(K233=0,0,VLOOKUP($G233,equip_stage!$H:$P,7,FALSE)),0)</f>
        <v>0</v>
      </c>
      <c r="S233">
        <f>IF(SUM($P233:R233)=0,IF(L233=0,0,VLOOKUP($G233,equip_stage!$H:$P,7,FALSE)),0)</f>
        <v>0</v>
      </c>
      <c r="T233">
        <f>IF(SUM($P233:S233)=0,IF(M233=0,0,VLOOKUP($G233,equip_stage!$H:$P,7,FALSE)),0)</f>
        <v>3107803</v>
      </c>
      <c r="U233">
        <f>IF(SUM($P233:T233)=0,IF(N233=0,0,VLOOKUP($G233,equip_stage!$H:$P,7,FALSE)),0)</f>
        <v>0</v>
      </c>
    </row>
    <row r="234" spans="1:21" x14ac:dyDescent="0.15">
      <c r="A234" s="6">
        <v>3107802</v>
      </c>
      <c r="F234">
        <f t="shared" si="3"/>
        <v>2</v>
      </c>
      <c r="G234" s="11">
        <v>3107802</v>
      </c>
      <c r="H234" s="12">
        <v>1</v>
      </c>
      <c r="I234" s="11"/>
      <c r="J234" s="11"/>
      <c r="K234" s="11"/>
      <c r="L234" s="11"/>
      <c r="M234" s="11">
        <v>31078025</v>
      </c>
      <c r="N234" s="11"/>
      <c r="P234">
        <f>IF(I234=0,0,VLOOKUP($G234,equip_stage!$K:$M,7,FALSE))</f>
        <v>0</v>
      </c>
      <c r="Q234">
        <f>IF(SUM($P234:P234)=0,IF(J234=0,0,VLOOKUP($G234,equip_stage!$K:$M,7,FALSE)),0)</f>
        <v>0</v>
      </c>
      <c r="R234">
        <f>IF(SUM($P234:Q234)=0,IF(K234=0,0,VLOOKUP($G234,equip_stage!$K:$M,7,FALSE)),0)</f>
        <v>0</v>
      </c>
      <c r="S234">
        <f>IF(SUM($P234:R234)=0,IF(L234=0,0,VLOOKUP($G234,equip_stage!$K:$M,7,FALSE)),0)</f>
        <v>0</v>
      </c>
      <c r="T234" t="e">
        <f>IF(SUM($P234:S234)=0,IF(M234=0,0,VLOOKUP($G234,equip_stage!$K:$M,7,FALSE)),0)</f>
        <v>#REF!</v>
      </c>
      <c r="U234" t="e">
        <f>IF(SUM($P234:T234)=0,IF(N234=0,0,VLOOKUP($G234,equip_stage!$K:$M,7,FALSE)),0)</f>
        <v>#REF!</v>
      </c>
    </row>
    <row r="235" spans="1:21" x14ac:dyDescent="0.15">
      <c r="A235" s="6">
        <v>3107803</v>
      </c>
      <c r="F235">
        <f t="shared" si="3"/>
        <v>3</v>
      </c>
      <c r="G235" s="11">
        <v>3107803</v>
      </c>
      <c r="H235" s="12">
        <v>1</v>
      </c>
      <c r="I235" s="11"/>
      <c r="J235" s="11"/>
      <c r="K235" s="11"/>
      <c r="L235" s="11"/>
      <c r="M235" s="11">
        <v>31078035</v>
      </c>
      <c r="N235" s="11"/>
      <c r="P235">
        <f>IF(I235=0,0,VLOOKUP($G235,equip_stage!H:P,7,FALSE))</f>
        <v>0</v>
      </c>
      <c r="Q235">
        <f>IF(J235=0,0,VLOOKUP($G235,equip_stage!I:Q,7,FALSE))</f>
        <v>0</v>
      </c>
      <c r="R235">
        <f>IF(K235=0,0,VLOOKUP($G235,equip_stage!K:R,7,FALSE))</f>
        <v>0</v>
      </c>
      <c r="S235">
        <f>IF(L235=0,0,VLOOKUP($G235,equip_stage!K:S,7,FALSE))</f>
        <v>0</v>
      </c>
      <c r="T235" t="e">
        <f>IF(M235=0,0,VLOOKUP($G235,equip_stage!K:T,7,FALSE))</f>
        <v>#N/A</v>
      </c>
      <c r="U235">
        <f>IF(N235=0,0,VLOOKUP($G235,equip_stage!K:U,7,FALSE))</f>
        <v>0</v>
      </c>
    </row>
    <row r="236" spans="1:21" x14ac:dyDescent="0.15">
      <c r="A236" s="6">
        <v>3107901</v>
      </c>
      <c r="F236">
        <f t="shared" si="3"/>
        <v>1</v>
      </c>
      <c r="G236" s="11">
        <v>3107901</v>
      </c>
      <c r="H236" s="12">
        <v>1</v>
      </c>
      <c r="I236" s="11"/>
      <c r="J236" s="11"/>
      <c r="K236" s="11"/>
      <c r="L236" s="11"/>
      <c r="M236" s="11">
        <v>31079015</v>
      </c>
      <c r="N236" s="11"/>
      <c r="P236">
        <f>IF(I236=0,0,VLOOKUP($G236,equip_stage!$H:$P,7,FALSE))</f>
        <v>0</v>
      </c>
      <c r="Q236">
        <f>IF(SUM($P236:P236)=0,IF(J236=0,0,VLOOKUP($G236,equip_stage!$H:$P,7,FALSE)),0)</f>
        <v>0</v>
      </c>
      <c r="R236">
        <f>IF(SUM($P236:Q236)=0,IF(K236=0,0,VLOOKUP($G236,equip_stage!$H:$P,7,FALSE)),0)</f>
        <v>0</v>
      </c>
      <c r="S236">
        <f>IF(SUM($P236:R236)=0,IF(L236=0,0,VLOOKUP($G236,equip_stage!$H:$P,7,FALSE)),0)</f>
        <v>0</v>
      </c>
      <c r="T236">
        <f>IF(SUM($P236:S236)=0,IF(M236=0,0,VLOOKUP($G236,equip_stage!$H:$P,7,FALSE)),0)</f>
        <v>3107903</v>
      </c>
      <c r="U236">
        <f>IF(SUM($P236:T236)=0,IF(N236=0,0,VLOOKUP($G236,equip_stage!$H:$P,7,FALSE)),0)</f>
        <v>0</v>
      </c>
    </row>
    <row r="237" spans="1:21" x14ac:dyDescent="0.15">
      <c r="A237" s="6">
        <v>3107902</v>
      </c>
      <c r="F237">
        <f t="shared" si="3"/>
        <v>2</v>
      </c>
      <c r="G237" s="11">
        <v>3107902</v>
      </c>
      <c r="H237" s="12">
        <v>1</v>
      </c>
      <c r="I237" s="11"/>
      <c r="J237" s="11"/>
      <c r="K237" s="11"/>
      <c r="L237" s="11"/>
      <c r="M237" s="11">
        <v>31079025</v>
      </c>
      <c r="N237" s="11"/>
      <c r="P237">
        <f>IF(I237=0,0,VLOOKUP($G237,equip_stage!$K:$M,7,FALSE))</f>
        <v>0</v>
      </c>
      <c r="Q237">
        <f>IF(SUM($P237:P237)=0,IF(J237=0,0,VLOOKUP($G237,equip_stage!$K:$M,7,FALSE)),0)</f>
        <v>0</v>
      </c>
      <c r="R237">
        <f>IF(SUM($P237:Q237)=0,IF(K237=0,0,VLOOKUP($G237,equip_stage!$K:$M,7,FALSE)),0)</f>
        <v>0</v>
      </c>
      <c r="S237">
        <f>IF(SUM($P237:R237)=0,IF(L237=0,0,VLOOKUP($G237,equip_stage!$K:$M,7,FALSE)),0)</f>
        <v>0</v>
      </c>
      <c r="T237" t="e">
        <f>IF(SUM($P237:S237)=0,IF(M237=0,0,VLOOKUP($G237,equip_stage!$K:$M,7,FALSE)),0)</f>
        <v>#REF!</v>
      </c>
      <c r="U237" t="e">
        <f>IF(SUM($P237:T237)=0,IF(N237=0,0,VLOOKUP($G237,equip_stage!$K:$M,7,FALSE)),0)</f>
        <v>#REF!</v>
      </c>
    </row>
    <row r="238" spans="1:21" x14ac:dyDescent="0.15">
      <c r="A238" s="6">
        <v>3107903</v>
      </c>
      <c r="F238">
        <f t="shared" si="3"/>
        <v>3</v>
      </c>
      <c r="G238" s="11">
        <v>3107903</v>
      </c>
      <c r="H238" s="12">
        <v>1</v>
      </c>
      <c r="I238" s="11"/>
      <c r="J238" s="11"/>
      <c r="K238" s="11"/>
      <c r="L238" s="11"/>
      <c r="M238" s="11">
        <v>31079035</v>
      </c>
      <c r="N238" s="11"/>
      <c r="P238">
        <f>IF(I238=0,0,VLOOKUP($G238,equip_stage!H:P,7,FALSE))</f>
        <v>0</v>
      </c>
      <c r="Q238">
        <f>IF(J238=0,0,VLOOKUP($G238,equip_stage!I:Q,7,FALSE))</f>
        <v>0</v>
      </c>
      <c r="R238">
        <f>IF(K238=0,0,VLOOKUP($G238,equip_stage!K:R,7,FALSE))</f>
        <v>0</v>
      </c>
      <c r="S238">
        <f>IF(L238=0,0,VLOOKUP($G238,equip_stage!K:S,7,FALSE))</f>
        <v>0</v>
      </c>
      <c r="T238" t="e">
        <f>IF(M238=0,0,VLOOKUP($G238,equip_stage!K:T,7,FALSE))</f>
        <v>#N/A</v>
      </c>
      <c r="U238">
        <f>IF(N238=0,0,VLOOKUP($G238,equip_stage!K:U,7,FALSE))</f>
        <v>0</v>
      </c>
    </row>
    <row r="239" spans="1:21" x14ac:dyDescent="0.15">
      <c r="A239" s="6">
        <v>3108001</v>
      </c>
      <c r="F239">
        <f t="shared" si="3"/>
        <v>1</v>
      </c>
      <c r="G239" s="11">
        <v>3108001</v>
      </c>
      <c r="H239" s="12">
        <v>1</v>
      </c>
      <c r="I239" s="11"/>
      <c r="J239" s="11">
        <v>31080012</v>
      </c>
      <c r="K239" s="11"/>
      <c r="L239" s="11"/>
      <c r="M239" s="11">
        <v>31080015</v>
      </c>
      <c r="N239" s="11"/>
      <c r="P239">
        <f>IF(I239=0,0,VLOOKUP($G239,equip_stage!$H:$P,7,FALSE))</f>
        <v>0</v>
      </c>
      <c r="Q239">
        <f>IF(SUM($P239:P239)=0,IF(J239=0,0,VLOOKUP($G239,equip_stage!$H:$P,7,FALSE)),0)</f>
        <v>3108003</v>
      </c>
      <c r="R239">
        <f>IF(SUM($P239:Q239)=0,IF(K239=0,0,VLOOKUP($G239,equip_stage!$H:$P,7,FALSE)),0)</f>
        <v>0</v>
      </c>
      <c r="S239">
        <f>IF(SUM($P239:R239)=0,IF(L239=0,0,VLOOKUP($G239,equip_stage!$H:$P,7,FALSE)),0)</f>
        <v>0</v>
      </c>
      <c r="T239">
        <f>IF(SUM($P239:S239)=0,IF(M239=0,0,VLOOKUP($G239,equip_stage!$H:$P,7,FALSE)),0)</f>
        <v>0</v>
      </c>
      <c r="U239">
        <f>IF(SUM($P239:T239)=0,IF(N239=0,0,VLOOKUP($G239,equip_stage!$H:$P,7,FALSE)),0)</f>
        <v>0</v>
      </c>
    </row>
    <row r="240" spans="1:21" x14ac:dyDescent="0.15">
      <c r="A240" s="6">
        <v>3108002</v>
      </c>
      <c r="F240">
        <f t="shared" si="3"/>
        <v>2</v>
      </c>
      <c r="G240" s="11">
        <v>3108002</v>
      </c>
      <c r="H240" s="12">
        <v>1</v>
      </c>
      <c r="I240" s="11"/>
      <c r="J240" s="11">
        <v>31080022</v>
      </c>
      <c r="K240" s="11"/>
      <c r="L240" s="11"/>
      <c r="M240" s="11">
        <v>31080025</v>
      </c>
      <c r="N240" s="11"/>
      <c r="P240">
        <f>IF(I240=0,0,VLOOKUP($G240,equip_stage!$K:$M,7,FALSE))</f>
        <v>0</v>
      </c>
      <c r="Q240" t="e">
        <f>IF(SUM($P240:P240)=0,IF(J240=0,0,VLOOKUP($G240,equip_stage!$K:$M,7,FALSE)),0)</f>
        <v>#REF!</v>
      </c>
      <c r="R240" t="e">
        <f>IF(SUM($P240:Q240)=0,IF(K240=0,0,VLOOKUP($G240,equip_stage!$K:$M,7,FALSE)),0)</f>
        <v>#REF!</v>
      </c>
      <c r="S240" t="e">
        <f>IF(SUM($P240:R240)=0,IF(L240=0,0,VLOOKUP($G240,equip_stage!$K:$M,7,FALSE)),0)</f>
        <v>#REF!</v>
      </c>
      <c r="T240" t="e">
        <f>IF(SUM($P240:S240)=0,IF(M240=0,0,VLOOKUP($G240,equip_stage!$K:$M,7,FALSE)),0)</f>
        <v>#REF!</v>
      </c>
      <c r="U240" t="e">
        <f>IF(SUM($P240:T240)=0,IF(N240=0,0,VLOOKUP($G240,equip_stage!$K:$M,7,FALSE)),0)</f>
        <v>#REF!</v>
      </c>
    </row>
    <row r="241" spans="1:21" x14ac:dyDescent="0.15">
      <c r="A241" s="6">
        <v>3108003</v>
      </c>
      <c r="F241">
        <f t="shared" si="3"/>
        <v>3</v>
      </c>
      <c r="G241" s="11">
        <v>3108003</v>
      </c>
      <c r="H241" s="12">
        <v>1</v>
      </c>
      <c r="I241" s="11"/>
      <c r="J241" s="11">
        <v>31080032</v>
      </c>
      <c r="K241" s="11"/>
      <c r="L241" s="11"/>
      <c r="M241" s="11">
        <v>31080035</v>
      </c>
      <c r="N241" s="11"/>
      <c r="P241">
        <f>IF(I241=0,0,VLOOKUP($G241,equip_stage!H:P,7,FALSE))</f>
        <v>0</v>
      </c>
      <c r="Q241" t="e">
        <f>IF(J241=0,0,VLOOKUP($G241,equip_stage!I:Q,7,FALSE))</f>
        <v>#N/A</v>
      </c>
      <c r="R241">
        <f>IF(K241=0,0,VLOOKUP($G241,equip_stage!K:R,7,FALSE))</f>
        <v>0</v>
      </c>
      <c r="S241">
        <f>IF(L241=0,0,VLOOKUP($G241,equip_stage!K:S,7,FALSE))</f>
        <v>0</v>
      </c>
      <c r="T241" t="e">
        <f>IF(M241=0,0,VLOOKUP($G241,equip_stage!K:T,7,FALSE))</f>
        <v>#N/A</v>
      </c>
      <c r="U241">
        <f>IF(N241=0,0,VLOOKUP($G241,equip_stage!K:U,7,FALSE))</f>
        <v>0</v>
      </c>
    </row>
    <row r="242" spans="1:21" x14ac:dyDescent="0.15">
      <c r="A242" s="6">
        <v>3108101</v>
      </c>
      <c r="F242">
        <f t="shared" si="3"/>
        <v>1</v>
      </c>
      <c r="G242" s="11">
        <v>3108101</v>
      </c>
      <c r="H242" s="12">
        <v>1</v>
      </c>
      <c r="I242" s="11"/>
      <c r="J242" s="11"/>
      <c r="K242" s="11"/>
      <c r="L242" s="11"/>
      <c r="M242" s="11">
        <v>31081015</v>
      </c>
      <c r="N242" s="11"/>
      <c r="P242">
        <f>IF(I242=0,0,VLOOKUP($G242,equip_stage!$H:$P,7,FALSE))</f>
        <v>0</v>
      </c>
      <c r="Q242">
        <f>IF(SUM($P242:P242)=0,IF(J242=0,0,VLOOKUP($G242,equip_stage!$H:$P,7,FALSE)),0)</f>
        <v>0</v>
      </c>
      <c r="R242">
        <f>IF(SUM($P242:Q242)=0,IF(K242=0,0,VLOOKUP($G242,equip_stage!$H:$P,7,FALSE)),0)</f>
        <v>0</v>
      </c>
      <c r="S242">
        <f>IF(SUM($P242:R242)=0,IF(L242=0,0,VLOOKUP($G242,equip_stage!$H:$P,7,FALSE)),0)</f>
        <v>0</v>
      </c>
      <c r="T242">
        <f>IF(SUM($P242:S242)=0,IF(M242=0,0,VLOOKUP($G242,equip_stage!$H:$P,7,FALSE)),0)</f>
        <v>3108103</v>
      </c>
      <c r="U242">
        <f>IF(SUM($P242:T242)=0,IF(N242=0,0,VLOOKUP($G242,equip_stage!$H:$P,7,FALSE)),0)</f>
        <v>0</v>
      </c>
    </row>
    <row r="243" spans="1:21" x14ac:dyDescent="0.15">
      <c r="A243" s="6">
        <v>3108102</v>
      </c>
      <c r="F243">
        <f t="shared" si="3"/>
        <v>2</v>
      </c>
      <c r="G243" s="11">
        <v>3108102</v>
      </c>
      <c r="H243" s="12">
        <v>1</v>
      </c>
      <c r="I243" s="11"/>
      <c r="J243" s="11"/>
      <c r="K243" s="11"/>
      <c r="L243" s="11"/>
      <c r="M243" s="11">
        <v>31081025</v>
      </c>
      <c r="N243" s="11"/>
      <c r="P243">
        <f>IF(I243=0,0,VLOOKUP($G243,equip_stage!$K:$M,7,FALSE))</f>
        <v>0</v>
      </c>
      <c r="Q243">
        <f>IF(SUM($P243:P243)=0,IF(J243=0,0,VLOOKUP($G243,equip_stage!$K:$M,7,FALSE)),0)</f>
        <v>0</v>
      </c>
      <c r="R243">
        <f>IF(SUM($P243:Q243)=0,IF(K243=0,0,VLOOKUP($G243,equip_stage!$K:$M,7,FALSE)),0)</f>
        <v>0</v>
      </c>
      <c r="S243">
        <f>IF(SUM($P243:R243)=0,IF(L243=0,0,VLOOKUP($G243,equip_stage!$K:$M,7,FALSE)),0)</f>
        <v>0</v>
      </c>
      <c r="T243" t="e">
        <f>IF(SUM($P243:S243)=0,IF(M243=0,0,VLOOKUP($G243,equip_stage!$K:$M,7,FALSE)),0)</f>
        <v>#REF!</v>
      </c>
      <c r="U243" t="e">
        <f>IF(SUM($P243:T243)=0,IF(N243=0,0,VLOOKUP($G243,equip_stage!$K:$M,7,FALSE)),0)</f>
        <v>#REF!</v>
      </c>
    </row>
    <row r="244" spans="1:21" x14ac:dyDescent="0.15">
      <c r="A244" s="6">
        <v>3108103</v>
      </c>
      <c r="F244">
        <f t="shared" si="3"/>
        <v>3</v>
      </c>
      <c r="G244" s="11">
        <v>3108103</v>
      </c>
      <c r="H244" s="12">
        <v>1</v>
      </c>
      <c r="I244" s="11"/>
      <c r="J244" s="11"/>
      <c r="K244" s="11"/>
      <c r="L244" s="11"/>
      <c r="M244" s="11">
        <v>31081035</v>
      </c>
      <c r="N244" s="11"/>
      <c r="P244">
        <f>IF(I244=0,0,VLOOKUP($G244,equip_stage!H:P,7,FALSE))</f>
        <v>0</v>
      </c>
      <c r="Q244">
        <f>IF(J244=0,0,VLOOKUP($G244,equip_stage!I:Q,7,FALSE))</f>
        <v>0</v>
      </c>
      <c r="R244">
        <f>IF(K244=0,0,VLOOKUP($G244,equip_stage!K:R,7,FALSE))</f>
        <v>0</v>
      </c>
      <c r="S244">
        <f>IF(L244=0,0,VLOOKUP($G244,equip_stage!K:S,7,FALSE))</f>
        <v>0</v>
      </c>
      <c r="T244" t="e">
        <f>IF(M244=0,0,VLOOKUP($G244,equip_stage!K:T,7,FALSE))</f>
        <v>#N/A</v>
      </c>
      <c r="U244">
        <f>IF(N244=0,0,VLOOKUP($G244,equip_stage!K:U,7,FALSE))</f>
        <v>0</v>
      </c>
    </row>
    <row r="245" spans="1:21" x14ac:dyDescent="0.15">
      <c r="A245" s="6">
        <v>3108201</v>
      </c>
      <c r="F245">
        <f t="shared" si="3"/>
        <v>1</v>
      </c>
      <c r="G245" s="11">
        <v>3108201</v>
      </c>
      <c r="H245" s="12">
        <v>1</v>
      </c>
      <c r="I245" s="11"/>
      <c r="J245" s="11"/>
      <c r="K245" s="11"/>
      <c r="L245" s="11"/>
      <c r="M245" s="11">
        <v>31082015</v>
      </c>
      <c r="N245" s="11"/>
      <c r="P245">
        <f>IF(I245=0,0,VLOOKUP($G245,equip_stage!$H:$P,7,FALSE))</f>
        <v>0</v>
      </c>
      <c r="Q245">
        <f>IF(SUM($P245:P245)=0,IF(J245=0,0,VLOOKUP($G245,equip_stage!$H:$P,7,FALSE)),0)</f>
        <v>0</v>
      </c>
      <c r="R245">
        <f>IF(SUM($P245:Q245)=0,IF(K245=0,0,VLOOKUP($G245,equip_stage!$H:$P,7,FALSE)),0)</f>
        <v>0</v>
      </c>
      <c r="S245">
        <f>IF(SUM($P245:R245)=0,IF(L245=0,0,VLOOKUP($G245,equip_stage!$H:$P,7,FALSE)),0)</f>
        <v>0</v>
      </c>
      <c r="T245">
        <f>IF(SUM($P245:S245)=0,IF(M245=0,0,VLOOKUP($G245,equip_stage!$H:$P,7,FALSE)),0)</f>
        <v>3108203</v>
      </c>
      <c r="U245">
        <f>IF(SUM($P245:T245)=0,IF(N245=0,0,VLOOKUP($G245,equip_stage!$H:$P,7,FALSE)),0)</f>
        <v>0</v>
      </c>
    </row>
    <row r="246" spans="1:21" x14ac:dyDescent="0.15">
      <c r="A246" s="6">
        <v>3108202</v>
      </c>
      <c r="F246">
        <f t="shared" si="3"/>
        <v>2</v>
      </c>
      <c r="G246" s="11">
        <v>3108202</v>
      </c>
      <c r="H246" s="12">
        <v>1</v>
      </c>
      <c r="I246" s="11"/>
      <c r="J246" s="11"/>
      <c r="K246" s="11"/>
      <c r="L246" s="11"/>
      <c r="M246" s="11">
        <v>31082025</v>
      </c>
      <c r="N246" s="11"/>
      <c r="P246">
        <f>IF(I246=0,0,VLOOKUP($G246,equip_stage!$K:$M,7,FALSE))</f>
        <v>0</v>
      </c>
      <c r="Q246">
        <f>IF(SUM($P246:P246)=0,IF(J246=0,0,VLOOKUP($G246,equip_stage!$K:$M,7,FALSE)),0)</f>
        <v>0</v>
      </c>
      <c r="R246">
        <f>IF(SUM($P246:Q246)=0,IF(K246=0,0,VLOOKUP($G246,equip_stage!$K:$M,7,FALSE)),0)</f>
        <v>0</v>
      </c>
      <c r="S246">
        <f>IF(SUM($P246:R246)=0,IF(L246=0,0,VLOOKUP($G246,equip_stage!$K:$M,7,FALSE)),0)</f>
        <v>0</v>
      </c>
      <c r="T246" t="e">
        <f>IF(SUM($P246:S246)=0,IF(M246=0,0,VLOOKUP($G246,equip_stage!$K:$M,7,FALSE)),0)</f>
        <v>#REF!</v>
      </c>
      <c r="U246" t="e">
        <f>IF(SUM($P246:T246)=0,IF(N246=0,0,VLOOKUP($G246,equip_stage!$K:$M,7,FALSE)),0)</f>
        <v>#REF!</v>
      </c>
    </row>
    <row r="247" spans="1:21" x14ac:dyDescent="0.15">
      <c r="A247" s="6">
        <v>3108203</v>
      </c>
      <c r="F247">
        <f t="shared" si="3"/>
        <v>3</v>
      </c>
      <c r="G247" s="11">
        <v>3108203</v>
      </c>
      <c r="H247" s="12">
        <v>1</v>
      </c>
      <c r="I247" s="11"/>
      <c r="J247" s="11"/>
      <c r="K247" s="11"/>
      <c r="L247" s="11"/>
      <c r="M247" s="11">
        <v>31082035</v>
      </c>
      <c r="N247" s="11"/>
      <c r="P247">
        <f>IF(I247=0,0,VLOOKUP($G247,equip_stage!H:P,7,FALSE))</f>
        <v>0</v>
      </c>
      <c r="Q247">
        <f>IF(J247=0,0,VLOOKUP($G247,equip_stage!I:Q,7,FALSE))</f>
        <v>0</v>
      </c>
      <c r="R247">
        <f>IF(K247=0,0,VLOOKUP($G247,equip_stage!K:R,7,FALSE))</f>
        <v>0</v>
      </c>
      <c r="S247">
        <f>IF(L247=0,0,VLOOKUP($G247,equip_stage!K:S,7,FALSE))</f>
        <v>0</v>
      </c>
      <c r="T247" t="e">
        <f>IF(M247=0,0,VLOOKUP($G247,equip_stage!K:T,7,FALSE))</f>
        <v>#N/A</v>
      </c>
      <c r="U247">
        <f>IF(N247=0,0,VLOOKUP($G247,equip_stage!K:U,7,FALSE))</f>
        <v>0</v>
      </c>
    </row>
    <row r="248" spans="1:21" x14ac:dyDescent="0.15">
      <c r="A248" s="6">
        <v>3108301</v>
      </c>
      <c r="F248">
        <f t="shared" si="3"/>
        <v>1</v>
      </c>
      <c r="G248" s="11">
        <v>3108301</v>
      </c>
      <c r="H248" s="12">
        <v>1</v>
      </c>
      <c r="I248" s="11"/>
      <c r="J248" s="11"/>
      <c r="K248" s="11"/>
      <c r="L248" s="11"/>
      <c r="M248" s="11">
        <v>31083015</v>
      </c>
      <c r="N248" s="11"/>
      <c r="P248">
        <f>IF(I248=0,0,VLOOKUP($G248,equip_stage!$H:$P,7,FALSE))</f>
        <v>0</v>
      </c>
      <c r="Q248">
        <f>IF(SUM($P248:P248)=0,IF(J248=0,0,VLOOKUP($G248,equip_stage!$H:$P,7,FALSE)),0)</f>
        <v>0</v>
      </c>
      <c r="R248">
        <f>IF(SUM($P248:Q248)=0,IF(K248=0,0,VLOOKUP($G248,equip_stage!$H:$P,7,FALSE)),0)</f>
        <v>0</v>
      </c>
      <c r="S248">
        <f>IF(SUM($P248:R248)=0,IF(L248=0,0,VLOOKUP($G248,equip_stage!$H:$P,7,FALSE)),0)</f>
        <v>0</v>
      </c>
      <c r="T248">
        <f>IF(SUM($P248:S248)=0,IF(M248=0,0,VLOOKUP($G248,equip_stage!$H:$P,7,FALSE)),0)</f>
        <v>3108303</v>
      </c>
      <c r="U248">
        <f>IF(SUM($P248:T248)=0,IF(N248=0,0,VLOOKUP($G248,equip_stage!$H:$P,7,FALSE)),0)</f>
        <v>0</v>
      </c>
    </row>
    <row r="249" spans="1:21" x14ac:dyDescent="0.15">
      <c r="A249" s="6">
        <v>3108302</v>
      </c>
      <c r="F249">
        <f t="shared" si="3"/>
        <v>2</v>
      </c>
      <c r="G249" s="11">
        <v>3108302</v>
      </c>
      <c r="H249" s="12">
        <v>1</v>
      </c>
      <c r="I249" s="11"/>
      <c r="J249" s="11"/>
      <c r="K249" s="11"/>
      <c r="L249" s="11"/>
      <c r="M249" s="11">
        <v>31083025</v>
      </c>
      <c r="N249" s="11"/>
      <c r="P249">
        <f>IF(I249=0,0,VLOOKUP($G249,equip_stage!$K:$M,7,FALSE))</f>
        <v>0</v>
      </c>
      <c r="Q249">
        <f>IF(SUM($P249:P249)=0,IF(J249=0,0,VLOOKUP($G249,equip_stage!$K:$M,7,FALSE)),0)</f>
        <v>0</v>
      </c>
      <c r="R249">
        <f>IF(SUM($P249:Q249)=0,IF(K249=0,0,VLOOKUP($G249,equip_stage!$K:$M,7,FALSE)),0)</f>
        <v>0</v>
      </c>
      <c r="S249">
        <f>IF(SUM($P249:R249)=0,IF(L249=0,0,VLOOKUP($G249,equip_stage!$K:$M,7,FALSE)),0)</f>
        <v>0</v>
      </c>
      <c r="T249" t="e">
        <f>IF(SUM($P249:S249)=0,IF(M249=0,0,VLOOKUP($G249,equip_stage!$K:$M,7,FALSE)),0)</f>
        <v>#REF!</v>
      </c>
      <c r="U249" t="e">
        <f>IF(SUM($P249:T249)=0,IF(N249=0,0,VLOOKUP($G249,equip_stage!$K:$M,7,FALSE)),0)</f>
        <v>#REF!</v>
      </c>
    </row>
    <row r="250" spans="1:21" x14ac:dyDescent="0.15">
      <c r="A250" s="6">
        <v>3108303</v>
      </c>
      <c r="F250">
        <f t="shared" si="3"/>
        <v>3</v>
      </c>
      <c r="G250" s="11">
        <v>3108303</v>
      </c>
      <c r="H250" s="12">
        <v>1</v>
      </c>
      <c r="I250" s="11"/>
      <c r="J250" s="11"/>
      <c r="K250" s="11"/>
      <c r="L250" s="11"/>
      <c r="M250" s="11">
        <v>31083035</v>
      </c>
      <c r="N250" s="11"/>
      <c r="P250">
        <f>IF(I250=0,0,VLOOKUP($G250,equip_stage!H:P,7,FALSE))</f>
        <v>0</v>
      </c>
      <c r="Q250">
        <f>IF(J250=0,0,VLOOKUP($G250,equip_stage!I:Q,7,FALSE))</f>
        <v>0</v>
      </c>
      <c r="R250">
        <f>IF(K250=0,0,VLOOKUP($G250,equip_stage!K:R,7,FALSE))</f>
        <v>0</v>
      </c>
      <c r="S250">
        <f>IF(L250=0,0,VLOOKUP($G250,equip_stage!K:S,7,FALSE))</f>
        <v>0</v>
      </c>
      <c r="T250" t="e">
        <f>IF(M250=0,0,VLOOKUP($G250,equip_stage!K:T,7,FALSE))</f>
        <v>#N/A</v>
      </c>
      <c r="U250">
        <f>IF(N250=0,0,VLOOKUP($G250,equip_stage!K:U,7,FALSE))</f>
        <v>0</v>
      </c>
    </row>
    <row r="251" spans="1:21" x14ac:dyDescent="0.15">
      <c r="A251" s="6">
        <v>3108401</v>
      </c>
      <c r="F251">
        <f t="shared" si="3"/>
        <v>1</v>
      </c>
      <c r="G251" s="11">
        <v>3108401</v>
      </c>
      <c r="H251" s="12">
        <v>1</v>
      </c>
      <c r="I251" s="11"/>
      <c r="J251" s="11"/>
      <c r="K251" s="11"/>
      <c r="L251" s="11">
        <v>31084014</v>
      </c>
      <c r="M251" s="11"/>
      <c r="N251" s="11">
        <v>31084016</v>
      </c>
      <c r="P251">
        <f>IF(I251=0,0,VLOOKUP($G251,equip_stage!$H:$P,7,FALSE))</f>
        <v>0</v>
      </c>
      <c r="Q251">
        <f>IF(SUM($P251:P251)=0,IF(J251=0,0,VLOOKUP($G251,equip_stage!$H:$P,7,FALSE)),0)</f>
        <v>0</v>
      </c>
      <c r="R251">
        <f>IF(SUM($P251:Q251)=0,IF(K251=0,0,VLOOKUP($G251,equip_stage!$H:$P,7,FALSE)),0)</f>
        <v>0</v>
      </c>
      <c r="S251">
        <f>IF(SUM($P251:R251)=0,IF(L251=0,0,VLOOKUP($G251,equip_stage!$H:$P,7,FALSE)),0)</f>
        <v>3108403</v>
      </c>
      <c r="T251">
        <f>IF(SUM($P251:S251)=0,IF(M251=0,0,VLOOKUP($G251,equip_stage!$H:$P,7,FALSE)),0)</f>
        <v>0</v>
      </c>
      <c r="U251">
        <f>IF(SUM($P251:T251)=0,IF(N251=0,0,VLOOKUP($G251,equip_stage!$H:$P,7,FALSE)),0)</f>
        <v>0</v>
      </c>
    </row>
    <row r="252" spans="1:21" x14ac:dyDescent="0.15">
      <c r="A252" s="6">
        <v>3108402</v>
      </c>
      <c r="F252">
        <f t="shared" si="3"/>
        <v>2</v>
      </c>
      <c r="G252" s="11">
        <v>3108402</v>
      </c>
      <c r="H252" s="12">
        <v>1</v>
      </c>
      <c r="I252" s="11"/>
      <c r="J252" s="11"/>
      <c r="K252" s="11"/>
      <c r="L252" s="11">
        <v>31084024</v>
      </c>
      <c r="M252" s="11"/>
      <c r="N252" s="11">
        <v>31084026</v>
      </c>
      <c r="P252">
        <f>IF(I252=0,0,VLOOKUP($G252,equip_stage!$K:$M,7,FALSE))</f>
        <v>0</v>
      </c>
      <c r="Q252">
        <f>IF(SUM($P252:P252)=0,IF(J252=0,0,VLOOKUP($G252,equip_stage!$K:$M,7,FALSE)),0)</f>
        <v>0</v>
      </c>
      <c r="R252">
        <f>IF(SUM($P252:Q252)=0,IF(K252=0,0,VLOOKUP($G252,equip_stage!$K:$M,7,FALSE)),0)</f>
        <v>0</v>
      </c>
      <c r="S252" t="e">
        <f>IF(SUM($P252:R252)=0,IF(L252=0,0,VLOOKUP($G252,equip_stage!$K:$M,7,FALSE)),0)</f>
        <v>#REF!</v>
      </c>
      <c r="T252" t="e">
        <f>IF(SUM($P252:S252)=0,IF(M252=0,0,VLOOKUP($G252,equip_stage!$K:$M,7,FALSE)),0)</f>
        <v>#REF!</v>
      </c>
      <c r="U252" t="e">
        <f>IF(SUM($P252:T252)=0,IF(N252=0,0,VLOOKUP($G252,equip_stage!$K:$M,7,FALSE)),0)</f>
        <v>#REF!</v>
      </c>
    </row>
    <row r="253" spans="1:21" x14ac:dyDescent="0.15">
      <c r="A253" s="6">
        <v>3108403</v>
      </c>
      <c r="F253">
        <f t="shared" si="3"/>
        <v>3</v>
      </c>
      <c r="G253" s="11">
        <v>3108403</v>
      </c>
      <c r="H253" s="12">
        <v>1</v>
      </c>
      <c r="I253" s="11"/>
      <c r="J253" s="11"/>
      <c r="K253" s="11"/>
      <c r="L253" s="11">
        <v>31084034</v>
      </c>
      <c r="M253" s="11"/>
      <c r="N253" s="11">
        <v>31084036</v>
      </c>
      <c r="P253">
        <f>IF(I253=0,0,VLOOKUP($G253,equip_stage!H:P,7,FALSE))</f>
        <v>0</v>
      </c>
      <c r="Q253">
        <f>IF(J253=0,0,VLOOKUP($G253,equip_stage!I:Q,7,FALSE))</f>
        <v>0</v>
      </c>
      <c r="R253">
        <f>IF(K253=0,0,VLOOKUP($G253,equip_stage!K:R,7,FALSE))</f>
        <v>0</v>
      </c>
      <c r="S253" t="e">
        <f>IF(L253=0,0,VLOOKUP($G253,equip_stage!K:S,7,FALSE))</f>
        <v>#N/A</v>
      </c>
      <c r="T253">
        <f>IF(M253=0,0,VLOOKUP($G253,equip_stage!K:T,7,FALSE))</f>
        <v>0</v>
      </c>
      <c r="U253" t="e">
        <f>IF(N253=0,0,VLOOKUP($G253,equip_stage!K:U,7,FALSE))</f>
        <v>#N/A</v>
      </c>
    </row>
    <row r="254" spans="1:21" x14ac:dyDescent="0.15">
      <c r="A254" s="6">
        <v>3108501</v>
      </c>
      <c r="F254">
        <f t="shared" si="3"/>
        <v>1</v>
      </c>
      <c r="G254" s="11">
        <v>3108501</v>
      </c>
      <c r="H254" s="12">
        <v>1</v>
      </c>
      <c r="I254" s="11"/>
      <c r="J254" s="11">
        <v>31085012</v>
      </c>
      <c r="K254" s="11"/>
      <c r="L254" s="11"/>
      <c r="M254" s="11"/>
      <c r="N254" s="11"/>
      <c r="P254">
        <f>IF(I254=0,0,VLOOKUP($G254,equip_stage!$H:$P,7,FALSE))</f>
        <v>0</v>
      </c>
      <c r="Q254">
        <f>IF(SUM($P254:P254)=0,IF(J254=0,0,VLOOKUP($G254,equip_stage!$H:$P,7,FALSE)),0)</f>
        <v>3108503</v>
      </c>
      <c r="R254">
        <f>IF(SUM($P254:Q254)=0,IF(K254=0,0,VLOOKUP($G254,equip_stage!$H:$P,7,FALSE)),0)</f>
        <v>0</v>
      </c>
      <c r="S254">
        <f>IF(SUM($P254:R254)=0,IF(L254=0,0,VLOOKUP($G254,equip_stage!$H:$P,7,FALSE)),0)</f>
        <v>0</v>
      </c>
      <c r="T254">
        <f>IF(SUM($P254:S254)=0,IF(M254=0,0,VLOOKUP($G254,equip_stage!$H:$P,7,FALSE)),0)</f>
        <v>0</v>
      </c>
      <c r="U254">
        <f>IF(SUM($P254:T254)=0,IF(N254=0,0,VLOOKUP($G254,equip_stage!$H:$P,7,FALSE)),0)</f>
        <v>0</v>
      </c>
    </row>
    <row r="255" spans="1:21" x14ac:dyDescent="0.15">
      <c r="A255" s="6">
        <v>3108502</v>
      </c>
      <c r="F255">
        <f t="shared" si="3"/>
        <v>2</v>
      </c>
      <c r="G255" s="11">
        <v>3108502</v>
      </c>
      <c r="H255" s="12">
        <v>1</v>
      </c>
      <c r="I255" s="11"/>
      <c r="J255" s="11">
        <v>31085022</v>
      </c>
      <c r="K255" s="11"/>
      <c r="L255" s="11"/>
      <c r="M255" s="11"/>
      <c r="N255" s="11"/>
      <c r="P255">
        <f>IF(I255=0,0,VLOOKUP($G255,equip_stage!$K:$M,7,FALSE))</f>
        <v>0</v>
      </c>
      <c r="Q255" t="e">
        <f>IF(SUM($P255:P255)=0,IF(J255=0,0,VLOOKUP($G255,equip_stage!$K:$M,7,FALSE)),0)</f>
        <v>#REF!</v>
      </c>
      <c r="R255" t="e">
        <f>IF(SUM($P255:Q255)=0,IF(K255=0,0,VLOOKUP($G255,equip_stage!$K:$M,7,FALSE)),0)</f>
        <v>#REF!</v>
      </c>
      <c r="S255" t="e">
        <f>IF(SUM($P255:R255)=0,IF(L255=0,0,VLOOKUP($G255,equip_stage!$K:$M,7,FALSE)),0)</f>
        <v>#REF!</v>
      </c>
      <c r="T255" t="e">
        <f>IF(SUM($P255:S255)=0,IF(M255=0,0,VLOOKUP($G255,equip_stage!$K:$M,7,FALSE)),0)</f>
        <v>#REF!</v>
      </c>
      <c r="U255" t="e">
        <f>IF(SUM($P255:T255)=0,IF(N255=0,0,VLOOKUP($G255,equip_stage!$K:$M,7,FALSE)),0)</f>
        <v>#REF!</v>
      </c>
    </row>
    <row r="256" spans="1:21" x14ac:dyDescent="0.15">
      <c r="A256" s="6">
        <v>3108503</v>
      </c>
      <c r="F256">
        <f t="shared" si="3"/>
        <v>3</v>
      </c>
      <c r="G256" s="11">
        <v>3108503</v>
      </c>
      <c r="H256" s="12">
        <v>1</v>
      </c>
      <c r="I256" s="11"/>
      <c r="J256" s="11">
        <v>31085032</v>
      </c>
      <c r="K256" s="11"/>
      <c r="L256" s="11"/>
      <c r="M256" s="11"/>
      <c r="N256" s="11"/>
      <c r="P256">
        <f>IF(I256=0,0,VLOOKUP($G256,equip_stage!H:P,7,FALSE))</f>
        <v>0</v>
      </c>
      <c r="Q256" t="e">
        <f>IF(J256=0,0,VLOOKUP($G256,equip_stage!I:Q,7,FALSE))</f>
        <v>#N/A</v>
      </c>
      <c r="R256">
        <f>IF(K256=0,0,VLOOKUP($G256,equip_stage!K:R,7,FALSE))</f>
        <v>0</v>
      </c>
      <c r="S256">
        <f>IF(L256=0,0,VLOOKUP($G256,equip_stage!K:S,7,FALSE))</f>
        <v>0</v>
      </c>
      <c r="T256">
        <f>IF(M256=0,0,VLOOKUP($G256,equip_stage!K:T,7,FALSE))</f>
        <v>0</v>
      </c>
      <c r="U256">
        <f>IF(N256=0,0,VLOOKUP($G256,equip_stage!K:U,7,FALSE))</f>
        <v>0</v>
      </c>
    </row>
    <row r="257" spans="1:21" x14ac:dyDescent="0.15">
      <c r="A257" s="6">
        <v>3108601</v>
      </c>
      <c r="F257">
        <f t="shared" si="3"/>
        <v>1</v>
      </c>
      <c r="G257" s="11">
        <v>3108601</v>
      </c>
      <c r="H257" s="12">
        <v>1</v>
      </c>
      <c r="I257" s="11"/>
      <c r="J257" s="11"/>
      <c r="K257" s="11"/>
      <c r="L257" s="11"/>
      <c r="M257" s="11">
        <v>31086015</v>
      </c>
      <c r="N257" s="11"/>
      <c r="P257">
        <f>IF(I257=0,0,VLOOKUP($G257,equip_stage!$H:$P,7,FALSE))</f>
        <v>0</v>
      </c>
      <c r="Q257">
        <f>IF(SUM($P257:P257)=0,IF(J257=0,0,VLOOKUP($G257,equip_stage!$H:$P,7,FALSE)),0)</f>
        <v>0</v>
      </c>
      <c r="R257">
        <f>IF(SUM($P257:Q257)=0,IF(K257=0,0,VLOOKUP($G257,equip_stage!$H:$P,7,FALSE)),0)</f>
        <v>0</v>
      </c>
      <c r="S257">
        <f>IF(SUM($P257:R257)=0,IF(L257=0,0,VLOOKUP($G257,equip_stage!$H:$P,7,FALSE)),0)</f>
        <v>0</v>
      </c>
      <c r="T257">
        <f>IF(SUM($P257:S257)=0,IF(M257=0,0,VLOOKUP($G257,equip_stage!$H:$P,7,FALSE)),0)</f>
        <v>3108603</v>
      </c>
      <c r="U257">
        <f>IF(SUM($P257:T257)=0,IF(N257=0,0,VLOOKUP($G257,equip_stage!$H:$P,7,FALSE)),0)</f>
        <v>0</v>
      </c>
    </row>
    <row r="258" spans="1:21" x14ac:dyDescent="0.15">
      <c r="A258" s="6">
        <v>3108602</v>
      </c>
      <c r="F258">
        <f t="shared" si="3"/>
        <v>2</v>
      </c>
      <c r="G258" s="11">
        <v>3108602</v>
      </c>
      <c r="H258" s="12">
        <v>1</v>
      </c>
      <c r="I258" s="11"/>
      <c r="J258" s="11"/>
      <c r="K258" s="11"/>
      <c r="L258" s="11"/>
      <c r="M258" s="11">
        <v>31086025</v>
      </c>
      <c r="N258" s="11"/>
      <c r="P258">
        <f>IF(I258=0,0,VLOOKUP($G258,equip_stage!$K:$M,7,FALSE))</f>
        <v>0</v>
      </c>
      <c r="Q258">
        <f>IF(SUM($P258:P258)=0,IF(J258=0,0,VLOOKUP($G258,equip_stage!$K:$M,7,FALSE)),0)</f>
        <v>0</v>
      </c>
      <c r="R258">
        <f>IF(SUM($P258:Q258)=0,IF(K258=0,0,VLOOKUP($G258,equip_stage!$K:$M,7,FALSE)),0)</f>
        <v>0</v>
      </c>
      <c r="S258">
        <f>IF(SUM($P258:R258)=0,IF(L258=0,0,VLOOKUP($G258,equip_stage!$K:$M,7,FALSE)),0)</f>
        <v>0</v>
      </c>
      <c r="T258" t="e">
        <f>IF(SUM($P258:S258)=0,IF(M258=0,0,VLOOKUP($G258,equip_stage!$K:$M,7,FALSE)),0)</f>
        <v>#REF!</v>
      </c>
      <c r="U258" t="e">
        <f>IF(SUM($P258:T258)=0,IF(N258=0,0,VLOOKUP($G258,equip_stage!$K:$M,7,FALSE)),0)</f>
        <v>#REF!</v>
      </c>
    </row>
    <row r="259" spans="1:21" x14ac:dyDescent="0.15">
      <c r="A259" s="6">
        <v>3108603</v>
      </c>
      <c r="F259">
        <f t="shared" si="3"/>
        <v>3</v>
      </c>
      <c r="G259" s="11">
        <v>3108603</v>
      </c>
      <c r="H259" s="12">
        <v>1</v>
      </c>
      <c r="I259" s="11"/>
      <c r="J259" s="11"/>
      <c r="K259" s="11"/>
      <c r="L259" s="11"/>
      <c r="M259" s="11">
        <v>31086035</v>
      </c>
      <c r="N259" s="11"/>
      <c r="P259">
        <f>IF(I259=0,0,VLOOKUP($G259,equip_stage!H:P,7,FALSE))</f>
        <v>0</v>
      </c>
      <c r="Q259">
        <f>IF(J259=0,0,VLOOKUP($G259,equip_stage!I:Q,7,FALSE))</f>
        <v>0</v>
      </c>
      <c r="R259">
        <f>IF(K259=0,0,VLOOKUP($G259,equip_stage!K:R,7,FALSE))</f>
        <v>0</v>
      </c>
      <c r="S259">
        <f>IF(L259=0,0,VLOOKUP($G259,equip_stage!K:S,7,FALSE))</f>
        <v>0</v>
      </c>
      <c r="T259" t="e">
        <f>IF(M259=0,0,VLOOKUP($G259,equip_stage!K:T,7,FALSE))</f>
        <v>#N/A</v>
      </c>
      <c r="U259">
        <f>IF(N259=0,0,VLOOKUP($G259,equip_stage!K:U,7,FALSE))</f>
        <v>0</v>
      </c>
    </row>
    <row r="260" spans="1:21" x14ac:dyDescent="0.15">
      <c r="A260" s="6">
        <v>3108701</v>
      </c>
      <c r="F260">
        <f t="shared" si="3"/>
        <v>1</v>
      </c>
      <c r="G260" s="11">
        <v>3108701</v>
      </c>
      <c r="H260" s="12">
        <v>1</v>
      </c>
      <c r="I260" s="11"/>
      <c r="J260" s="11"/>
      <c r="K260" s="11"/>
      <c r="L260" s="11"/>
      <c r="M260" s="11">
        <v>31087015</v>
      </c>
      <c r="N260" s="11"/>
      <c r="P260">
        <f>IF(I260=0,0,VLOOKUP($G260,equip_stage!$H:$P,7,FALSE))</f>
        <v>0</v>
      </c>
      <c r="Q260">
        <f>IF(SUM($P260:P260)=0,IF(J260=0,0,VLOOKUP($G260,equip_stage!$H:$P,7,FALSE)),0)</f>
        <v>0</v>
      </c>
      <c r="R260">
        <f>IF(SUM($P260:Q260)=0,IF(K260=0,0,VLOOKUP($G260,equip_stage!$H:$P,7,FALSE)),0)</f>
        <v>0</v>
      </c>
      <c r="S260">
        <f>IF(SUM($P260:R260)=0,IF(L260=0,0,VLOOKUP($G260,equip_stage!$H:$P,7,FALSE)),0)</f>
        <v>0</v>
      </c>
      <c r="T260">
        <f>IF(SUM($P260:S260)=0,IF(M260=0,0,VLOOKUP($G260,equip_stage!$H:$P,7,FALSE)),0)</f>
        <v>3108703</v>
      </c>
      <c r="U260">
        <f>IF(SUM($P260:T260)=0,IF(N260=0,0,VLOOKUP($G260,equip_stage!$H:$P,7,FALSE)),0)</f>
        <v>0</v>
      </c>
    </row>
    <row r="261" spans="1:21" x14ac:dyDescent="0.15">
      <c r="A261" s="6">
        <v>3108702</v>
      </c>
      <c r="F261">
        <f t="shared" si="3"/>
        <v>2</v>
      </c>
      <c r="G261" s="11">
        <v>3108702</v>
      </c>
      <c r="H261" s="12">
        <v>1</v>
      </c>
      <c r="I261" s="11"/>
      <c r="J261" s="11"/>
      <c r="K261" s="11"/>
      <c r="L261" s="11"/>
      <c r="M261" s="11">
        <v>31087025</v>
      </c>
      <c r="N261" s="11"/>
      <c r="P261">
        <f>IF(I261=0,0,VLOOKUP($G261,equip_stage!$K:$M,7,FALSE))</f>
        <v>0</v>
      </c>
      <c r="Q261">
        <f>IF(SUM($P261:P261)=0,IF(J261=0,0,VLOOKUP($G261,equip_stage!$K:$M,7,FALSE)),0)</f>
        <v>0</v>
      </c>
      <c r="R261">
        <f>IF(SUM($P261:Q261)=0,IF(K261=0,0,VLOOKUP($G261,equip_stage!$K:$M,7,FALSE)),0)</f>
        <v>0</v>
      </c>
      <c r="S261">
        <f>IF(SUM($P261:R261)=0,IF(L261=0,0,VLOOKUP($G261,equip_stage!$K:$M,7,FALSE)),0)</f>
        <v>0</v>
      </c>
      <c r="T261" t="e">
        <f>IF(SUM($P261:S261)=0,IF(M261=0,0,VLOOKUP($G261,equip_stage!$K:$M,7,FALSE)),0)</f>
        <v>#REF!</v>
      </c>
      <c r="U261" t="e">
        <f>IF(SUM($P261:T261)=0,IF(N261=0,0,VLOOKUP($G261,equip_stage!$K:$M,7,FALSE)),0)</f>
        <v>#REF!</v>
      </c>
    </row>
    <row r="262" spans="1:21" x14ac:dyDescent="0.15">
      <c r="A262" s="6">
        <v>3108703</v>
      </c>
      <c r="F262">
        <f t="shared" ref="F262:F301" si="4">F259</f>
        <v>3</v>
      </c>
      <c r="G262" s="11">
        <v>3108703</v>
      </c>
      <c r="H262" s="12">
        <v>1</v>
      </c>
      <c r="I262" s="11"/>
      <c r="J262" s="11"/>
      <c r="K262" s="11"/>
      <c r="L262" s="11"/>
      <c r="M262" s="11">
        <v>31087035</v>
      </c>
      <c r="N262" s="11"/>
      <c r="P262">
        <f>IF(I262=0,0,VLOOKUP($G262,equip_stage!H:P,7,FALSE))</f>
        <v>0</v>
      </c>
      <c r="Q262">
        <f>IF(J262=0,0,VLOOKUP($G262,equip_stage!I:Q,7,FALSE))</f>
        <v>0</v>
      </c>
      <c r="R262">
        <f>IF(K262=0,0,VLOOKUP($G262,equip_stage!K:R,7,FALSE))</f>
        <v>0</v>
      </c>
      <c r="S262">
        <f>IF(L262=0,0,VLOOKUP($G262,equip_stage!K:S,7,FALSE))</f>
        <v>0</v>
      </c>
      <c r="T262" t="e">
        <f>IF(M262=0,0,VLOOKUP($G262,equip_stage!K:T,7,FALSE))</f>
        <v>#N/A</v>
      </c>
      <c r="U262">
        <f>IF(N262=0,0,VLOOKUP($G262,equip_stage!K:U,7,FALSE))</f>
        <v>0</v>
      </c>
    </row>
    <row r="263" spans="1:21" x14ac:dyDescent="0.15">
      <c r="A263" s="6">
        <v>3108801</v>
      </c>
      <c r="F263">
        <f t="shared" si="4"/>
        <v>1</v>
      </c>
      <c r="G263" s="11">
        <v>3108801</v>
      </c>
      <c r="H263" s="12">
        <v>1</v>
      </c>
      <c r="I263" s="11"/>
      <c r="J263" s="11"/>
      <c r="K263" s="11"/>
      <c r="L263" s="11">
        <v>31088014</v>
      </c>
      <c r="M263" s="11"/>
      <c r="N263" s="11">
        <v>31088016</v>
      </c>
      <c r="P263">
        <f>IF(I263=0,0,VLOOKUP($G263,equip_stage!$H:$P,7,FALSE))</f>
        <v>0</v>
      </c>
      <c r="Q263">
        <f>IF(SUM($P263:P263)=0,IF(J263=0,0,VLOOKUP($G263,equip_stage!$H:$P,7,FALSE)),0)</f>
        <v>0</v>
      </c>
      <c r="R263">
        <f>IF(SUM($P263:Q263)=0,IF(K263=0,0,VLOOKUP($G263,equip_stage!$H:$P,7,FALSE)),0)</f>
        <v>0</v>
      </c>
      <c r="S263">
        <f>IF(SUM($P263:R263)=0,IF(L263=0,0,VLOOKUP($G263,equip_stage!$H:$P,7,FALSE)),0)</f>
        <v>3108803</v>
      </c>
      <c r="T263">
        <f>IF(SUM($P263:S263)=0,IF(M263=0,0,VLOOKUP($G263,equip_stage!$H:$P,7,FALSE)),0)</f>
        <v>0</v>
      </c>
      <c r="U263">
        <f>IF(SUM($P263:T263)=0,IF(N263=0,0,VLOOKUP($G263,equip_stage!$H:$P,7,FALSE)),0)</f>
        <v>0</v>
      </c>
    </row>
    <row r="264" spans="1:21" x14ac:dyDescent="0.15">
      <c r="A264" s="6">
        <v>3108802</v>
      </c>
      <c r="F264">
        <f t="shared" si="4"/>
        <v>2</v>
      </c>
      <c r="G264" s="11">
        <v>3108802</v>
      </c>
      <c r="H264" s="12">
        <v>1</v>
      </c>
      <c r="I264" s="11"/>
      <c r="J264" s="11"/>
      <c r="K264" s="11"/>
      <c r="L264" s="11">
        <v>31088024</v>
      </c>
      <c r="M264" s="11"/>
      <c r="N264" s="11">
        <v>31088026</v>
      </c>
      <c r="P264">
        <f>IF(I264=0,0,VLOOKUP($G264,equip_stage!$K:$M,7,FALSE))</f>
        <v>0</v>
      </c>
      <c r="Q264">
        <f>IF(SUM($P264:P264)=0,IF(J264=0,0,VLOOKUP($G264,equip_stage!$K:$M,7,FALSE)),0)</f>
        <v>0</v>
      </c>
      <c r="R264">
        <f>IF(SUM($P264:Q264)=0,IF(K264=0,0,VLOOKUP($G264,equip_stage!$K:$M,7,FALSE)),0)</f>
        <v>0</v>
      </c>
      <c r="S264" t="e">
        <f>IF(SUM($P264:R264)=0,IF(L264=0,0,VLOOKUP($G264,equip_stage!$K:$M,7,FALSE)),0)</f>
        <v>#REF!</v>
      </c>
      <c r="T264" t="e">
        <f>IF(SUM($P264:S264)=0,IF(M264=0,0,VLOOKUP($G264,equip_stage!$K:$M,7,FALSE)),0)</f>
        <v>#REF!</v>
      </c>
      <c r="U264" t="e">
        <f>IF(SUM($P264:T264)=0,IF(N264=0,0,VLOOKUP($G264,equip_stage!$K:$M,7,FALSE)),0)</f>
        <v>#REF!</v>
      </c>
    </row>
    <row r="265" spans="1:21" x14ac:dyDescent="0.15">
      <c r="A265" s="6">
        <v>3108803</v>
      </c>
      <c r="F265">
        <f t="shared" si="4"/>
        <v>3</v>
      </c>
      <c r="G265" s="11">
        <v>3108803</v>
      </c>
      <c r="H265" s="12">
        <v>1</v>
      </c>
      <c r="I265" s="11"/>
      <c r="J265" s="11"/>
      <c r="K265" s="11"/>
      <c r="L265" s="11">
        <v>31088034</v>
      </c>
      <c r="M265" s="11"/>
      <c r="N265" s="11">
        <v>31088036</v>
      </c>
      <c r="P265">
        <f>IF(I265=0,0,VLOOKUP($G265,equip_stage!H:P,7,FALSE))</f>
        <v>0</v>
      </c>
      <c r="Q265">
        <f>IF(J265=0,0,VLOOKUP($G265,equip_stage!I:Q,7,FALSE))</f>
        <v>0</v>
      </c>
      <c r="R265">
        <f>IF(K265=0,0,VLOOKUP($G265,equip_stage!K:R,7,FALSE))</f>
        <v>0</v>
      </c>
      <c r="S265" t="e">
        <f>IF(L265=0,0,VLOOKUP($G265,equip_stage!K:S,7,FALSE))</f>
        <v>#N/A</v>
      </c>
      <c r="T265">
        <f>IF(M265=0,0,VLOOKUP($G265,equip_stage!K:T,7,FALSE))</f>
        <v>0</v>
      </c>
      <c r="U265" t="e">
        <f>IF(N265=0,0,VLOOKUP($G265,equip_stage!K:U,7,FALSE))</f>
        <v>#N/A</v>
      </c>
    </row>
    <row r="266" spans="1:21" x14ac:dyDescent="0.15">
      <c r="A266" s="6">
        <v>3108901</v>
      </c>
      <c r="F266">
        <f t="shared" si="4"/>
        <v>1</v>
      </c>
      <c r="G266" s="11">
        <v>3108901</v>
      </c>
      <c r="H266" s="12">
        <v>1</v>
      </c>
      <c r="I266" s="11"/>
      <c r="J266" s="11">
        <v>31089012</v>
      </c>
      <c r="K266" s="11"/>
      <c r="L266" s="11"/>
      <c r="M266" s="11"/>
      <c r="N266" s="11"/>
      <c r="P266">
        <f>IF(I266=0,0,VLOOKUP($G266,equip_stage!$H:$P,7,FALSE))</f>
        <v>0</v>
      </c>
      <c r="Q266">
        <f>IF(SUM($P266:P266)=0,IF(J266=0,0,VLOOKUP($G266,equip_stage!$H:$P,7,FALSE)),0)</f>
        <v>3108903</v>
      </c>
      <c r="R266">
        <f>IF(SUM($P266:Q266)=0,IF(K266=0,0,VLOOKUP($G266,equip_stage!$H:$P,7,FALSE)),0)</f>
        <v>0</v>
      </c>
      <c r="S266">
        <f>IF(SUM($P266:R266)=0,IF(L266=0,0,VLOOKUP($G266,equip_stage!$H:$P,7,FALSE)),0)</f>
        <v>0</v>
      </c>
      <c r="T266">
        <f>IF(SUM($P266:S266)=0,IF(M266=0,0,VLOOKUP($G266,equip_stage!$H:$P,7,FALSE)),0)</f>
        <v>0</v>
      </c>
      <c r="U266">
        <f>IF(SUM($P266:T266)=0,IF(N266=0,0,VLOOKUP($G266,equip_stage!$H:$P,7,FALSE)),0)</f>
        <v>0</v>
      </c>
    </row>
    <row r="267" spans="1:21" x14ac:dyDescent="0.15">
      <c r="A267" s="6">
        <v>3108902</v>
      </c>
      <c r="F267">
        <f t="shared" si="4"/>
        <v>2</v>
      </c>
      <c r="G267" s="11">
        <v>3108902</v>
      </c>
      <c r="H267" s="12">
        <v>1</v>
      </c>
      <c r="I267" s="11"/>
      <c r="J267" s="11">
        <v>31089022</v>
      </c>
      <c r="K267" s="11"/>
      <c r="L267" s="11"/>
      <c r="M267" s="11"/>
      <c r="N267" s="11"/>
      <c r="P267">
        <f>IF(I267=0,0,VLOOKUP($G267,equip_stage!$K:$M,7,FALSE))</f>
        <v>0</v>
      </c>
      <c r="Q267" t="e">
        <f>IF(SUM($P267:P267)=0,IF(J267=0,0,VLOOKUP($G267,equip_stage!$K:$M,7,FALSE)),0)</f>
        <v>#REF!</v>
      </c>
      <c r="R267" t="e">
        <f>IF(SUM($P267:Q267)=0,IF(K267=0,0,VLOOKUP($G267,equip_stage!$K:$M,7,FALSE)),0)</f>
        <v>#REF!</v>
      </c>
      <c r="S267" t="e">
        <f>IF(SUM($P267:R267)=0,IF(L267=0,0,VLOOKUP($G267,equip_stage!$K:$M,7,FALSE)),0)</f>
        <v>#REF!</v>
      </c>
      <c r="T267" t="e">
        <f>IF(SUM($P267:S267)=0,IF(M267=0,0,VLOOKUP($G267,equip_stage!$K:$M,7,FALSE)),0)</f>
        <v>#REF!</v>
      </c>
      <c r="U267" t="e">
        <f>IF(SUM($P267:T267)=0,IF(N267=0,0,VLOOKUP($G267,equip_stage!$K:$M,7,FALSE)),0)</f>
        <v>#REF!</v>
      </c>
    </row>
    <row r="268" spans="1:21" x14ac:dyDescent="0.15">
      <c r="A268" s="6">
        <v>3108903</v>
      </c>
      <c r="F268">
        <f t="shared" si="4"/>
        <v>3</v>
      </c>
      <c r="G268" s="11">
        <v>3108903</v>
      </c>
      <c r="H268" s="12">
        <v>1</v>
      </c>
      <c r="I268" s="11"/>
      <c r="J268" s="11">
        <v>31089032</v>
      </c>
      <c r="K268" s="11"/>
      <c r="L268" s="11"/>
      <c r="M268" s="11"/>
      <c r="N268" s="11"/>
      <c r="P268">
        <f>IF(I268=0,0,VLOOKUP($G268,equip_stage!H:P,7,FALSE))</f>
        <v>0</v>
      </c>
      <c r="Q268" t="e">
        <f>IF(J268=0,0,VLOOKUP($G268,equip_stage!I:Q,7,FALSE))</f>
        <v>#N/A</v>
      </c>
      <c r="R268">
        <f>IF(K268=0,0,VLOOKUP($G268,equip_stage!K:R,7,FALSE))</f>
        <v>0</v>
      </c>
      <c r="S268">
        <f>IF(L268=0,0,VLOOKUP($G268,equip_stage!K:S,7,FALSE))</f>
        <v>0</v>
      </c>
      <c r="T268">
        <f>IF(M268=0,0,VLOOKUP($G268,equip_stage!K:T,7,FALSE))</f>
        <v>0</v>
      </c>
      <c r="U268">
        <f>IF(N268=0,0,VLOOKUP($G268,equip_stage!K:U,7,FALSE))</f>
        <v>0</v>
      </c>
    </row>
    <row r="269" spans="1:21" x14ac:dyDescent="0.15">
      <c r="A269" s="6">
        <v>3109001</v>
      </c>
      <c r="F269">
        <f t="shared" si="4"/>
        <v>1</v>
      </c>
      <c r="G269" s="11">
        <v>3109001</v>
      </c>
      <c r="H269" s="12">
        <v>1</v>
      </c>
      <c r="I269" s="11"/>
      <c r="J269" s="11"/>
      <c r="K269" s="11"/>
      <c r="L269" s="11"/>
      <c r="M269" s="11">
        <v>31090015</v>
      </c>
      <c r="N269" s="11"/>
      <c r="P269">
        <f>IF(I269=0,0,VLOOKUP($G269,equip_stage!$H:$P,7,FALSE))</f>
        <v>0</v>
      </c>
      <c r="Q269">
        <f>IF(SUM($P269:P269)=0,IF(J269=0,0,VLOOKUP($G269,equip_stage!$H:$P,7,FALSE)),0)</f>
        <v>0</v>
      </c>
      <c r="R269">
        <f>IF(SUM($P269:Q269)=0,IF(K269=0,0,VLOOKUP($G269,equip_stage!$H:$P,7,FALSE)),0)</f>
        <v>0</v>
      </c>
      <c r="S269">
        <f>IF(SUM($P269:R269)=0,IF(L269=0,0,VLOOKUP($G269,equip_stage!$H:$P,7,FALSE)),0)</f>
        <v>0</v>
      </c>
      <c r="T269">
        <f>IF(SUM($P269:S269)=0,IF(M269=0,0,VLOOKUP($G269,equip_stage!$H:$P,7,FALSE)),0)</f>
        <v>3109003</v>
      </c>
      <c r="U269">
        <f>IF(SUM($P269:T269)=0,IF(N269=0,0,VLOOKUP($G269,equip_stage!$H:$P,7,FALSE)),0)</f>
        <v>0</v>
      </c>
    </row>
    <row r="270" spans="1:21" x14ac:dyDescent="0.15">
      <c r="A270" s="6">
        <v>3109002</v>
      </c>
      <c r="F270">
        <f t="shared" si="4"/>
        <v>2</v>
      </c>
      <c r="G270" s="11">
        <v>3109002</v>
      </c>
      <c r="H270" s="12">
        <v>1</v>
      </c>
      <c r="I270" s="11"/>
      <c r="J270" s="11"/>
      <c r="K270" s="11"/>
      <c r="L270" s="11"/>
      <c r="M270" s="11">
        <v>31090025</v>
      </c>
      <c r="N270" s="11"/>
      <c r="P270">
        <f>IF(I270=0,0,VLOOKUP($G270,equip_stage!$K:$M,7,FALSE))</f>
        <v>0</v>
      </c>
      <c r="Q270">
        <f>IF(SUM($P270:P270)=0,IF(J270=0,0,VLOOKUP($G270,equip_stage!$K:$M,7,FALSE)),0)</f>
        <v>0</v>
      </c>
      <c r="R270">
        <f>IF(SUM($P270:Q270)=0,IF(K270=0,0,VLOOKUP($G270,equip_stage!$K:$M,7,FALSE)),0)</f>
        <v>0</v>
      </c>
      <c r="S270">
        <f>IF(SUM($P270:R270)=0,IF(L270=0,0,VLOOKUP($G270,equip_stage!$K:$M,7,FALSE)),0)</f>
        <v>0</v>
      </c>
      <c r="T270" t="e">
        <f>IF(SUM($P270:S270)=0,IF(M270=0,0,VLOOKUP($G270,equip_stage!$K:$M,7,FALSE)),0)</f>
        <v>#REF!</v>
      </c>
      <c r="U270" t="e">
        <f>IF(SUM($P270:T270)=0,IF(N270=0,0,VLOOKUP($G270,equip_stage!$K:$M,7,FALSE)),0)</f>
        <v>#REF!</v>
      </c>
    </row>
    <row r="271" spans="1:21" x14ac:dyDescent="0.15">
      <c r="A271" s="6">
        <v>3109003</v>
      </c>
      <c r="F271">
        <f t="shared" si="4"/>
        <v>3</v>
      </c>
      <c r="G271" s="11">
        <v>3109003</v>
      </c>
      <c r="H271" s="12">
        <v>1</v>
      </c>
      <c r="I271" s="11"/>
      <c r="J271" s="11"/>
      <c r="K271" s="11"/>
      <c r="L271" s="11"/>
      <c r="M271" s="11">
        <v>31090035</v>
      </c>
      <c r="N271" s="11"/>
      <c r="P271">
        <f>IF(I271=0,0,VLOOKUP($G271,equip_stage!H:P,7,FALSE))</f>
        <v>0</v>
      </c>
      <c r="Q271">
        <f>IF(J271=0,0,VLOOKUP($G271,equip_stage!I:Q,7,FALSE))</f>
        <v>0</v>
      </c>
      <c r="R271">
        <f>IF(K271=0,0,VLOOKUP($G271,equip_stage!K:R,7,FALSE))</f>
        <v>0</v>
      </c>
      <c r="S271">
        <f>IF(L271=0,0,VLOOKUP($G271,equip_stage!K:S,7,FALSE))</f>
        <v>0</v>
      </c>
      <c r="T271" t="e">
        <f>IF(M271=0,0,VLOOKUP($G271,equip_stage!K:T,7,FALSE))</f>
        <v>#N/A</v>
      </c>
      <c r="U271">
        <f>IF(N271=0,0,VLOOKUP($G271,equip_stage!K:U,7,FALSE))</f>
        <v>0</v>
      </c>
    </row>
    <row r="272" spans="1:21" x14ac:dyDescent="0.15">
      <c r="A272" s="6">
        <v>3109101</v>
      </c>
      <c r="F272">
        <f t="shared" si="4"/>
        <v>1</v>
      </c>
      <c r="G272" s="11">
        <v>3109101</v>
      </c>
      <c r="H272" s="12">
        <v>1</v>
      </c>
      <c r="I272" s="11"/>
      <c r="J272" s="11"/>
      <c r="K272" s="11"/>
      <c r="L272" s="11"/>
      <c r="M272" s="11">
        <v>31091015</v>
      </c>
      <c r="N272" s="11"/>
      <c r="P272">
        <f>IF(I272=0,0,VLOOKUP($G272,equip_stage!$H:$P,7,FALSE))</f>
        <v>0</v>
      </c>
      <c r="Q272">
        <f>IF(SUM($P272:P272)=0,IF(J272=0,0,VLOOKUP($G272,equip_stage!$H:$P,7,FALSE)),0)</f>
        <v>0</v>
      </c>
      <c r="R272">
        <f>IF(SUM($P272:Q272)=0,IF(K272=0,0,VLOOKUP($G272,equip_stage!$H:$P,7,FALSE)),0)</f>
        <v>0</v>
      </c>
      <c r="S272">
        <f>IF(SUM($P272:R272)=0,IF(L272=0,0,VLOOKUP($G272,equip_stage!$H:$P,7,FALSE)),0)</f>
        <v>0</v>
      </c>
      <c r="T272">
        <f>IF(SUM($P272:S272)=0,IF(M272=0,0,VLOOKUP($G272,equip_stage!$H:$P,7,FALSE)),0)</f>
        <v>3109103</v>
      </c>
      <c r="U272">
        <f>IF(SUM($P272:T272)=0,IF(N272=0,0,VLOOKUP($G272,equip_stage!$H:$P,7,FALSE)),0)</f>
        <v>0</v>
      </c>
    </row>
    <row r="273" spans="1:21" x14ac:dyDescent="0.15">
      <c r="A273" s="6">
        <v>3109102</v>
      </c>
      <c r="F273">
        <f t="shared" si="4"/>
        <v>2</v>
      </c>
      <c r="G273" s="11">
        <v>3109102</v>
      </c>
      <c r="H273" s="12">
        <v>1</v>
      </c>
      <c r="I273" s="11"/>
      <c r="J273" s="11"/>
      <c r="K273" s="11"/>
      <c r="L273" s="11"/>
      <c r="M273" s="11">
        <v>31091025</v>
      </c>
      <c r="N273" s="11"/>
      <c r="P273">
        <f>IF(I273=0,0,VLOOKUP($G273,equip_stage!$K:$M,7,FALSE))</f>
        <v>0</v>
      </c>
      <c r="Q273">
        <f>IF(SUM($P273:P273)=0,IF(J273=0,0,VLOOKUP($G273,equip_stage!$K:$M,7,FALSE)),0)</f>
        <v>0</v>
      </c>
      <c r="R273">
        <f>IF(SUM($P273:Q273)=0,IF(K273=0,0,VLOOKUP($G273,equip_stage!$K:$M,7,FALSE)),0)</f>
        <v>0</v>
      </c>
      <c r="S273">
        <f>IF(SUM($P273:R273)=0,IF(L273=0,0,VLOOKUP($G273,equip_stage!$K:$M,7,FALSE)),0)</f>
        <v>0</v>
      </c>
      <c r="T273" t="e">
        <f>IF(SUM($P273:S273)=0,IF(M273=0,0,VLOOKUP($G273,equip_stage!$K:$M,7,FALSE)),0)</f>
        <v>#REF!</v>
      </c>
      <c r="U273" t="e">
        <f>IF(SUM($P273:T273)=0,IF(N273=0,0,VLOOKUP($G273,equip_stage!$K:$M,7,FALSE)),0)</f>
        <v>#REF!</v>
      </c>
    </row>
    <row r="274" spans="1:21" x14ac:dyDescent="0.15">
      <c r="A274" s="6">
        <v>3109103</v>
      </c>
      <c r="F274">
        <f t="shared" si="4"/>
        <v>3</v>
      </c>
      <c r="G274" s="11">
        <v>3109103</v>
      </c>
      <c r="H274" s="12">
        <v>1</v>
      </c>
      <c r="I274" s="11"/>
      <c r="J274" s="11"/>
      <c r="K274" s="11"/>
      <c r="L274" s="11"/>
      <c r="M274" s="11">
        <v>31091035</v>
      </c>
      <c r="N274" s="11"/>
      <c r="P274">
        <f>IF(I274=0,0,VLOOKUP($G274,equip_stage!H:P,7,FALSE))</f>
        <v>0</v>
      </c>
      <c r="Q274">
        <f>IF(J274=0,0,VLOOKUP($G274,equip_stage!I:Q,7,FALSE))</f>
        <v>0</v>
      </c>
      <c r="R274">
        <f>IF(K274=0,0,VLOOKUP($G274,equip_stage!K:R,7,FALSE))</f>
        <v>0</v>
      </c>
      <c r="S274">
        <f>IF(L274=0,0,VLOOKUP($G274,equip_stage!K:S,7,FALSE))</f>
        <v>0</v>
      </c>
      <c r="T274" t="e">
        <f>IF(M274=0,0,VLOOKUP($G274,equip_stage!K:T,7,FALSE))</f>
        <v>#N/A</v>
      </c>
      <c r="U274">
        <f>IF(N274=0,0,VLOOKUP($G274,equip_stage!K:U,7,FALSE))</f>
        <v>0</v>
      </c>
    </row>
    <row r="275" spans="1:21" x14ac:dyDescent="0.15">
      <c r="A275" s="6">
        <v>3109201</v>
      </c>
      <c r="F275">
        <f t="shared" si="4"/>
        <v>1</v>
      </c>
      <c r="G275" s="11">
        <v>3109201</v>
      </c>
      <c r="H275" s="12">
        <v>1</v>
      </c>
      <c r="I275" s="11"/>
      <c r="J275" s="11">
        <v>31092012</v>
      </c>
      <c r="K275" s="11"/>
      <c r="L275" s="11"/>
      <c r="M275" s="11">
        <v>31092015</v>
      </c>
      <c r="N275" s="11"/>
      <c r="P275">
        <f>IF(I275=0,0,VLOOKUP($G275,equip_stage!$H:$P,7,FALSE))</f>
        <v>0</v>
      </c>
      <c r="Q275">
        <f>IF(SUM($P275:P275)=0,IF(J275=0,0,VLOOKUP($G275,equip_stage!$H:$P,7,FALSE)),0)</f>
        <v>3109203</v>
      </c>
      <c r="R275">
        <f>IF(SUM($P275:Q275)=0,IF(K275=0,0,VLOOKUP($G275,equip_stage!$H:$P,7,FALSE)),0)</f>
        <v>0</v>
      </c>
      <c r="S275">
        <f>IF(SUM($P275:R275)=0,IF(L275=0,0,VLOOKUP($G275,equip_stage!$H:$P,7,FALSE)),0)</f>
        <v>0</v>
      </c>
      <c r="T275">
        <f>IF(SUM($P275:S275)=0,IF(M275=0,0,VLOOKUP($G275,equip_stage!$H:$P,7,FALSE)),0)</f>
        <v>0</v>
      </c>
      <c r="U275">
        <f>IF(SUM($P275:T275)=0,IF(N275=0,0,VLOOKUP($G275,equip_stage!$H:$P,7,FALSE)),0)</f>
        <v>0</v>
      </c>
    </row>
    <row r="276" spans="1:21" x14ac:dyDescent="0.15">
      <c r="A276" s="6">
        <v>3109202</v>
      </c>
      <c r="F276">
        <f t="shared" si="4"/>
        <v>2</v>
      </c>
      <c r="G276" s="11">
        <v>3109202</v>
      </c>
      <c r="H276" s="12">
        <v>1</v>
      </c>
      <c r="I276" s="11"/>
      <c r="J276" s="11">
        <v>31092022</v>
      </c>
      <c r="K276" s="11"/>
      <c r="L276" s="11"/>
      <c r="M276" s="11">
        <v>31092025</v>
      </c>
      <c r="N276" s="11"/>
      <c r="P276">
        <f>IF(I276=0,0,VLOOKUP($G276,equip_stage!$K:$M,7,FALSE))</f>
        <v>0</v>
      </c>
      <c r="Q276" t="e">
        <f>IF(SUM($P276:P276)=0,IF(J276=0,0,VLOOKUP($G276,equip_stage!$K:$M,7,FALSE)),0)</f>
        <v>#REF!</v>
      </c>
      <c r="R276" t="e">
        <f>IF(SUM($P276:Q276)=0,IF(K276=0,0,VLOOKUP($G276,equip_stage!$K:$M,7,FALSE)),0)</f>
        <v>#REF!</v>
      </c>
      <c r="S276" t="e">
        <f>IF(SUM($P276:R276)=0,IF(L276=0,0,VLOOKUP($G276,equip_stage!$K:$M,7,FALSE)),0)</f>
        <v>#REF!</v>
      </c>
      <c r="T276" t="e">
        <f>IF(SUM($P276:S276)=0,IF(M276=0,0,VLOOKUP($G276,equip_stage!$K:$M,7,FALSE)),0)</f>
        <v>#REF!</v>
      </c>
      <c r="U276" t="e">
        <f>IF(SUM($P276:T276)=0,IF(N276=0,0,VLOOKUP($G276,equip_stage!$K:$M,7,FALSE)),0)</f>
        <v>#REF!</v>
      </c>
    </row>
    <row r="277" spans="1:21" x14ac:dyDescent="0.15">
      <c r="A277" s="6">
        <v>3109203</v>
      </c>
      <c r="F277">
        <f t="shared" si="4"/>
        <v>3</v>
      </c>
      <c r="G277" s="11">
        <v>3109203</v>
      </c>
      <c r="H277" s="12">
        <v>1</v>
      </c>
      <c r="I277" s="11"/>
      <c r="J277" s="11">
        <v>31092032</v>
      </c>
      <c r="K277" s="11"/>
      <c r="L277" s="11"/>
      <c r="M277" s="11">
        <v>31092035</v>
      </c>
      <c r="N277" s="11"/>
      <c r="P277">
        <f>IF(I277=0,0,VLOOKUP($G277,equip_stage!H:P,7,FALSE))</f>
        <v>0</v>
      </c>
      <c r="Q277" t="e">
        <f>IF(J277=0,0,VLOOKUP($G277,equip_stage!I:Q,7,FALSE))</f>
        <v>#N/A</v>
      </c>
      <c r="R277">
        <f>IF(K277=0,0,VLOOKUP($G277,equip_stage!K:R,7,FALSE))</f>
        <v>0</v>
      </c>
      <c r="S277">
        <f>IF(L277=0,0,VLOOKUP($G277,equip_stage!K:S,7,FALSE))</f>
        <v>0</v>
      </c>
      <c r="T277" t="e">
        <f>IF(M277=0,0,VLOOKUP($G277,equip_stage!K:T,7,FALSE))</f>
        <v>#N/A</v>
      </c>
      <c r="U277">
        <f>IF(N277=0,0,VLOOKUP($G277,equip_stage!K:U,7,FALSE))</f>
        <v>0</v>
      </c>
    </row>
    <row r="278" spans="1:21" x14ac:dyDescent="0.15">
      <c r="A278" s="6">
        <v>3109301</v>
      </c>
      <c r="F278">
        <f t="shared" si="4"/>
        <v>1</v>
      </c>
      <c r="G278" s="11">
        <v>3109301</v>
      </c>
      <c r="H278" s="12">
        <v>1</v>
      </c>
      <c r="I278" s="11"/>
      <c r="J278" s="11"/>
      <c r="K278" s="11"/>
      <c r="L278" s="11"/>
      <c r="M278" s="11">
        <v>31093015</v>
      </c>
      <c r="N278" s="11"/>
      <c r="P278">
        <f>IF(I278=0,0,VLOOKUP($G278,equip_stage!$H:$P,7,FALSE))</f>
        <v>0</v>
      </c>
      <c r="Q278">
        <f>IF(SUM($P278:P278)=0,IF(J278=0,0,VLOOKUP($G278,equip_stage!$H:$P,7,FALSE)),0)</f>
        <v>0</v>
      </c>
      <c r="R278">
        <f>IF(SUM($P278:Q278)=0,IF(K278=0,0,VLOOKUP($G278,equip_stage!$H:$P,7,FALSE)),0)</f>
        <v>0</v>
      </c>
      <c r="S278">
        <f>IF(SUM($P278:R278)=0,IF(L278=0,0,VLOOKUP($G278,equip_stage!$H:$P,7,FALSE)),0)</f>
        <v>0</v>
      </c>
      <c r="T278">
        <f>IF(SUM($P278:S278)=0,IF(M278=0,0,VLOOKUP($G278,equip_stage!$H:$P,7,FALSE)),0)</f>
        <v>3109303</v>
      </c>
      <c r="U278">
        <f>IF(SUM($P278:T278)=0,IF(N278=0,0,VLOOKUP($G278,equip_stage!$H:$P,7,FALSE)),0)</f>
        <v>0</v>
      </c>
    </row>
    <row r="279" spans="1:21" x14ac:dyDescent="0.15">
      <c r="A279" s="6">
        <v>3109302</v>
      </c>
      <c r="F279">
        <f t="shared" si="4"/>
        <v>2</v>
      </c>
      <c r="G279" s="11">
        <v>3109302</v>
      </c>
      <c r="H279" s="12">
        <v>1</v>
      </c>
      <c r="I279" s="11"/>
      <c r="J279" s="11"/>
      <c r="K279" s="11"/>
      <c r="L279" s="11"/>
      <c r="M279" s="11">
        <v>31093025</v>
      </c>
      <c r="N279" s="11"/>
      <c r="P279">
        <f>IF(I279=0,0,VLOOKUP($G279,equip_stage!$K:$M,7,FALSE))</f>
        <v>0</v>
      </c>
      <c r="Q279">
        <f>IF(SUM($P279:P279)=0,IF(J279=0,0,VLOOKUP($G279,equip_stage!$K:$M,7,FALSE)),0)</f>
        <v>0</v>
      </c>
      <c r="R279">
        <f>IF(SUM($P279:Q279)=0,IF(K279=0,0,VLOOKUP($G279,equip_stage!$K:$M,7,FALSE)),0)</f>
        <v>0</v>
      </c>
      <c r="S279">
        <f>IF(SUM($P279:R279)=0,IF(L279=0,0,VLOOKUP($G279,equip_stage!$K:$M,7,FALSE)),0)</f>
        <v>0</v>
      </c>
      <c r="T279" t="e">
        <f>IF(SUM($P279:S279)=0,IF(M279=0,0,VLOOKUP($G279,equip_stage!$K:$M,7,FALSE)),0)</f>
        <v>#REF!</v>
      </c>
      <c r="U279" t="e">
        <f>IF(SUM($P279:T279)=0,IF(N279=0,0,VLOOKUP($G279,equip_stage!$K:$M,7,FALSE)),0)</f>
        <v>#REF!</v>
      </c>
    </row>
    <row r="280" spans="1:21" x14ac:dyDescent="0.15">
      <c r="A280" s="6">
        <v>3109303</v>
      </c>
      <c r="F280">
        <f t="shared" si="4"/>
        <v>3</v>
      </c>
      <c r="G280" s="11">
        <v>3109303</v>
      </c>
      <c r="H280" s="12">
        <v>1</v>
      </c>
      <c r="I280" s="11"/>
      <c r="J280" s="11"/>
      <c r="K280" s="11"/>
      <c r="L280" s="11"/>
      <c r="M280" s="11">
        <v>31093035</v>
      </c>
      <c r="N280" s="11"/>
      <c r="P280">
        <f>IF(I280=0,0,VLOOKUP($G280,equip_stage!H:P,7,FALSE))</f>
        <v>0</v>
      </c>
      <c r="Q280">
        <f>IF(J280=0,0,VLOOKUP($G280,equip_stage!I:Q,7,FALSE))</f>
        <v>0</v>
      </c>
      <c r="R280">
        <f>IF(K280=0,0,VLOOKUP($G280,equip_stage!K:R,7,FALSE))</f>
        <v>0</v>
      </c>
      <c r="S280">
        <f>IF(L280=0,0,VLOOKUP($G280,equip_stage!K:S,7,FALSE))</f>
        <v>0</v>
      </c>
      <c r="T280" t="e">
        <f>IF(M280=0,0,VLOOKUP($G280,equip_stage!K:T,7,FALSE))</f>
        <v>#N/A</v>
      </c>
      <c r="U280">
        <f>IF(N280=0,0,VLOOKUP($G280,equip_stage!K:U,7,FALSE))</f>
        <v>0</v>
      </c>
    </row>
    <row r="281" spans="1:21" x14ac:dyDescent="0.15">
      <c r="A281" s="6">
        <v>3109401</v>
      </c>
      <c r="F281">
        <f t="shared" si="4"/>
        <v>1</v>
      </c>
      <c r="G281" s="11">
        <v>3109401</v>
      </c>
      <c r="H281" s="12">
        <v>1</v>
      </c>
      <c r="I281" s="11"/>
      <c r="J281" s="11"/>
      <c r="K281" s="11"/>
      <c r="L281" s="11"/>
      <c r="M281" s="11">
        <v>31094015</v>
      </c>
      <c r="N281" s="11"/>
      <c r="P281">
        <f>IF(I281=0,0,VLOOKUP($G281,equip_stage!$H:$P,7,FALSE))</f>
        <v>0</v>
      </c>
      <c r="Q281">
        <f>IF(SUM($P281:P281)=0,IF(J281=0,0,VLOOKUP($G281,equip_stage!$H:$P,7,FALSE)),0)</f>
        <v>0</v>
      </c>
      <c r="R281">
        <f>IF(SUM($P281:Q281)=0,IF(K281=0,0,VLOOKUP($G281,equip_stage!$H:$P,7,FALSE)),0)</f>
        <v>0</v>
      </c>
      <c r="S281">
        <f>IF(SUM($P281:R281)=0,IF(L281=0,0,VLOOKUP($G281,equip_stage!$H:$P,7,FALSE)),0)</f>
        <v>0</v>
      </c>
      <c r="T281">
        <f>IF(SUM($P281:S281)=0,IF(M281=0,0,VLOOKUP($G281,equip_stage!$H:$P,7,FALSE)),0)</f>
        <v>3109403</v>
      </c>
      <c r="U281">
        <f>IF(SUM($P281:T281)=0,IF(N281=0,0,VLOOKUP($G281,equip_stage!$H:$P,7,FALSE)),0)</f>
        <v>0</v>
      </c>
    </row>
    <row r="282" spans="1:21" x14ac:dyDescent="0.15">
      <c r="A282" s="6">
        <v>3109402</v>
      </c>
      <c r="F282">
        <f t="shared" si="4"/>
        <v>2</v>
      </c>
      <c r="G282" s="11">
        <v>3109402</v>
      </c>
      <c r="H282" s="12">
        <v>1</v>
      </c>
      <c r="I282" s="11"/>
      <c r="J282" s="11"/>
      <c r="K282" s="11"/>
      <c r="L282" s="11"/>
      <c r="M282" s="11">
        <v>31094025</v>
      </c>
      <c r="N282" s="11"/>
      <c r="P282">
        <f>IF(I282=0,0,VLOOKUP($G282,equip_stage!$K:$M,7,FALSE))</f>
        <v>0</v>
      </c>
      <c r="Q282">
        <f>IF(SUM($P282:P282)=0,IF(J282=0,0,VLOOKUP($G282,equip_stage!$K:$M,7,FALSE)),0)</f>
        <v>0</v>
      </c>
      <c r="R282">
        <f>IF(SUM($P282:Q282)=0,IF(K282=0,0,VLOOKUP($G282,equip_stage!$K:$M,7,FALSE)),0)</f>
        <v>0</v>
      </c>
      <c r="S282">
        <f>IF(SUM($P282:R282)=0,IF(L282=0,0,VLOOKUP($G282,equip_stage!$K:$M,7,FALSE)),0)</f>
        <v>0</v>
      </c>
      <c r="T282" t="e">
        <f>IF(SUM($P282:S282)=0,IF(M282=0,0,VLOOKUP($G282,equip_stage!$K:$M,7,FALSE)),0)</f>
        <v>#REF!</v>
      </c>
      <c r="U282" t="e">
        <f>IF(SUM($P282:T282)=0,IF(N282=0,0,VLOOKUP($G282,equip_stage!$K:$M,7,FALSE)),0)</f>
        <v>#REF!</v>
      </c>
    </row>
    <row r="283" spans="1:21" x14ac:dyDescent="0.15">
      <c r="A283" s="6">
        <v>3109403</v>
      </c>
      <c r="F283">
        <f t="shared" si="4"/>
        <v>3</v>
      </c>
      <c r="G283" s="11">
        <v>3109403</v>
      </c>
      <c r="H283" s="12">
        <v>1</v>
      </c>
      <c r="I283" s="11"/>
      <c r="J283" s="11"/>
      <c r="K283" s="11"/>
      <c r="L283" s="11"/>
      <c r="M283" s="11">
        <v>31094035</v>
      </c>
      <c r="N283" s="11"/>
      <c r="P283">
        <f>IF(I283=0,0,VLOOKUP($G283,equip_stage!H:P,7,FALSE))</f>
        <v>0</v>
      </c>
      <c r="Q283">
        <f>IF(J283=0,0,VLOOKUP($G283,equip_stage!I:Q,7,FALSE))</f>
        <v>0</v>
      </c>
      <c r="R283">
        <f>IF(K283=0,0,VLOOKUP($G283,equip_stage!K:R,7,FALSE))</f>
        <v>0</v>
      </c>
      <c r="S283">
        <f>IF(L283=0,0,VLOOKUP($G283,equip_stage!K:S,7,FALSE))</f>
        <v>0</v>
      </c>
      <c r="T283" t="e">
        <f>IF(M283=0,0,VLOOKUP($G283,equip_stage!K:T,7,FALSE))</f>
        <v>#N/A</v>
      </c>
      <c r="U283">
        <f>IF(N283=0,0,VLOOKUP($G283,equip_stage!K:U,7,FALSE))</f>
        <v>0</v>
      </c>
    </row>
    <row r="284" spans="1:21" x14ac:dyDescent="0.15">
      <c r="A284" s="6">
        <v>3109501</v>
      </c>
      <c r="F284">
        <f t="shared" si="4"/>
        <v>1</v>
      </c>
      <c r="G284" s="11">
        <v>3109501</v>
      </c>
      <c r="H284" s="12">
        <v>1</v>
      </c>
      <c r="I284" s="11"/>
      <c r="J284" s="11"/>
      <c r="K284" s="11"/>
      <c r="L284" s="11"/>
      <c r="M284" s="11">
        <v>31095015</v>
      </c>
      <c r="N284" s="11"/>
      <c r="P284">
        <f>IF(I284=0,0,VLOOKUP($G284,equip_stage!$H:$P,7,FALSE))</f>
        <v>0</v>
      </c>
      <c r="Q284">
        <f>IF(SUM($P284:P284)=0,IF(J284=0,0,VLOOKUP($G284,equip_stage!$H:$P,7,FALSE)),0)</f>
        <v>0</v>
      </c>
      <c r="R284">
        <f>IF(SUM($P284:Q284)=0,IF(K284=0,0,VLOOKUP($G284,equip_stage!$H:$P,7,FALSE)),0)</f>
        <v>0</v>
      </c>
      <c r="S284">
        <f>IF(SUM($P284:R284)=0,IF(L284=0,0,VLOOKUP($G284,equip_stage!$H:$P,7,FALSE)),0)</f>
        <v>0</v>
      </c>
      <c r="T284">
        <f>IF(SUM($P284:S284)=0,IF(M284=0,0,VLOOKUP($G284,equip_stage!$H:$P,7,FALSE)),0)</f>
        <v>3109503</v>
      </c>
      <c r="U284">
        <f>IF(SUM($P284:T284)=0,IF(N284=0,0,VLOOKUP($G284,equip_stage!$H:$P,7,FALSE)),0)</f>
        <v>0</v>
      </c>
    </row>
    <row r="285" spans="1:21" x14ac:dyDescent="0.15">
      <c r="A285" s="6">
        <v>3109502</v>
      </c>
      <c r="F285">
        <f t="shared" si="4"/>
        <v>2</v>
      </c>
      <c r="G285" s="11">
        <v>3109502</v>
      </c>
      <c r="H285" s="12">
        <v>1</v>
      </c>
      <c r="I285" s="11"/>
      <c r="J285" s="11"/>
      <c r="K285" s="11"/>
      <c r="L285" s="11"/>
      <c r="M285" s="11">
        <v>31095025</v>
      </c>
      <c r="N285" s="11"/>
      <c r="P285">
        <f>IF(I285=0,0,VLOOKUP($G285,equip_stage!$K:$M,7,FALSE))</f>
        <v>0</v>
      </c>
      <c r="Q285">
        <f>IF(SUM($P285:P285)=0,IF(J285=0,0,VLOOKUP($G285,equip_stage!$K:$M,7,FALSE)),0)</f>
        <v>0</v>
      </c>
      <c r="R285">
        <f>IF(SUM($P285:Q285)=0,IF(K285=0,0,VLOOKUP($G285,equip_stage!$K:$M,7,FALSE)),0)</f>
        <v>0</v>
      </c>
      <c r="S285">
        <f>IF(SUM($P285:R285)=0,IF(L285=0,0,VLOOKUP($G285,equip_stage!$K:$M,7,FALSE)),0)</f>
        <v>0</v>
      </c>
      <c r="T285" t="e">
        <f>IF(SUM($P285:S285)=0,IF(M285=0,0,VLOOKUP($G285,equip_stage!$K:$M,7,FALSE)),0)</f>
        <v>#REF!</v>
      </c>
      <c r="U285" t="e">
        <f>IF(SUM($P285:T285)=0,IF(N285=0,0,VLOOKUP($G285,equip_stage!$K:$M,7,FALSE)),0)</f>
        <v>#REF!</v>
      </c>
    </row>
    <row r="286" spans="1:21" x14ac:dyDescent="0.15">
      <c r="A286" s="6">
        <v>3109503</v>
      </c>
      <c r="F286">
        <f t="shared" si="4"/>
        <v>3</v>
      </c>
      <c r="G286" s="11">
        <v>3109503</v>
      </c>
      <c r="H286" s="12">
        <v>1</v>
      </c>
      <c r="I286" s="11"/>
      <c r="J286" s="11"/>
      <c r="K286" s="11"/>
      <c r="L286" s="11"/>
      <c r="M286" s="11">
        <v>31095035</v>
      </c>
      <c r="N286" s="11"/>
      <c r="P286">
        <f>IF(I286=0,0,VLOOKUP($G286,equip_stage!H:P,7,FALSE))</f>
        <v>0</v>
      </c>
      <c r="Q286">
        <f>IF(J286=0,0,VLOOKUP($G286,equip_stage!I:Q,7,FALSE))</f>
        <v>0</v>
      </c>
      <c r="R286">
        <f>IF(K286=0,0,VLOOKUP($G286,equip_stage!K:R,7,FALSE))</f>
        <v>0</v>
      </c>
      <c r="S286">
        <f>IF(L286=0,0,VLOOKUP($G286,equip_stage!K:S,7,FALSE))</f>
        <v>0</v>
      </c>
      <c r="T286" t="e">
        <f>IF(M286=0,0,VLOOKUP($G286,equip_stage!K:T,7,FALSE))</f>
        <v>#N/A</v>
      </c>
      <c r="U286">
        <f>IF(N286=0,0,VLOOKUP($G286,equip_stage!K:U,7,FALSE))</f>
        <v>0</v>
      </c>
    </row>
    <row r="287" spans="1:21" x14ac:dyDescent="0.15">
      <c r="A287" s="6">
        <v>3109601</v>
      </c>
      <c r="F287">
        <f t="shared" si="4"/>
        <v>1</v>
      </c>
      <c r="G287" s="11">
        <v>3109601</v>
      </c>
      <c r="H287" s="12">
        <v>1</v>
      </c>
      <c r="I287" s="11"/>
      <c r="J287" s="11"/>
      <c r="K287" s="11"/>
      <c r="L287" s="11">
        <v>31096014</v>
      </c>
      <c r="M287" s="11"/>
      <c r="N287" s="11">
        <v>31096016</v>
      </c>
      <c r="P287">
        <f>IF(I287=0,0,VLOOKUP($G287,equip_stage!$H:$P,7,FALSE))</f>
        <v>0</v>
      </c>
      <c r="Q287">
        <f>IF(SUM($P287:P287)=0,IF(J287=0,0,VLOOKUP($G287,equip_stage!$H:$P,7,FALSE)),0)</f>
        <v>0</v>
      </c>
      <c r="R287">
        <f>IF(SUM($P287:Q287)=0,IF(K287=0,0,VLOOKUP($G287,equip_stage!$H:$P,7,FALSE)),0)</f>
        <v>0</v>
      </c>
      <c r="S287">
        <f>IF(SUM($P287:R287)=0,IF(L287=0,0,VLOOKUP($G287,equip_stage!$H:$P,7,FALSE)),0)</f>
        <v>3109603</v>
      </c>
      <c r="T287">
        <f>IF(SUM($P287:S287)=0,IF(M287=0,0,VLOOKUP($G287,equip_stage!$H:$P,7,FALSE)),0)</f>
        <v>0</v>
      </c>
      <c r="U287">
        <f>IF(SUM($P287:T287)=0,IF(N287=0,0,VLOOKUP($G287,equip_stage!$H:$P,7,FALSE)),0)</f>
        <v>0</v>
      </c>
    </row>
    <row r="288" spans="1:21" x14ac:dyDescent="0.15">
      <c r="A288" s="6">
        <v>3109602</v>
      </c>
      <c r="F288">
        <f t="shared" si="4"/>
        <v>2</v>
      </c>
      <c r="G288" s="11">
        <v>3109602</v>
      </c>
      <c r="H288" s="12">
        <v>1</v>
      </c>
      <c r="I288" s="11"/>
      <c r="J288" s="11"/>
      <c r="K288" s="11"/>
      <c r="L288" s="11">
        <v>31096024</v>
      </c>
      <c r="M288" s="11"/>
      <c r="N288" s="11">
        <v>31096026</v>
      </c>
      <c r="P288">
        <f>IF(I288=0,0,VLOOKUP($G288,equip_stage!$K:$M,7,FALSE))</f>
        <v>0</v>
      </c>
      <c r="Q288">
        <f>IF(SUM($P288:P288)=0,IF(J288=0,0,VLOOKUP($G288,equip_stage!$K:$M,7,FALSE)),0)</f>
        <v>0</v>
      </c>
      <c r="R288">
        <f>IF(SUM($P288:Q288)=0,IF(K288=0,0,VLOOKUP($G288,equip_stage!$K:$M,7,FALSE)),0)</f>
        <v>0</v>
      </c>
      <c r="S288" t="e">
        <f>IF(SUM($P288:R288)=0,IF(L288=0,0,VLOOKUP($G288,equip_stage!$K:$M,7,FALSE)),0)</f>
        <v>#REF!</v>
      </c>
      <c r="T288" t="e">
        <f>IF(SUM($P288:S288)=0,IF(M288=0,0,VLOOKUP($G288,equip_stage!$K:$M,7,FALSE)),0)</f>
        <v>#REF!</v>
      </c>
      <c r="U288" t="e">
        <f>IF(SUM($P288:T288)=0,IF(N288=0,0,VLOOKUP($G288,equip_stage!$K:$M,7,FALSE)),0)</f>
        <v>#REF!</v>
      </c>
    </row>
    <row r="289" spans="1:21" x14ac:dyDescent="0.15">
      <c r="A289" s="6">
        <v>3109603</v>
      </c>
      <c r="F289">
        <f t="shared" si="4"/>
        <v>3</v>
      </c>
      <c r="G289" s="11">
        <v>3109603</v>
      </c>
      <c r="H289" s="12">
        <v>1</v>
      </c>
      <c r="I289" s="11"/>
      <c r="J289" s="11"/>
      <c r="K289" s="11"/>
      <c r="L289" s="11">
        <v>31096034</v>
      </c>
      <c r="M289" s="11"/>
      <c r="N289" s="11">
        <v>31096036</v>
      </c>
      <c r="P289">
        <f>IF(I289=0,0,VLOOKUP($G289,equip_stage!H:P,7,FALSE))</f>
        <v>0</v>
      </c>
      <c r="Q289">
        <f>IF(J289=0,0,VLOOKUP($G289,equip_stage!I:Q,7,FALSE))</f>
        <v>0</v>
      </c>
      <c r="R289">
        <f>IF(K289=0,0,VLOOKUP($G289,equip_stage!K:R,7,FALSE))</f>
        <v>0</v>
      </c>
      <c r="S289" t="e">
        <f>IF(L289=0,0,VLOOKUP($G289,equip_stage!K:S,7,FALSE))</f>
        <v>#N/A</v>
      </c>
      <c r="T289">
        <f>IF(M289=0,0,VLOOKUP($G289,equip_stage!K:T,7,FALSE))</f>
        <v>0</v>
      </c>
      <c r="U289" t="e">
        <f>IF(N289=0,0,VLOOKUP($G289,equip_stage!K:U,7,FALSE))</f>
        <v>#N/A</v>
      </c>
    </row>
    <row r="290" spans="1:21" x14ac:dyDescent="0.15">
      <c r="A290" s="6">
        <v>3109701</v>
      </c>
      <c r="F290">
        <f t="shared" si="4"/>
        <v>1</v>
      </c>
      <c r="G290" s="11">
        <v>3109701</v>
      </c>
      <c r="H290" s="12">
        <v>1</v>
      </c>
      <c r="I290" s="11">
        <v>31097011</v>
      </c>
      <c r="J290" s="11"/>
      <c r="K290" s="11">
        <v>31097013</v>
      </c>
      <c r="L290" s="11"/>
      <c r="M290" s="11"/>
      <c r="N290" s="11"/>
      <c r="P290">
        <f>IF(I290=0,0,VLOOKUP($G290,equip_stage!$H:$P,7,FALSE))</f>
        <v>3109703</v>
      </c>
      <c r="Q290">
        <f>IF(SUM($P290:P290)=0,IF(J290=0,0,VLOOKUP($G290,equip_stage!$H:$P,7,FALSE)),0)</f>
        <v>0</v>
      </c>
      <c r="R290">
        <f>IF(SUM($P290:Q290)=0,IF(K290=0,0,VLOOKUP($G290,equip_stage!$H:$P,7,FALSE)),0)</f>
        <v>0</v>
      </c>
      <c r="S290">
        <f>IF(SUM($P290:R290)=0,IF(L290=0,0,VLOOKUP($G290,equip_stage!$H:$P,7,FALSE)),0)</f>
        <v>0</v>
      </c>
      <c r="T290">
        <f>IF(SUM($P290:S290)=0,IF(M290=0,0,VLOOKUP($G290,equip_stage!$H:$P,7,FALSE)),0)</f>
        <v>0</v>
      </c>
      <c r="U290">
        <f>IF(SUM($P290:T290)=0,IF(N290=0,0,VLOOKUP($G290,equip_stage!$H:$P,7,FALSE)),0)</f>
        <v>0</v>
      </c>
    </row>
    <row r="291" spans="1:21" x14ac:dyDescent="0.15">
      <c r="A291" s="6">
        <v>3109702</v>
      </c>
      <c r="F291">
        <f t="shared" si="4"/>
        <v>2</v>
      </c>
      <c r="G291" s="11">
        <v>3109702</v>
      </c>
      <c r="H291" s="12">
        <v>1</v>
      </c>
      <c r="I291" s="11">
        <v>31097021</v>
      </c>
      <c r="J291" s="11"/>
      <c r="K291" s="11">
        <v>31097023</v>
      </c>
      <c r="L291" s="11"/>
      <c r="M291" s="11"/>
      <c r="N291" s="11"/>
      <c r="P291" t="e">
        <f>IF(I291=0,0,VLOOKUP($G291,equip_stage!$K:$M,7,FALSE))</f>
        <v>#REF!</v>
      </c>
      <c r="Q291" t="e">
        <f>IF(SUM($P291:P291)=0,IF(J291=0,0,VLOOKUP($G291,equip_stage!$K:$M,7,FALSE)),0)</f>
        <v>#REF!</v>
      </c>
      <c r="R291" t="e">
        <f>IF(SUM($P291:Q291)=0,IF(K291=0,0,VLOOKUP($G291,equip_stage!$K:$M,7,FALSE)),0)</f>
        <v>#REF!</v>
      </c>
      <c r="S291" t="e">
        <f>IF(SUM($P291:R291)=0,IF(L291=0,0,VLOOKUP($G291,equip_stage!$K:$M,7,FALSE)),0)</f>
        <v>#REF!</v>
      </c>
      <c r="T291" t="e">
        <f>IF(SUM($P291:S291)=0,IF(M291=0,0,VLOOKUP($G291,equip_stage!$K:$M,7,FALSE)),0)</f>
        <v>#REF!</v>
      </c>
      <c r="U291" t="e">
        <f>IF(SUM($P291:T291)=0,IF(N291=0,0,VLOOKUP($G291,equip_stage!$K:$M,7,FALSE)),0)</f>
        <v>#REF!</v>
      </c>
    </row>
    <row r="292" spans="1:21" x14ac:dyDescent="0.15">
      <c r="A292" s="6">
        <v>3109703</v>
      </c>
      <c r="F292">
        <f t="shared" si="4"/>
        <v>3</v>
      </c>
      <c r="G292" s="11">
        <v>3109703</v>
      </c>
      <c r="H292" s="12">
        <v>1</v>
      </c>
      <c r="I292" s="11">
        <v>31097031</v>
      </c>
      <c r="J292" s="11"/>
      <c r="K292" s="11">
        <v>31097033</v>
      </c>
      <c r="L292" s="11"/>
      <c r="M292" s="11"/>
      <c r="N292" s="11"/>
      <c r="P292" t="e">
        <f>IF(I292=0,0,VLOOKUP($G292,equip_stage!H:P,7,FALSE))</f>
        <v>#N/A</v>
      </c>
      <c r="Q292">
        <f>IF(J292=0,0,VLOOKUP($G292,equip_stage!I:Q,7,FALSE))</f>
        <v>0</v>
      </c>
      <c r="R292" t="e">
        <f>IF(K292=0,0,VLOOKUP($G292,equip_stage!K:R,7,FALSE))</f>
        <v>#N/A</v>
      </c>
      <c r="S292">
        <f>IF(L292=0,0,VLOOKUP($G292,equip_stage!K:S,7,FALSE))</f>
        <v>0</v>
      </c>
      <c r="T292">
        <f>IF(M292=0,0,VLOOKUP($G292,equip_stage!K:T,7,FALSE))</f>
        <v>0</v>
      </c>
      <c r="U292">
        <f>IF(N292=0,0,VLOOKUP($G292,equip_stage!K:U,7,FALSE))</f>
        <v>0</v>
      </c>
    </row>
    <row r="293" spans="1:21" x14ac:dyDescent="0.15">
      <c r="A293" s="6">
        <v>3109801</v>
      </c>
      <c r="F293">
        <f t="shared" si="4"/>
        <v>1</v>
      </c>
      <c r="G293" s="11">
        <v>3109801</v>
      </c>
      <c r="H293" s="12">
        <v>1</v>
      </c>
      <c r="I293" s="11"/>
      <c r="J293" s="11"/>
      <c r="K293" s="11"/>
      <c r="L293" s="11">
        <v>31098014</v>
      </c>
      <c r="M293" s="11"/>
      <c r="N293" s="11">
        <v>31098016</v>
      </c>
      <c r="P293">
        <f>IF(I293=0,0,VLOOKUP($G293,equip_stage!$H:$P,7,FALSE))</f>
        <v>0</v>
      </c>
      <c r="Q293">
        <f>IF(SUM($P293:P293)=0,IF(J293=0,0,VLOOKUP($G293,equip_stage!$H:$P,7,FALSE)),0)</f>
        <v>0</v>
      </c>
      <c r="R293">
        <f>IF(SUM($P293:Q293)=0,IF(K293=0,0,VLOOKUP($G293,equip_stage!$H:$P,7,FALSE)),0)</f>
        <v>0</v>
      </c>
      <c r="S293">
        <f>IF(SUM($P293:R293)=0,IF(L293=0,0,VLOOKUP($G293,equip_stage!$H:$P,7,FALSE)),0)</f>
        <v>3109803</v>
      </c>
      <c r="T293">
        <f>IF(SUM($P293:S293)=0,IF(M293=0,0,VLOOKUP($G293,equip_stage!$H:$P,7,FALSE)),0)</f>
        <v>0</v>
      </c>
      <c r="U293">
        <f>IF(SUM($P293:T293)=0,IF(N293=0,0,VLOOKUP($G293,equip_stage!$H:$P,7,FALSE)),0)</f>
        <v>0</v>
      </c>
    </row>
    <row r="294" spans="1:21" x14ac:dyDescent="0.15">
      <c r="A294" s="6">
        <v>3109802</v>
      </c>
      <c r="F294">
        <f t="shared" si="4"/>
        <v>2</v>
      </c>
      <c r="G294" s="11">
        <v>3109802</v>
      </c>
      <c r="H294" s="12">
        <v>1</v>
      </c>
      <c r="I294" s="11"/>
      <c r="J294" s="11"/>
      <c r="K294" s="11"/>
      <c r="L294" s="11">
        <v>31098024</v>
      </c>
      <c r="M294" s="11"/>
      <c r="N294" s="11">
        <v>31098026</v>
      </c>
      <c r="P294">
        <f>IF(I294=0,0,VLOOKUP($G294,equip_stage!$K:$M,7,FALSE))</f>
        <v>0</v>
      </c>
      <c r="Q294">
        <f>IF(SUM($P294:P294)=0,IF(J294=0,0,VLOOKUP($G294,equip_stage!$K:$M,7,FALSE)),0)</f>
        <v>0</v>
      </c>
      <c r="R294">
        <f>IF(SUM($P294:Q294)=0,IF(K294=0,0,VLOOKUP($G294,equip_stage!$K:$M,7,FALSE)),0)</f>
        <v>0</v>
      </c>
      <c r="S294" t="e">
        <f>IF(SUM($P294:R294)=0,IF(L294=0,0,VLOOKUP($G294,equip_stage!$K:$M,7,FALSE)),0)</f>
        <v>#REF!</v>
      </c>
      <c r="T294" t="e">
        <f>IF(SUM($P294:S294)=0,IF(M294=0,0,VLOOKUP($G294,equip_stage!$K:$M,7,FALSE)),0)</f>
        <v>#REF!</v>
      </c>
      <c r="U294" t="e">
        <f>IF(SUM($P294:T294)=0,IF(N294=0,0,VLOOKUP($G294,equip_stage!$K:$M,7,FALSE)),0)</f>
        <v>#REF!</v>
      </c>
    </row>
    <row r="295" spans="1:21" x14ac:dyDescent="0.15">
      <c r="A295" s="6">
        <v>3109803</v>
      </c>
      <c r="F295">
        <f t="shared" si="4"/>
        <v>3</v>
      </c>
      <c r="G295" s="11">
        <v>3109803</v>
      </c>
      <c r="H295" s="12">
        <v>1</v>
      </c>
      <c r="I295" s="11"/>
      <c r="J295" s="11"/>
      <c r="K295" s="11"/>
      <c r="L295" s="11">
        <v>31098034</v>
      </c>
      <c r="M295" s="11"/>
      <c r="N295" s="11">
        <v>31098036</v>
      </c>
      <c r="P295">
        <f>IF(I295=0,0,VLOOKUP($G295,equip_stage!H:P,7,FALSE))</f>
        <v>0</v>
      </c>
      <c r="Q295">
        <f>IF(J295=0,0,VLOOKUP($G295,equip_stage!I:Q,7,FALSE))</f>
        <v>0</v>
      </c>
      <c r="R295">
        <f>IF(K295=0,0,VLOOKUP($G295,equip_stage!K:R,7,FALSE))</f>
        <v>0</v>
      </c>
      <c r="S295" t="e">
        <f>IF(L295=0,0,VLOOKUP($G295,equip_stage!K:S,7,FALSE))</f>
        <v>#N/A</v>
      </c>
      <c r="T295">
        <f>IF(M295=0,0,VLOOKUP($G295,equip_stage!K:T,7,FALSE))</f>
        <v>0</v>
      </c>
      <c r="U295" t="e">
        <f>IF(N295=0,0,VLOOKUP($G295,equip_stage!K:U,7,FALSE))</f>
        <v>#N/A</v>
      </c>
    </row>
    <row r="296" spans="1:21" x14ac:dyDescent="0.15">
      <c r="A296" s="6">
        <v>3109901</v>
      </c>
      <c r="F296">
        <f t="shared" si="4"/>
        <v>1</v>
      </c>
      <c r="G296" s="11">
        <v>3109901</v>
      </c>
      <c r="H296" s="12">
        <v>1</v>
      </c>
      <c r="I296" s="11"/>
      <c r="J296" s="11"/>
      <c r="K296" s="11"/>
      <c r="L296" s="11">
        <v>31099014</v>
      </c>
      <c r="M296" s="11"/>
      <c r="N296" s="11">
        <v>31099016</v>
      </c>
      <c r="P296">
        <f>IF(I296=0,0,VLOOKUP($G296,equip_stage!$H:$P,7,FALSE))</f>
        <v>0</v>
      </c>
      <c r="Q296">
        <f>IF(SUM($P296:P296)=0,IF(J296=0,0,VLOOKUP($G296,equip_stage!$H:$P,7,FALSE)),0)</f>
        <v>0</v>
      </c>
      <c r="R296">
        <f>IF(SUM($P296:Q296)=0,IF(K296=0,0,VLOOKUP($G296,equip_stage!$H:$P,7,FALSE)),0)</f>
        <v>0</v>
      </c>
      <c r="S296">
        <f>IF(SUM($P296:R296)=0,IF(L296=0,0,VLOOKUP($G296,equip_stage!$H:$P,7,FALSE)),0)</f>
        <v>3109903</v>
      </c>
      <c r="T296">
        <f>IF(SUM($P296:S296)=0,IF(M296=0,0,VLOOKUP($G296,equip_stage!$H:$P,7,FALSE)),0)</f>
        <v>0</v>
      </c>
      <c r="U296">
        <f>IF(SUM($P296:T296)=0,IF(N296=0,0,VLOOKUP($G296,equip_stage!$H:$P,7,FALSE)),0)</f>
        <v>0</v>
      </c>
    </row>
    <row r="297" spans="1:21" x14ac:dyDescent="0.15">
      <c r="A297" s="6">
        <v>3109902</v>
      </c>
      <c r="F297">
        <f t="shared" si="4"/>
        <v>2</v>
      </c>
      <c r="G297" s="11">
        <v>3109902</v>
      </c>
      <c r="H297" s="12">
        <v>1</v>
      </c>
      <c r="I297" s="11"/>
      <c r="J297" s="11"/>
      <c r="K297" s="11"/>
      <c r="L297" s="11">
        <v>31099024</v>
      </c>
      <c r="M297" s="11"/>
      <c r="N297" s="11">
        <v>31099026</v>
      </c>
      <c r="P297">
        <f>IF(I297=0,0,VLOOKUP($G297,equip_stage!$K:$M,7,FALSE))</f>
        <v>0</v>
      </c>
      <c r="Q297">
        <f>IF(SUM($P297:P297)=0,IF(J297=0,0,VLOOKUP($G297,equip_stage!$K:$M,7,FALSE)),0)</f>
        <v>0</v>
      </c>
      <c r="R297">
        <f>IF(SUM($P297:Q297)=0,IF(K297=0,0,VLOOKUP($G297,equip_stage!$K:$M,7,FALSE)),0)</f>
        <v>0</v>
      </c>
      <c r="S297" t="e">
        <f>IF(SUM($P297:R297)=0,IF(L297=0,0,VLOOKUP($G297,equip_stage!$K:$M,7,FALSE)),0)</f>
        <v>#REF!</v>
      </c>
      <c r="T297" t="e">
        <f>IF(SUM($P297:S297)=0,IF(M297=0,0,VLOOKUP($G297,equip_stage!$K:$M,7,FALSE)),0)</f>
        <v>#REF!</v>
      </c>
      <c r="U297" t="e">
        <f>IF(SUM($P297:T297)=0,IF(N297=0,0,VLOOKUP($G297,equip_stage!$K:$M,7,FALSE)),0)</f>
        <v>#REF!</v>
      </c>
    </row>
    <row r="298" spans="1:21" x14ac:dyDescent="0.15">
      <c r="A298" s="6">
        <v>3109903</v>
      </c>
      <c r="F298">
        <f t="shared" si="4"/>
        <v>3</v>
      </c>
      <c r="G298" s="11">
        <v>3109903</v>
      </c>
      <c r="H298" s="12">
        <v>1</v>
      </c>
      <c r="I298" s="11"/>
      <c r="J298" s="11"/>
      <c r="K298" s="11"/>
      <c r="L298" s="11">
        <v>31099034</v>
      </c>
      <c r="M298" s="11"/>
      <c r="N298" s="11">
        <v>31099036</v>
      </c>
      <c r="P298">
        <f>IF(I298=0,0,VLOOKUP($G298,equip_stage!H:P,7,FALSE))</f>
        <v>0</v>
      </c>
      <c r="Q298">
        <f>IF(J298=0,0,VLOOKUP($G298,equip_stage!I:Q,7,FALSE))</f>
        <v>0</v>
      </c>
      <c r="R298">
        <f>IF(K298=0,0,VLOOKUP($G298,equip_stage!K:R,7,FALSE))</f>
        <v>0</v>
      </c>
      <c r="S298" t="e">
        <f>IF(L298=0,0,VLOOKUP($G298,equip_stage!K:S,7,FALSE))</f>
        <v>#N/A</v>
      </c>
      <c r="T298">
        <f>IF(M298=0,0,VLOOKUP($G298,equip_stage!K:T,7,FALSE))</f>
        <v>0</v>
      </c>
      <c r="U298" t="e">
        <f>IF(N298=0,0,VLOOKUP($G298,equip_stage!K:U,7,FALSE))</f>
        <v>#N/A</v>
      </c>
    </row>
    <row r="299" spans="1:21" x14ac:dyDescent="0.15">
      <c r="A299" s="6">
        <v>3110001</v>
      </c>
      <c r="F299">
        <f t="shared" si="4"/>
        <v>1</v>
      </c>
      <c r="G299" s="11">
        <v>3110001</v>
      </c>
      <c r="H299" s="12">
        <v>1</v>
      </c>
      <c r="I299" s="11"/>
      <c r="J299" s="11">
        <v>31100012</v>
      </c>
      <c r="K299" s="11"/>
      <c r="L299" s="11"/>
      <c r="M299" s="11">
        <v>31100015</v>
      </c>
      <c r="N299" s="11"/>
      <c r="P299">
        <f>IF(I299=0,0,VLOOKUP($G299,equip_stage!$H:$P,7,FALSE))</f>
        <v>0</v>
      </c>
      <c r="Q299">
        <f>IF(SUM($P299:P299)=0,IF(J299=0,0,VLOOKUP($G299,equip_stage!$H:$P,7,FALSE)),0)</f>
        <v>3110003</v>
      </c>
      <c r="R299">
        <f>IF(SUM($P299:Q299)=0,IF(K299=0,0,VLOOKUP($G299,equip_stage!$H:$P,7,FALSE)),0)</f>
        <v>0</v>
      </c>
      <c r="S299">
        <f>IF(SUM($P299:R299)=0,IF(L299=0,0,VLOOKUP($G299,equip_stage!$H:$P,7,FALSE)),0)</f>
        <v>0</v>
      </c>
      <c r="T299">
        <f>IF(SUM($P299:S299)=0,IF(M299=0,0,VLOOKUP($G299,equip_stage!$H:$P,7,FALSE)),0)</f>
        <v>0</v>
      </c>
      <c r="U299">
        <f>IF(SUM($P299:T299)=0,IF(N299=0,0,VLOOKUP($G299,equip_stage!$H:$P,7,FALSE)),0)</f>
        <v>0</v>
      </c>
    </row>
    <row r="300" spans="1:21" x14ac:dyDescent="0.15">
      <c r="A300" s="6">
        <v>3110002</v>
      </c>
      <c r="F300">
        <f t="shared" si="4"/>
        <v>2</v>
      </c>
      <c r="G300" s="11">
        <v>3110002</v>
      </c>
      <c r="H300" s="12">
        <v>1</v>
      </c>
      <c r="I300" s="11"/>
      <c r="J300" s="11">
        <v>31100022</v>
      </c>
      <c r="K300" s="11"/>
      <c r="L300" s="11"/>
      <c r="M300" s="11">
        <v>31100025</v>
      </c>
      <c r="N300" s="11"/>
      <c r="P300">
        <f>IF(I300=0,0,VLOOKUP($G300,equip_stage!$K:$M,7,FALSE))</f>
        <v>0</v>
      </c>
      <c r="Q300" t="e">
        <f>IF(SUM($P300:P300)=0,IF(J300=0,0,VLOOKUP($G300,equip_stage!$K:$M,7,FALSE)),0)</f>
        <v>#REF!</v>
      </c>
      <c r="R300" t="e">
        <f>IF(SUM($P300:Q300)=0,IF(K300=0,0,VLOOKUP($G300,equip_stage!$K:$M,7,FALSE)),0)</f>
        <v>#REF!</v>
      </c>
      <c r="S300" t="e">
        <f>IF(SUM($P300:R300)=0,IF(L300=0,0,VLOOKUP($G300,equip_stage!$K:$M,7,FALSE)),0)</f>
        <v>#REF!</v>
      </c>
      <c r="T300" t="e">
        <f>IF(SUM($P300:S300)=0,IF(M300=0,0,VLOOKUP($G300,equip_stage!$K:$M,7,FALSE)),0)</f>
        <v>#REF!</v>
      </c>
      <c r="U300" t="e">
        <f>IF(SUM($P300:T300)=0,IF(N300=0,0,VLOOKUP($G300,equip_stage!$K:$M,7,FALSE)),0)</f>
        <v>#REF!</v>
      </c>
    </row>
    <row r="301" spans="1:21" x14ac:dyDescent="0.15">
      <c r="A301" s="6">
        <v>3110003</v>
      </c>
      <c r="F301">
        <f t="shared" si="4"/>
        <v>3</v>
      </c>
      <c r="G301" s="11">
        <v>3110003</v>
      </c>
      <c r="H301" s="12">
        <v>1</v>
      </c>
      <c r="I301" s="11"/>
      <c r="J301" s="11">
        <v>31100032</v>
      </c>
      <c r="K301" s="11"/>
      <c r="L301" s="11"/>
      <c r="M301" s="11">
        <v>31100035</v>
      </c>
      <c r="N301" s="11"/>
      <c r="P301">
        <f>IF(I301=0,0,VLOOKUP($G301,equip_stage!H:P,7,FALSE))</f>
        <v>0</v>
      </c>
      <c r="Q301" t="e">
        <f>IF(J301=0,0,VLOOKUP($G301,equip_stage!I:Q,7,FALSE))</f>
        <v>#N/A</v>
      </c>
      <c r="R301">
        <f>IF(K301=0,0,VLOOKUP($G301,equip_stage!K:R,7,FALSE))</f>
        <v>0</v>
      </c>
      <c r="S301">
        <f>IF(L301=0,0,VLOOKUP($G301,equip_stage!K:S,7,FALSE))</f>
        <v>0</v>
      </c>
      <c r="T301" t="e">
        <f>IF(M301=0,0,VLOOKUP($G301,equip_stage!K:T,7,FALSE))</f>
        <v>#N/A</v>
      </c>
      <c r="U301">
        <f>IF(N301=0,0,VLOOKUP($G301,equip_stage!K:U,7,FALSE))</f>
        <v>0</v>
      </c>
    </row>
  </sheetData>
  <autoFilter ref="F1:U301"/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F7"/>
    </sheetView>
  </sheetViews>
  <sheetFormatPr defaultRowHeight="13.5" x14ac:dyDescent="0.15"/>
  <sheetData>
    <row r="1" spans="1:6" x14ac:dyDescent="0.15">
      <c r="B1" t="s">
        <v>16</v>
      </c>
      <c r="C1" t="s">
        <v>17</v>
      </c>
      <c r="D1" t="s">
        <v>18</v>
      </c>
      <c r="E1" t="s">
        <v>19</v>
      </c>
    </row>
    <row r="2" spans="1:6" x14ac:dyDescent="0.15">
      <c r="A2" s="13">
        <v>22</v>
      </c>
      <c r="B2" s="13">
        <v>2547</v>
      </c>
      <c r="C2" s="13">
        <v>291</v>
      </c>
      <c r="D2" s="13">
        <v>291</v>
      </c>
      <c r="E2" s="13">
        <v>9436</v>
      </c>
    </row>
    <row r="3" spans="1:6" x14ac:dyDescent="0.15">
      <c r="A3" s="13">
        <v>22</v>
      </c>
      <c r="B3" s="13">
        <v>2547</v>
      </c>
      <c r="C3" s="13">
        <v>208</v>
      </c>
      <c r="D3" s="13">
        <v>208</v>
      </c>
      <c r="E3" s="13">
        <v>9810</v>
      </c>
    </row>
    <row r="4" spans="1:6" x14ac:dyDescent="0.15">
      <c r="A4" s="13">
        <v>22</v>
      </c>
      <c r="B4" s="13">
        <v>2547</v>
      </c>
      <c r="C4" s="13">
        <v>291</v>
      </c>
      <c r="D4" s="13">
        <v>291</v>
      </c>
      <c r="E4" s="13">
        <v>9436</v>
      </c>
    </row>
    <row r="5" spans="1:6" x14ac:dyDescent="0.15">
      <c r="A5" s="13">
        <v>22</v>
      </c>
      <c r="B5" s="13">
        <v>4539</v>
      </c>
      <c r="C5" s="13">
        <v>319</v>
      </c>
      <c r="D5" s="13">
        <v>319</v>
      </c>
      <c r="E5" s="13">
        <v>15517</v>
      </c>
    </row>
    <row r="6" spans="1:6" x14ac:dyDescent="0.15">
      <c r="B6">
        <f>SUM(B2:B5)</f>
        <v>12180</v>
      </c>
      <c r="C6">
        <f t="shared" ref="C6:E6" si="0">SUM(C2:C5)</f>
        <v>1109</v>
      </c>
      <c r="D6">
        <f t="shared" si="0"/>
        <v>1109</v>
      </c>
      <c r="E6">
        <f t="shared" si="0"/>
        <v>44199</v>
      </c>
    </row>
    <row r="7" spans="1:6" x14ac:dyDescent="0.15">
      <c r="B7">
        <f>B6*9</f>
        <v>109620</v>
      </c>
      <c r="C7">
        <f>C6*27</f>
        <v>29943</v>
      </c>
      <c r="D7">
        <f>D6*27</f>
        <v>29943</v>
      </c>
      <c r="E7">
        <f>E6*1</f>
        <v>44199</v>
      </c>
      <c r="F7">
        <f>SUM(B7:E7)/10</f>
        <v>21370.5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equip_stage</vt:lpstr>
      <vt:lpstr>说明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2018-10-19T02:05:01Z</dcterms:modified>
</cp:coreProperties>
</file>