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文档\数据表\"/>
    </mc:Choice>
  </mc:AlternateContent>
  <bookViews>
    <workbookView xWindow="-120" yWindow="-120" windowWidth="29040" windowHeight="15840"/>
  </bookViews>
  <sheets>
    <sheet name="fragment" sheetId="1" r:id="rId1"/>
    <sheet name="填表" sheetId="3" r:id="rId2"/>
    <sheet name="readme" sheetId="2" r:id="rId3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25" i="3" l="1"/>
  <c r="B324" i="3"/>
  <c r="B323" i="3"/>
  <c r="B322" i="3"/>
  <c r="B321" i="3"/>
  <c r="B320" i="3"/>
  <c r="B319" i="3"/>
  <c r="B318" i="3"/>
  <c r="B317" i="3"/>
  <c r="B316" i="3"/>
  <c r="B315" i="3"/>
  <c r="B314" i="3"/>
  <c r="B313" i="3"/>
  <c r="B312" i="3"/>
  <c r="B311" i="3"/>
  <c r="B310" i="3"/>
  <c r="B309" i="3"/>
  <c r="B308" i="3"/>
  <c r="B307" i="3"/>
  <c r="B306" i="3"/>
  <c r="B305" i="3"/>
  <c r="B304" i="3"/>
  <c r="B303" i="3"/>
  <c r="B302" i="3"/>
  <c r="B301" i="3"/>
  <c r="B300" i="3"/>
  <c r="B299" i="3"/>
  <c r="B298" i="3"/>
  <c r="B297" i="3"/>
  <c r="B296" i="3"/>
  <c r="B295" i="3"/>
  <c r="B294" i="3"/>
  <c r="B293" i="3"/>
  <c r="B292" i="3"/>
  <c r="B291" i="3"/>
  <c r="B290" i="3"/>
  <c r="B289" i="3"/>
  <c r="B288" i="3"/>
  <c r="B287" i="3"/>
  <c r="B286" i="3"/>
  <c r="B285" i="3"/>
  <c r="B284" i="3"/>
  <c r="B283" i="3"/>
  <c r="B282" i="3"/>
  <c r="B281" i="3"/>
  <c r="B280" i="3"/>
  <c r="B279" i="3"/>
  <c r="B278" i="3"/>
  <c r="B277" i="3"/>
  <c r="B276" i="3"/>
  <c r="B275" i="3"/>
  <c r="B274" i="3"/>
  <c r="B273" i="3"/>
  <c r="B272" i="3"/>
  <c r="B271" i="3"/>
  <c r="B270" i="3"/>
  <c r="B269" i="3"/>
  <c r="B268" i="3"/>
  <c r="B267" i="3"/>
  <c r="B266" i="3"/>
  <c r="B265" i="3"/>
  <c r="B264" i="3"/>
  <c r="B263" i="3"/>
  <c r="B262" i="3"/>
  <c r="B261" i="3"/>
  <c r="B260" i="3"/>
  <c r="B259" i="3"/>
  <c r="B258" i="3"/>
  <c r="B257" i="3"/>
  <c r="B256" i="3"/>
  <c r="B255" i="3"/>
  <c r="B254" i="3"/>
  <c r="B253" i="3"/>
  <c r="B252" i="3"/>
  <c r="B251" i="3"/>
  <c r="B250" i="3"/>
  <c r="B249" i="3"/>
  <c r="B248" i="3"/>
  <c r="W36" i="3" l="1"/>
  <c r="W35" i="3"/>
  <c r="W34" i="3"/>
  <c r="W33" i="3"/>
  <c r="W32" i="3"/>
  <c r="W31" i="3"/>
  <c r="W30" i="3"/>
  <c r="W29" i="3"/>
  <c r="W28" i="3"/>
  <c r="W27" i="3"/>
  <c r="R36" i="3" l="1"/>
  <c r="R35" i="3"/>
  <c r="R34" i="3"/>
  <c r="R33" i="3"/>
  <c r="R32" i="3"/>
  <c r="R31" i="3"/>
  <c r="R30" i="3"/>
  <c r="R29" i="3"/>
  <c r="R28" i="3"/>
  <c r="R27" i="3"/>
  <c r="G339" i="3"/>
  <c r="G343" i="3" s="1"/>
  <c r="G340" i="3"/>
  <c r="G341" i="3"/>
  <c r="G345" i="3" s="1"/>
  <c r="G349" i="3" s="1"/>
  <c r="G353" i="3" s="1"/>
  <c r="G357" i="3" s="1"/>
  <c r="G361" i="3" s="1"/>
  <c r="G365" i="3" s="1"/>
  <c r="G344" i="3"/>
  <c r="G348" i="3" s="1"/>
  <c r="G352" i="3" s="1"/>
  <c r="G356" i="3" s="1"/>
  <c r="G360" i="3" s="1"/>
  <c r="G338" i="3"/>
  <c r="G342" i="3" s="1"/>
  <c r="G364" i="3" l="1"/>
  <c r="G346" i="3"/>
  <c r="G347" i="3"/>
  <c r="G350" i="3" l="1"/>
  <c r="G351" i="3"/>
  <c r="G354" i="3" l="1"/>
  <c r="G355" i="3"/>
  <c r="G359" i="3" l="1"/>
  <c r="G358" i="3"/>
  <c r="G362" i="3" l="1"/>
  <c r="G363" i="3"/>
  <c r="L11" i="2" l="1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10" i="2"/>
  <c r="B231" i="3" l="1"/>
  <c r="B239" i="3"/>
  <c r="B240" i="3"/>
  <c r="B230" i="3"/>
  <c r="R7" i="3" l="1"/>
  <c r="R8" i="3"/>
  <c r="J184" i="3" s="1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I130" i="3"/>
  <c r="J140" i="3" l="1"/>
  <c r="J172" i="3"/>
  <c r="L167" i="3"/>
  <c r="H250" i="3"/>
  <c r="I251" i="3"/>
  <c r="J252" i="3"/>
  <c r="I250" i="3"/>
  <c r="J251" i="3"/>
  <c r="J250" i="3"/>
  <c r="H252" i="3"/>
  <c r="H251" i="3"/>
  <c r="I252" i="3"/>
  <c r="L191" i="3"/>
  <c r="I151" i="3"/>
  <c r="L135" i="3"/>
  <c r="I162" i="3"/>
  <c r="K159" i="3"/>
  <c r="K327" i="3"/>
  <c r="K331" i="3"/>
  <c r="K335" i="3"/>
  <c r="K136" i="3"/>
  <c r="K152" i="3"/>
  <c r="K328" i="3"/>
  <c r="K332" i="3"/>
  <c r="K336" i="3"/>
  <c r="K161" i="3"/>
  <c r="K162" i="3"/>
  <c r="K326" i="3"/>
  <c r="K330" i="3"/>
  <c r="K334" i="3"/>
  <c r="K337" i="3"/>
  <c r="K333" i="3"/>
  <c r="K329" i="3"/>
  <c r="K365" i="3"/>
  <c r="K349" i="3"/>
  <c r="K345" i="3"/>
  <c r="K352" i="3"/>
  <c r="K361" i="3"/>
  <c r="K340" i="3"/>
  <c r="K338" i="3"/>
  <c r="K360" i="3"/>
  <c r="K357" i="3"/>
  <c r="K353" i="3"/>
  <c r="K356" i="3"/>
  <c r="K341" i="3"/>
  <c r="K339" i="3"/>
  <c r="K348" i="3"/>
  <c r="K344" i="3"/>
  <c r="K342" i="3"/>
  <c r="K343" i="3"/>
  <c r="K364" i="3"/>
  <c r="K346" i="3"/>
  <c r="K347" i="3"/>
  <c r="K351" i="3"/>
  <c r="K350" i="3"/>
  <c r="K355" i="3"/>
  <c r="K354" i="3"/>
  <c r="K358" i="3"/>
  <c r="K359" i="3"/>
  <c r="K363" i="3"/>
  <c r="K362" i="3"/>
  <c r="J132" i="3"/>
  <c r="I143" i="3"/>
  <c r="I154" i="3"/>
  <c r="J164" i="3"/>
  <c r="I175" i="3"/>
  <c r="J188" i="3"/>
  <c r="L143" i="3"/>
  <c r="L175" i="3"/>
  <c r="I135" i="3"/>
  <c r="I146" i="3"/>
  <c r="J156" i="3"/>
  <c r="I167" i="3"/>
  <c r="I178" i="3"/>
  <c r="J192" i="3"/>
  <c r="L151" i="3"/>
  <c r="L183" i="3"/>
  <c r="I138" i="3"/>
  <c r="J148" i="3"/>
  <c r="I159" i="3"/>
  <c r="I170" i="3"/>
  <c r="J180" i="3"/>
  <c r="J196" i="3"/>
  <c r="L159" i="3"/>
  <c r="J198" i="3"/>
  <c r="J130" i="3"/>
  <c r="I131" i="3"/>
  <c r="I134" i="3"/>
  <c r="J136" i="3"/>
  <c r="I139" i="3"/>
  <c r="I142" i="3"/>
  <c r="J144" i="3"/>
  <c r="I147" i="3"/>
  <c r="I150" i="3"/>
  <c r="J152" i="3"/>
  <c r="I155" i="3"/>
  <c r="I158" i="3"/>
  <c r="J160" i="3"/>
  <c r="I163" i="3"/>
  <c r="I166" i="3"/>
  <c r="J168" i="3"/>
  <c r="I171" i="3"/>
  <c r="I174" i="3"/>
  <c r="J176" i="3"/>
  <c r="I179" i="3"/>
  <c r="J182" i="3"/>
  <c r="J186" i="3"/>
  <c r="J190" i="3"/>
  <c r="J194" i="3"/>
  <c r="L131" i="3"/>
  <c r="L139" i="3"/>
  <c r="L147" i="3"/>
  <c r="L155" i="3"/>
  <c r="L163" i="3"/>
  <c r="L171" i="3"/>
  <c r="L179" i="3"/>
  <c r="L187" i="3"/>
  <c r="L195" i="3"/>
  <c r="L201" i="3"/>
  <c r="J200" i="3"/>
  <c r="I132" i="3"/>
  <c r="J134" i="3"/>
  <c r="I137" i="3"/>
  <c r="I140" i="3"/>
  <c r="J142" i="3"/>
  <c r="I145" i="3"/>
  <c r="I148" i="3"/>
  <c r="J150" i="3"/>
  <c r="I153" i="3"/>
  <c r="I156" i="3"/>
  <c r="J158" i="3"/>
  <c r="I161" i="3"/>
  <c r="I164" i="3"/>
  <c r="J166" i="3"/>
  <c r="I169" i="3"/>
  <c r="I172" i="3"/>
  <c r="J174" i="3"/>
  <c r="I177" i="3"/>
  <c r="I180" i="3"/>
  <c r="I184" i="3"/>
  <c r="I188" i="3"/>
  <c r="I192" i="3"/>
  <c r="I196" i="3"/>
  <c r="L134" i="3"/>
  <c r="L142" i="3"/>
  <c r="L150" i="3"/>
  <c r="L158" i="3"/>
  <c r="L166" i="3"/>
  <c r="L174" i="3"/>
  <c r="L182" i="3"/>
  <c r="L190" i="3"/>
  <c r="I198" i="3"/>
  <c r="L196" i="3"/>
  <c r="L192" i="3"/>
  <c r="L188" i="3"/>
  <c r="L184" i="3"/>
  <c r="L180" i="3"/>
  <c r="L176" i="3"/>
  <c r="L172" i="3"/>
  <c r="L168" i="3"/>
  <c r="L164" i="3"/>
  <c r="L160" i="3"/>
  <c r="L156" i="3"/>
  <c r="L152" i="3"/>
  <c r="L148" i="3"/>
  <c r="L144" i="3"/>
  <c r="L140" i="3"/>
  <c r="L136" i="3"/>
  <c r="L132" i="3"/>
  <c r="I197" i="3"/>
  <c r="I195" i="3"/>
  <c r="I193" i="3"/>
  <c r="I191" i="3"/>
  <c r="I189" i="3"/>
  <c r="I187" i="3"/>
  <c r="I185" i="3"/>
  <c r="I183" i="3"/>
  <c r="I181" i="3"/>
  <c r="I133" i="3"/>
  <c r="I136" i="3"/>
  <c r="J138" i="3"/>
  <c r="I141" i="3"/>
  <c r="I144" i="3"/>
  <c r="J146" i="3"/>
  <c r="I149" i="3"/>
  <c r="I152" i="3"/>
  <c r="J154" i="3"/>
  <c r="I157" i="3"/>
  <c r="I160" i="3"/>
  <c r="J162" i="3"/>
  <c r="I165" i="3"/>
  <c r="I168" i="3"/>
  <c r="J170" i="3"/>
  <c r="I173" i="3"/>
  <c r="I176" i="3"/>
  <c r="J178" i="3"/>
  <c r="I182" i="3"/>
  <c r="I186" i="3"/>
  <c r="I190" i="3"/>
  <c r="I194" i="3"/>
  <c r="L130" i="3"/>
  <c r="L138" i="3"/>
  <c r="L146" i="3"/>
  <c r="L154" i="3"/>
  <c r="L162" i="3"/>
  <c r="L170" i="3"/>
  <c r="L178" i="3"/>
  <c r="L186" i="3"/>
  <c r="L194" i="3"/>
  <c r="L197" i="3"/>
  <c r="I200" i="3"/>
  <c r="L200" i="3"/>
  <c r="I199" i="3"/>
  <c r="I201" i="3"/>
  <c r="L199" i="3"/>
  <c r="J131" i="3"/>
  <c r="J133" i="3"/>
  <c r="J135" i="3"/>
  <c r="J137" i="3"/>
  <c r="J139" i="3"/>
  <c r="J141" i="3"/>
  <c r="J143" i="3"/>
  <c r="J145" i="3"/>
  <c r="J147" i="3"/>
  <c r="J149" i="3"/>
  <c r="J151" i="3"/>
  <c r="J153" i="3"/>
  <c r="J155" i="3"/>
  <c r="J157" i="3"/>
  <c r="J159" i="3"/>
  <c r="J161" i="3"/>
  <c r="J163" i="3"/>
  <c r="J165" i="3"/>
  <c r="J167" i="3"/>
  <c r="J169" i="3"/>
  <c r="J171" i="3"/>
  <c r="J173" i="3"/>
  <c r="J175" i="3"/>
  <c r="J177" i="3"/>
  <c r="J179" i="3"/>
  <c r="J181" i="3"/>
  <c r="J183" i="3"/>
  <c r="J185" i="3"/>
  <c r="J187" i="3"/>
  <c r="J189" i="3"/>
  <c r="J191" i="3"/>
  <c r="J193" i="3"/>
  <c r="J195" i="3"/>
  <c r="J197" i="3"/>
  <c r="L133" i="3"/>
  <c r="L137" i="3"/>
  <c r="L141" i="3"/>
  <c r="L145" i="3"/>
  <c r="L149" i="3"/>
  <c r="L153" i="3"/>
  <c r="L157" i="3"/>
  <c r="L161" i="3"/>
  <c r="L165" i="3"/>
  <c r="L169" i="3"/>
  <c r="L173" i="3"/>
  <c r="L177" i="3"/>
  <c r="L181" i="3"/>
  <c r="L185" i="3"/>
  <c r="L189" i="3"/>
  <c r="L193" i="3"/>
  <c r="J240" i="3"/>
  <c r="I239" i="3"/>
  <c r="H231" i="3"/>
  <c r="L231" i="3" s="1"/>
  <c r="I230" i="3"/>
  <c r="I240" i="3"/>
  <c r="H239" i="3"/>
  <c r="L239" i="3" s="1"/>
  <c r="J230" i="3"/>
  <c r="J231" i="3"/>
  <c r="J239" i="3"/>
  <c r="I231" i="3"/>
  <c r="H230" i="3"/>
  <c r="L230" i="3" s="1"/>
  <c r="H240" i="3"/>
  <c r="L240" i="3" s="1"/>
  <c r="J199" i="3"/>
  <c r="J201" i="3"/>
  <c r="L198" i="3"/>
  <c r="W23" i="3"/>
  <c r="K231" i="3" s="1"/>
  <c r="W11" i="3"/>
  <c r="K135" i="3" s="1"/>
  <c r="W19" i="3"/>
  <c r="K200" i="3" s="1"/>
  <c r="K177" i="3" l="1"/>
  <c r="K146" i="3"/>
  <c r="K143" i="3"/>
  <c r="K239" i="3"/>
  <c r="K194" i="3"/>
  <c r="K130" i="3"/>
  <c r="K145" i="3"/>
  <c r="K184" i="3"/>
  <c r="K191" i="3"/>
  <c r="K178" i="3"/>
  <c r="K193" i="3"/>
  <c r="K168" i="3"/>
  <c r="K175" i="3"/>
  <c r="K199" i="3"/>
  <c r="K201" i="3"/>
  <c r="K198" i="3"/>
  <c r="K230" i="3"/>
  <c r="K182" i="3"/>
  <c r="K166" i="3"/>
  <c r="K150" i="3"/>
  <c r="K134" i="3"/>
  <c r="K197" i="3"/>
  <c r="K181" i="3"/>
  <c r="K165" i="3"/>
  <c r="K149" i="3"/>
  <c r="K133" i="3"/>
  <c r="K188" i="3"/>
  <c r="K172" i="3"/>
  <c r="K156" i="3"/>
  <c r="K140" i="3"/>
  <c r="K195" i="3"/>
  <c r="K179" i="3"/>
  <c r="K163" i="3"/>
  <c r="K147" i="3"/>
  <c r="K131" i="3"/>
  <c r="K190" i="3"/>
  <c r="K174" i="3"/>
  <c r="K158" i="3"/>
  <c r="K142" i="3"/>
  <c r="K189" i="3"/>
  <c r="K173" i="3"/>
  <c r="K157" i="3"/>
  <c r="K141" i="3"/>
  <c r="K196" i="3"/>
  <c r="K180" i="3"/>
  <c r="K164" i="3"/>
  <c r="K148" i="3"/>
  <c r="K132" i="3"/>
  <c r="K187" i="3"/>
  <c r="K171" i="3"/>
  <c r="K155" i="3"/>
  <c r="K139" i="3"/>
  <c r="K186" i="3"/>
  <c r="K170" i="3"/>
  <c r="K154" i="3"/>
  <c r="K138" i="3"/>
  <c r="K185" i="3"/>
  <c r="K169" i="3"/>
  <c r="K153" i="3"/>
  <c r="K137" i="3"/>
  <c r="K240" i="3"/>
  <c r="K192" i="3"/>
  <c r="K176" i="3"/>
  <c r="K160" i="3"/>
  <c r="K144" i="3"/>
  <c r="K183" i="3"/>
  <c r="K167" i="3"/>
  <c r="K151" i="3"/>
  <c r="H6" i="3"/>
  <c r="L6" i="3" s="1"/>
  <c r="W26" i="3"/>
  <c r="W25" i="3"/>
  <c r="W24" i="3"/>
  <c r="W22" i="3"/>
  <c r="W21" i="3"/>
  <c r="W20" i="3"/>
  <c r="W18" i="3"/>
  <c r="W17" i="3"/>
  <c r="W16" i="3"/>
  <c r="W15" i="3"/>
  <c r="W14" i="3"/>
  <c r="W13" i="3"/>
  <c r="W12" i="3"/>
  <c r="W10" i="3"/>
  <c r="W9" i="3"/>
  <c r="W8" i="3"/>
  <c r="W7" i="3"/>
  <c r="K253" i="3" l="1"/>
  <c r="K251" i="3"/>
  <c r="K252" i="3"/>
  <c r="K250" i="3"/>
  <c r="K7" i="3"/>
  <c r="K71" i="3"/>
  <c r="K103" i="3"/>
  <c r="K16" i="3"/>
  <c r="K48" i="3"/>
  <c r="K9" i="3"/>
  <c r="K41" i="3"/>
  <c r="K73" i="3"/>
  <c r="K105" i="3"/>
  <c r="K10" i="3"/>
  <c r="K42" i="3"/>
  <c r="K74" i="3"/>
  <c r="K106" i="3"/>
  <c r="K15" i="3"/>
  <c r="K79" i="3"/>
  <c r="K11" i="3"/>
  <c r="K43" i="3"/>
  <c r="K75" i="3"/>
  <c r="K107" i="3"/>
  <c r="K100" i="3"/>
  <c r="K13" i="3"/>
  <c r="K45" i="3"/>
  <c r="K77" i="3"/>
  <c r="K109" i="3"/>
  <c r="K14" i="3"/>
  <c r="K46" i="3"/>
  <c r="K78" i="3"/>
  <c r="K110" i="3"/>
  <c r="K47" i="3"/>
  <c r="K12" i="3"/>
  <c r="K44" i="3"/>
  <c r="K76" i="3"/>
  <c r="K108" i="3"/>
  <c r="K69" i="3"/>
  <c r="K38" i="3"/>
  <c r="K102" i="3"/>
  <c r="K40" i="3"/>
  <c r="K104" i="3"/>
  <c r="K17" i="3"/>
  <c r="K72" i="3"/>
  <c r="K224" i="3"/>
  <c r="K223" i="3"/>
  <c r="K222" i="3"/>
  <c r="K225" i="3"/>
  <c r="K208" i="3"/>
  <c r="K206" i="3"/>
  <c r="K207" i="3"/>
  <c r="K209" i="3"/>
  <c r="K233" i="3"/>
  <c r="K234" i="3"/>
  <c r="K243" i="3"/>
  <c r="K232" i="3"/>
  <c r="K242" i="3"/>
  <c r="K241" i="3"/>
  <c r="K215" i="3"/>
  <c r="K217" i="3"/>
  <c r="K214" i="3"/>
  <c r="K216" i="3"/>
  <c r="K23" i="3"/>
  <c r="K55" i="3"/>
  <c r="K80" i="3"/>
  <c r="K112" i="3"/>
  <c r="K111" i="3"/>
  <c r="K20" i="3"/>
  <c r="K52" i="3"/>
  <c r="K84" i="3"/>
  <c r="K116" i="3"/>
  <c r="K19" i="3"/>
  <c r="K51" i="3"/>
  <c r="K83" i="3"/>
  <c r="K115" i="3"/>
  <c r="K21" i="3"/>
  <c r="K53" i="3"/>
  <c r="K85" i="3"/>
  <c r="K117" i="3"/>
  <c r="K22" i="3"/>
  <c r="K54" i="3"/>
  <c r="K86" i="3"/>
  <c r="K50" i="3"/>
  <c r="K114" i="3"/>
  <c r="K81" i="3"/>
  <c r="K18" i="3"/>
  <c r="K82" i="3"/>
  <c r="K24" i="3"/>
  <c r="K49" i="3"/>
  <c r="K113" i="3"/>
  <c r="K218" i="3"/>
  <c r="K219" i="3"/>
  <c r="K221" i="3"/>
  <c r="K220" i="3"/>
  <c r="K202" i="3"/>
  <c r="K203" i="3"/>
  <c r="K205" i="3"/>
  <c r="K204" i="3"/>
  <c r="K271" i="3"/>
  <c r="K269" i="3"/>
  <c r="K290" i="3"/>
  <c r="K309" i="3"/>
  <c r="K288" i="3"/>
  <c r="K307" i="3"/>
  <c r="K87" i="3"/>
  <c r="K119" i="3"/>
  <c r="K32" i="3"/>
  <c r="K64" i="3"/>
  <c r="K96" i="3"/>
  <c r="K128" i="3"/>
  <c r="K25" i="3"/>
  <c r="K57" i="3"/>
  <c r="K89" i="3"/>
  <c r="K121" i="3"/>
  <c r="K26" i="3"/>
  <c r="K58" i="3"/>
  <c r="K90" i="3"/>
  <c r="K122" i="3"/>
  <c r="K31" i="3"/>
  <c r="K63" i="3"/>
  <c r="K27" i="3"/>
  <c r="K59" i="3"/>
  <c r="K91" i="3"/>
  <c r="K123" i="3"/>
  <c r="K36" i="3"/>
  <c r="K29" i="3"/>
  <c r="K61" i="3"/>
  <c r="K93" i="3"/>
  <c r="K125" i="3"/>
  <c r="K30" i="3"/>
  <c r="K62" i="3"/>
  <c r="K94" i="3"/>
  <c r="K126" i="3"/>
  <c r="K95" i="3"/>
  <c r="K127" i="3"/>
  <c r="K35" i="3"/>
  <c r="K67" i="3"/>
  <c r="K28" i="3"/>
  <c r="K60" i="3"/>
  <c r="K92" i="3"/>
  <c r="K124" i="3"/>
  <c r="K118" i="3"/>
  <c r="K65" i="3"/>
  <c r="K129" i="3"/>
  <c r="K56" i="3"/>
  <c r="K120" i="3"/>
  <c r="K66" i="3"/>
  <c r="K33" i="3"/>
  <c r="K97" i="3"/>
  <c r="K88" i="3"/>
  <c r="K34" i="3"/>
  <c r="K98" i="3"/>
  <c r="K299" i="3"/>
  <c r="K315" i="3"/>
  <c r="K260" i="3"/>
  <c r="K276" i="3"/>
  <c r="K292" i="3"/>
  <c r="K308" i="3"/>
  <c r="K249" i="3"/>
  <c r="K254" i="3"/>
  <c r="K270" i="3"/>
  <c r="K318" i="3"/>
  <c r="K293" i="3"/>
  <c r="K259" i="3"/>
  <c r="K291" i="3"/>
  <c r="K255" i="3"/>
  <c r="K280" i="3"/>
  <c r="K296" i="3"/>
  <c r="K312" i="3"/>
  <c r="K258" i="3"/>
  <c r="K274" i="3"/>
  <c r="K297" i="3"/>
  <c r="K275" i="3"/>
  <c r="K279" i="3"/>
  <c r="K295" i="3"/>
  <c r="K311" i="3"/>
  <c r="K256" i="3"/>
  <c r="K272" i="3"/>
  <c r="K261" i="3"/>
  <c r="K277" i="3"/>
  <c r="K298" i="3"/>
  <c r="K314" i="3"/>
  <c r="K317" i="3"/>
  <c r="K257" i="3"/>
  <c r="K310" i="3"/>
  <c r="K289" i="3"/>
  <c r="K313" i="3"/>
  <c r="K248" i="3"/>
  <c r="K316" i="3"/>
  <c r="K273" i="3"/>
  <c r="K278" i="3"/>
  <c r="K294" i="3"/>
  <c r="K39" i="3"/>
  <c r="K68" i="3"/>
  <c r="K99" i="3"/>
  <c r="K37" i="3"/>
  <c r="K101" i="3"/>
  <c r="K70" i="3"/>
  <c r="K6" i="3"/>
  <c r="K8" i="3"/>
  <c r="K228" i="3"/>
  <c r="K227" i="3"/>
  <c r="K229" i="3"/>
  <c r="K226" i="3"/>
  <c r="K212" i="3"/>
  <c r="K211" i="3"/>
  <c r="K213" i="3"/>
  <c r="K210" i="3"/>
  <c r="K247" i="3"/>
  <c r="K235" i="3"/>
  <c r="K244" i="3"/>
  <c r="K237" i="3"/>
  <c r="K238" i="3"/>
  <c r="K236" i="3"/>
  <c r="K245" i="3"/>
  <c r="K246" i="3"/>
  <c r="K267" i="3"/>
  <c r="K283" i="3"/>
  <c r="K324" i="3"/>
  <c r="K265" i="3"/>
  <c r="K286" i="3"/>
  <c r="K302" i="3"/>
  <c r="K321" i="3"/>
  <c r="K281" i="3"/>
  <c r="K287" i="3"/>
  <c r="K303" i="3"/>
  <c r="K319" i="3"/>
  <c r="K264" i="3"/>
  <c r="K306" i="3"/>
  <c r="K322" i="3"/>
  <c r="K285" i="3"/>
  <c r="K301" i="3"/>
  <c r="K263" i="3"/>
  <c r="K304" i="3"/>
  <c r="K320" i="3"/>
  <c r="K266" i="3"/>
  <c r="K282" i="3"/>
  <c r="K305" i="3"/>
  <c r="K300" i="3"/>
  <c r="K262" i="3"/>
  <c r="K323" i="3"/>
  <c r="K268" i="3"/>
  <c r="K284" i="3"/>
  <c r="K325" i="3"/>
  <c r="I82" i="3"/>
  <c r="J49" i="3"/>
  <c r="J17" i="3"/>
  <c r="H77" i="3"/>
  <c r="L77" i="3" s="1"/>
  <c r="H323" i="3"/>
  <c r="L323" i="3" s="1"/>
  <c r="H320" i="3"/>
  <c r="L320" i="3" s="1"/>
  <c r="H317" i="3"/>
  <c r="L317" i="3" s="1"/>
  <c r="H314" i="3"/>
  <c r="L314" i="3" s="1"/>
  <c r="H311" i="3"/>
  <c r="L311" i="3" s="1"/>
  <c r="H308" i="3"/>
  <c r="L308" i="3" s="1"/>
  <c r="H305" i="3"/>
  <c r="L305" i="3" s="1"/>
  <c r="H302" i="3"/>
  <c r="L302" i="3" s="1"/>
  <c r="H299" i="3"/>
  <c r="L299" i="3" s="1"/>
  <c r="H296" i="3"/>
  <c r="L296" i="3" s="1"/>
  <c r="H293" i="3"/>
  <c r="L293" i="3" s="1"/>
  <c r="H290" i="3"/>
  <c r="L290" i="3" s="1"/>
  <c r="H287" i="3"/>
  <c r="L287" i="3" s="1"/>
  <c r="H284" i="3"/>
  <c r="L284" i="3" s="1"/>
  <c r="H281" i="3"/>
  <c r="L281" i="3" s="1"/>
  <c r="H278" i="3"/>
  <c r="L278" i="3" s="1"/>
  <c r="H275" i="3"/>
  <c r="L275" i="3" s="1"/>
  <c r="H272" i="3"/>
  <c r="L272" i="3" s="1"/>
  <c r="H269" i="3"/>
  <c r="L269" i="3" s="1"/>
  <c r="H266" i="3"/>
  <c r="L266" i="3" s="1"/>
  <c r="H263" i="3"/>
  <c r="L263" i="3" s="1"/>
  <c r="H260" i="3"/>
  <c r="L260" i="3" s="1"/>
  <c r="H257" i="3"/>
  <c r="L257" i="3" s="1"/>
  <c r="H254" i="3"/>
  <c r="L254" i="3" s="1"/>
  <c r="I246" i="3"/>
  <c r="I242" i="3"/>
  <c r="I236" i="3"/>
  <c r="I232" i="3"/>
  <c r="I226" i="3"/>
  <c r="I222" i="3"/>
  <c r="J87" i="3"/>
  <c r="J65" i="3"/>
  <c r="J33" i="3"/>
  <c r="H7" i="3"/>
  <c r="L7" i="3" s="1"/>
  <c r="H8" i="3"/>
  <c r="L8" i="3" s="1"/>
  <c r="H9" i="3"/>
  <c r="L9" i="3" s="1"/>
  <c r="H10" i="3"/>
  <c r="L10" i="3" s="1"/>
  <c r="H11" i="3"/>
  <c r="L11" i="3" s="1"/>
  <c r="H12" i="3"/>
  <c r="L12" i="3" s="1"/>
  <c r="H13" i="3"/>
  <c r="L13" i="3" s="1"/>
  <c r="H14" i="3"/>
  <c r="L14" i="3" s="1"/>
  <c r="H15" i="3"/>
  <c r="L15" i="3" s="1"/>
  <c r="H16" i="3"/>
  <c r="L16" i="3" s="1"/>
  <c r="H17" i="3"/>
  <c r="L17" i="3" s="1"/>
  <c r="H18" i="3"/>
  <c r="L18" i="3" s="1"/>
  <c r="H19" i="3"/>
  <c r="L19" i="3" s="1"/>
  <c r="H20" i="3"/>
  <c r="L20" i="3" s="1"/>
  <c r="H21" i="3"/>
  <c r="L21" i="3" s="1"/>
  <c r="H22" i="3"/>
  <c r="L22" i="3" s="1"/>
  <c r="H23" i="3"/>
  <c r="L23" i="3" s="1"/>
  <c r="H24" i="3"/>
  <c r="L24" i="3" s="1"/>
  <c r="H25" i="3"/>
  <c r="L25" i="3" s="1"/>
  <c r="H26" i="3"/>
  <c r="L26" i="3" s="1"/>
  <c r="H27" i="3"/>
  <c r="L27" i="3" s="1"/>
  <c r="H28" i="3"/>
  <c r="L28" i="3" s="1"/>
  <c r="H29" i="3"/>
  <c r="L29" i="3" s="1"/>
  <c r="H30" i="3"/>
  <c r="L30" i="3" s="1"/>
  <c r="H31" i="3"/>
  <c r="L31" i="3" s="1"/>
  <c r="H32" i="3"/>
  <c r="L32" i="3" s="1"/>
  <c r="H33" i="3"/>
  <c r="L33" i="3" s="1"/>
  <c r="H34" i="3"/>
  <c r="L34" i="3" s="1"/>
  <c r="H35" i="3"/>
  <c r="L35" i="3" s="1"/>
  <c r="H36" i="3"/>
  <c r="L36" i="3" s="1"/>
  <c r="H37" i="3"/>
  <c r="L37" i="3" s="1"/>
  <c r="H38" i="3"/>
  <c r="L38" i="3" s="1"/>
  <c r="H39" i="3"/>
  <c r="L39" i="3" s="1"/>
  <c r="H40" i="3"/>
  <c r="L40" i="3" s="1"/>
  <c r="H41" i="3"/>
  <c r="L41" i="3" s="1"/>
  <c r="H42" i="3"/>
  <c r="L42" i="3" s="1"/>
  <c r="H43" i="3"/>
  <c r="L43" i="3" s="1"/>
  <c r="H44" i="3"/>
  <c r="L44" i="3" s="1"/>
  <c r="H45" i="3"/>
  <c r="L45" i="3" s="1"/>
  <c r="H46" i="3"/>
  <c r="L46" i="3" s="1"/>
  <c r="H47" i="3"/>
  <c r="L47" i="3" s="1"/>
  <c r="H48" i="3"/>
  <c r="L48" i="3" s="1"/>
  <c r="H49" i="3"/>
  <c r="L49" i="3" s="1"/>
  <c r="H50" i="3"/>
  <c r="L50" i="3" s="1"/>
  <c r="H51" i="3"/>
  <c r="L51" i="3" s="1"/>
  <c r="H52" i="3"/>
  <c r="L52" i="3" s="1"/>
  <c r="H53" i="3"/>
  <c r="L53" i="3" s="1"/>
  <c r="H54" i="3"/>
  <c r="L54" i="3" s="1"/>
  <c r="H55" i="3"/>
  <c r="L55" i="3" s="1"/>
  <c r="H56" i="3"/>
  <c r="L56" i="3" s="1"/>
  <c r="H57" i="3"/>
  <c r="L57" i="3" s="1"/>
  <c r="H58" i="3"/>
  <c r="L58" i="3" s="1"/>
  <c r="H59" i="3"/>
  <c r="L59" i="3" s="1"/>
  <c r="H60" i="3"/>
  <c r="L60" i="3" s="1"/>
  <c r="H61" i="3"/>
  <c r="L61" i="3" s="1"/>
  <c r="H62" i="3"/>
  <c r="L62" i="3" s="1"/>
  <c r="H63" i="3"/>
  <c r="L63" i="3" s="1"/>
  <c r="H64" i="3"/>
  <c r="L64" i="3" s="1"/>
  <c r="H65" i="3"/>
  <c r="L65" i="3" s="1"/>
  <c r="H66" i="3"/>
  <c r="L66" i="3" s="1"/>
  <c r="H67" i="3"/>
  <c r="L67" i="3" s="1"/>
  <c r="H68" i="3"/>
  <c r="L68" i="3" s="1"/>
  <c r="H69" i="3"/>
  <c r="L69" i="3" s="1"/>
  <c r="H70" i="3"/>
  <c r="L70" i="3" s="1"/>
  <c r="H71" i="3"/>
  <c r="L71" i="3" s="1"/>
  <c r="H72" i="3"/>
  <c r="L72" i="3" s="1"/>
  <c r="H73" i="3"/>
  <c r="L73" i="3" s="1"/>
  <c r="H74" i="3"/>
  <c r="L74" i="3" s="1"/>
  <c r="H75" i="3"/>
  <c r="L75" i="3" s="1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J7" i="3"/>
  <c r="J11" i="3"/>
  <c r="J15" i="3"/>
  <c r="J19" i="3"/>
  <c r="J23" i="3"/>
  <c r="J27" i="3"/>
  <c r="J31" i="3"/>
  <c r="J35" i="3"/>
  <c r="J39" i="3"/>
  <c r="J43" i="3"/>
  <c r="J47" i="3"/>
  <c r="J51" i="3"/>
  <c r="J55" i="3"/>
  <c r="J59" i="3"/>
  <c r="J63" i="3"/>
  <c r="J67" i="3"/>
  <c r="J71" i="3"/>
  <c r="J74" i="3"/>
  <c r="I76" i="3"/>
  <c r="J77" i="3"/>
  <c r="H79" i="3"/>
  <c r="L79" i="3" s="1"/>
  <c r="I80" i="3"/>
  <c r="J81" i="3"/>
  <c r="H83" i="3"/>
  <c r="L83" i="3" s="1"/>
  <c r="I84" i="3"/>
  <c r="J85" i="3"/>
  <c r="H87" i="3"/>
  <c r="L87" i="3" s="1"/>
  <c r="I88" i="3"/>
  <c r="J89" i="3"/>
  <c r="H91" i="3"/>
  <c r="L91" i="3" s="1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J8" i="3"/>
  <c r="J12" i="3"/>
  <c r="J16" i="3"/>
  <c r="J20" i="3"/>
  <c r="J24" i="3"/>
  <c r="J28" i="3"/>
  <c r="J32" i="3"/>
  <c r="J36" i="3"/>
  <c r="J40" i="3"/>
  <c r="J44" i="3"/>
  <c r="J48" i="3"/>
  <c r="J52" i="3"/>
  <c r="J56" i="3"/>
  <c r="J60" i="3"/>
  <c r="J64" i="3"/>
  <c r="J68" i="3"/>
  <c r="J72" i="3"/>
  <c r="I75" i="3"/>
  <c r="J76" i="3"/>
  <c r="H78" i="3"/>
  <c r="L78" i="3" s="1"/>
  <c r="I79" i="3"/>
  <c r="J80" i="3"/>
  <c r="H82" i="3"/>
  <c r="L82" i="3" s="1"/>
  <c r="I83" i="3"/>
  <c r="J84" i="3"/>
  <c r="H86" i="3"/>
  <c r="L86" i="3" s="1"/>
  <c r="I87" i="3"/>
  <c r="J88" i="3"/>
  <c r="H90" i="3"/>
  <c r="L90" i="3" s="1"/>
  <c r="I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10" i="3"/>
  <c r="J14" i="3"/>
  <c r="J18" i="3"/>
  <c r="J22" i="3"/>
  <c r="J26" i="3"/>
  <c r="J30" i="3"/>
  <c r="J34" i="3"/>
  <c r="J38" i="3"/>
  <c r="J42" i="3"/>
  <c r="J46" i="3"/>
  <c r="J50" i="3"/>
  <c r="J54" i="3"/>
  <c r="J58" i="3"/>
  <c r="J62" i="3"/>
  <c r="J66" i="3"/>
  <c r="J70" i="3"/>
  <c r="I74" i="3"/>
  <c r="H76" i="3"/>
  <c r="L76" i="3" s="1"/>
  <c r="I77" i="3"/>
  <c r="J78" i="3"/>
  <c r="H80" i="3"/>
  <c r="L80" i="3" s="1"/>
  <c r="I81" i="3"/>
  <c r="J82" i="3"/>
  <c r="H84" i="3"/>
  <c r="L84" i="3" s="1"/>
  <c r="I85" i="3"/>
  <c r="J86" i="3"/>
  <c r="H88" i="3"/>
  <c r="L88" i="3" s="1"/>
  <c r="I89" i="3"/>
  <c r="J90" i="3"/>
  <c r="H92" i="3"/>
  <c r="L92" i="3" s="1"/>
  <c r="H93" i="3"/>
  <c r="L93" i="3" s="1"/>
  <c r="H94" i="3"/>
  <c r="L94" i="3" s="1"/>
  <c r="H95" i="3"/>
  <c r="L95" i="3" s="1"/>
  <c r="H96" i="3"/>
  <c r="L96" i="3" s="1"/>
  <c r="H97" i="3"/>
  <c r="L97" i="3" s="1"/>
  <c r="H98" i="3"/>
  <c r="L98" i="3" s="1"/>
  <c r="H99" i="3"/>
  <c r="L99" i="3" s="1"/>
  <c r="H100" i="3"/>
  <c r="L100" i="3" s="1"/>
  <c r="H101" i="3"/>
  <c r="L101" i="3" s="1"/>
  <c r="H102" i="3"/>
  <c r="L102" i="3" s="1"/>
  <c r="H103" i="3"/>
  <c r="L103" i="3" s="1"/>
  <c r="H104" i="3"/>
  <c r="L104" i="3" s="1"/>
  <c r="H105" i="3"/>
  <c r="L105" i="3" s="1"/>
  <c r="H106" i="3"/>
  <c r="L106" i="3" s="1"/>
  <c r="H107" i="3"/>
  <c r="L107" i="3" s="1"/>
  <c r="H108" i="3"/>
  <c r="L108" i="3" s="1"/>
  <c r="H109" i="3"/>
  <c r="L109" i="3" s="1"/>
  <c r="H110" i="3"/>
  <c r="L110" i="3" s="1"/>
  <c r="H111" i="3"/>
  <c r="L111" i="3" s="1"/>
  <c r="H112" i="3"/>
  <c r="L112" i="3" s="1"/>
  <c r="H113" i="3"/>
  <c r="L113" i="3" s="1"/>
  <c r="H114" i="3"/>
  <c r="L114" i="3" s="1"/>
  <c r="H115" i="3"/>
  <c r="L115" i="3" s="1"/>
  <c r="H116" i="3"/>
  <c r="L116" i="3" s="1"/>
  <c r="H117" i="3"/>
  <c r="L117" i="3" s="1"/>
  <c r="H118" i="3"/>
  <c r="L118" i="3" s="1"/>
  <c r="H119" i="3"/>
  <c r="L119" i="3" s="1"/>
  <c r="H120" i="3"/>
  <c r="L120" i="3" s="1"/>
  <c r="H121" i="3"/>
  <c r="L121" i="3" s="1"/>
  <c r="H122" i="3"/>
  <c r="L122" i="3" s="1"/>
  <c r="H123" i="3"/>
  <c r="L123" i="3" s="1"/>
  <c r="H124" i="3"/>
  <c r="L124" i="3" s="1"/>
  <c r="H125" i="3"/>
  <c r="L125" i="3" s="1"/>
  <c r="H126" i="3"/>
  <c r="L126" i="3" s="1"/>
  <c r="H127" i="3"/>
  <c r="L127" i="3" s="1"/>
  <c r="H128" i="3"/>
  <c r="L128" i="3" s="1"/>
  <c r="H129" i="3"/>
  <c r="L129" i="3" s="1"/>
  <c r="H202" i="3"/>
  <c r="L202" i="3" s="1"/>
  <c r="H203" i="3"/>
  <c r="L203" i="3" s="1"/>
  <c r="H204" i="3"/>
  <c r="L204" i="3" s="1"/>
  <c r="H205" i="3"/>
  <c r="L205" i="3" s="1"/>
  <c r="H206" i="3"/>
  <c r="L206" i="3" s="1"/>
  <c r="H207" i="3"/>
  <c r="L207" i="3" s="1"/>
  <c r="H208" i="3"/>
  <c r="L208" i="3" s="1"/>
  <c r="H209" i="3"/>
  <c r="L209" i="3" s="1"/>
  <c r="H210" i="3"/>
  <c r="L210" i="3" s="1"/>
  <c r="H211" i="3"/>
  <c r="L211" i="3" s="1"/>
  <c r="H212" i="3"/>
  <c r="L212" i="3" s="1"/>
  <c r="H213" i="3"/>
  <c r="L213" i="3" s="1"/>
  <c r="H214" i="3"/>
  <c r="L214" i="3" s="1"/>
  <c r="H215" i="3"/>
  <c r="L215" i="3" s="1"/>
  <c r="H216" i="3"/>
  <c r="L216" i="3" s="1"/>
  <c r="H217" i="3"/>
  <c r="L217" i="3" s="1"/>
  <c r="H218" i="3"/>
  <c r="L218" i="3" s="1"/>
  <c r="H219" i="3"/>
  <c r="L219" i="3" s="1"/>
  <c r="H220" i="3"/>
  <c r="L220" i="3" s="1"/>
  <c r="H221" i="3"/>
  <c r="L221" i="3" s="1"/>
  <c r="H222" i="3"/>
  <c r="L222" i="3" s="1"/>
  <c r="H223" i="3"/>
  <c r="L223" i="3" s="1"/>
  <c r="H224" i="3"/>
  <c r="L224" i="3" s="1"/>
  <c r="H225" i="3"/>
  <c r="L225" i="3" s="1"/>
  <c r="H226" i="3"/>
  <c r="L226" i="3" s="1"/>
  <c r="H227" i="3"/>
  <c r="L227" i="3" s="1"/>
  <c r="H228" i="3"/>
  <c r="L228" i="3" s="1"/>
  <c r="H229" i="3"/>
  <c r="L229" i="3" s="1"/>
  <c r="H232" i="3"/>
  <c r="L232" i="3" s="1"/>
  <c r="H233" i="3"/>
  <c r="L233" i="3" s="1"/>
  <c r="H234" i="3"/>
  <c r="L234" i="3" s="1"/>
  <c r="H235" i="3"/>
  <c r="L235" i="3" s="1"/>
  <c r="H236" i="3"/>
  <c r="L236" i="3" s="1"/>
  <c r="H237" i="3"/>
  <c r="L237" i="3" s="1"/>
  <c r="H238" i="3"/>
  <c r="L238" i="3" s="1"/>
  <c r="H241" i="3"/>
  <c r="L241" i="3" s="1"/>
  <c r="H242" i="3"/>
  <c r="L242" i="3" s="1"/>
  <c r="H243" i="3"/>
  <c r="L243" i="3" s="1"/>
  <c r="H244" i="3"/>
  <c r="L244" i="3" s="1"/>
  <c r="H245" i="3"/>
  <c r="L245" i="3" s="1"/>
  <c r="H246" i="3"/>
  <c r="L246" i="3" s="1"/>
  <c r="H247" i="3"/>
  <c r="L247" i="3" s="1"/>
  <c r="H248" i="3"/>
  <c r="L248" i="3" s="1"/>
  <c r="H249" i="3"/>
  <c r="L249" i="3" s="1"/>
  <c r="L250" i="3"/>
  <c r="L251" i="3"/>
  <c r="L252" i="3"/>
  <c r="H253" i="3"/>
  <c r="L253" i="3" s="1"/>
  <c r="I6" i="3"/>
  <c r="I325" i="3"/>
  <c r="I324" i="3"/>
  <c r="I323" i="3"/>
  <c r="I322" i="3"/>
  <c r="I321" i="3"/>
  <c r="I320" i="3"/>
  <c r="I319" i="3"/>
  <c r="I318" i="3"/>
  <c r="I317" i="3"/>
  <c r="I316" i="3"/>
  <c r="I315" i="3"/>
  <c r="I314" i="3"/>
  <c r="I313" i="3"/>
  <c r="I312" i="3"/>
  <c r="I311" i="3"/>
  <c r="I310" i="3"/>
  <c r="I309" i="3"/>
  <c r="I308" i="3"/>
  <c r="I307" i="3"/>
  <c r="I306" i="3"/>
  <c r="I305" i="3"/>
  <c r="I304" i="3"/>
  <c r="I303" i="3"/>
  <c r="I302" i="3"/>
  <c r="I301" i="3"/>
  <c r="I300" i="3"/>
  <c r="I299" i="3"/>
  <c r="I298" i="3"/>
  <c r="I297" i="3"/>
  <c r="I296" i="3"/>
  <c r="I295" i="3"/>
  <c r="I294" i="3"/>
  <c r="I293" i="3"/>
  <c r="I292" i="3"/>
  <c r="I291" i="3"/>
  <c r="I290" i="3"/>
  <c r="I289" i="3"/>
  <c r="I288" i="3"/>
  <c r="I287" i="3"/>
  <c r="I286" i="3"/>
  <c r="I285" i="3"/>
  <c r="I284" i="3"/>
  <c r="I283" i="3"/>
  <c r="I282" i="3"/>
  <c r="I281" i="3"/>
  <c r="I280" i="3"/>
  <c r="I279" i="3"/>
  <c r="I278" i="3"/>
  <c r="I277" i="3"/>
  <c r="I276" i="3"/>
  <c r="I275" i="3"/>
  <c r="I274" i="3"/>
  <c r="I273" i="3"/>
  <c r="I272" i="3"/>
  <c r="I271" i="3"/>
  <c r="I270" i="3"/>
  <c r="I269" i="3"/>
  <c r="I268" i="3"/>
  <c r="I267" i="3"/>
  <c r="I266" i="3"/>
  <c r="I265" i="3"/>
  <c r="I264" i="3"/>
  <c r="I263" i="3"/>
  <c r="I262" i="3"/>
  <c r="I261" i="3"/>
  <c r="I260" i="3"/>
  <c r="I259" i="3"/>
  <c r="I258" i="3"/>
  <c r="I257" i="3"/>
  <c r="I256" i="3"/>
  <c r="I255" i="3"/>
  <c r="I254" i="3"/>
  <c r="I253" i="3"/>
  <c r="I249" i="3"/>
  <c r="J246" i="3"/>
  <c r="I245" i="3"/>
  <c r="J242" i="3"/>
  <c r="I241" i="3"/>
  <c r="J236" i="3"/>
  <c r="I235" i="3"/>
  <c r="J232" i="3"/>
  <c r="I229" i="3"/>
  <c r="J226" i="3"/>
  <c r="I225" i="3"/>
  <c r="J222" i="3"/>
  <c r="I221" i="3"/>
  <c r="H89" i="3"/>
  <c r="L89" i="3" s="1"/>
  <c r="J83" i="3"/>
  <c r="I78" i="3"/>
  <c r="J69" i="3"/>
  <c r="J53" i="3"/>
  <c r="J37" i="3"/>
  <c r="J21" i="3"/>
  <c r="H325" i="3"/>
  <c r="L325" i="3" s="1"/>
  <c r="H322" i="3"/>
  <c r="L322" i="3" s="1"/>
  <c r="H319" i="3"/>
  <c r="L319" i="3" s="1"/>
  <c r="H316" i="3"/>
  <c r="L316" i="3" s="1"/>
  <c r="H313" i="3"/>
  <c r="L313" i="3" s="1"/>
  <c r="H310" i="3"/>
  <c r="L310" i="3" s="1"/>
  <c r="H307" i="3"/>
  <c r="L307" i="3" s="1"/>
  <c r="H304" i="3"/>
  <c r="L304" i="3" s="1"/>
  <c r="H301" i="3"/>
  <c r="L301" i="3" s="1"/>
  <c r="H298" i="3"/>
  <c r="L298" i="3" s="1"/>
  <c r="H295" i="3"/>
  <c r="L295" i="3" s="1"/>
  <c r="H292" i="3"/>
  <c r="L292" i="3" s="1"/>
  <c r="H289" i="3"/>
  <c r="L289" i="3" s="1"/>
  <c r="H286" i="3"/>
  <c r="L286" i="3" s="1"/>
  <c r="H283" i="3"/>
  <c r="L283" i="3" s="1"/>
  <c r="H280" i="3"/>
  <c r="L280" i="3" s="1"/>
  <c r="H277" i="3"/>
  <c r="L277" i="3" s="1"/>
  <c r="H274" i="3"/>
  <c r="L274" i="3" s="1"/>
  <c r="H271" i="3"/>
  <c r="L271" i="3" s="1"/>
  <c r="H268" i="3"/>
  <c r="L268" i="3" s="1"/>
  <c r="H265" i="3"/>
  <c r="L265" i="3" s="1"/>
  <c r="H262" i="3"/>
  <c r="L262" i="3" s="1"/>
  <c r="H259" i="3"/>
  <c r="L259" i="3" s="1"/>
  <c r="H256" i="3"/>
  <c r="L256" i="3" s="1"/>
  <c r="J248" i="3"/>
  <c r="I247" i="3"/>
  <c r="J244" i="3"/>
  <c r="I243" i="3"/>
  <c r="J238" i="3"/>
  <c r="I237" i="3"/>
  <c r="J234" i="3"/>
  <c r="I233" i="3"/>
  <c r="J228" i="3"/>
  <c r="I227" i="3"/>
  <c r="J224" i="3"/>
  <c r="I223" i="3"/>
  <c r="J220" i="3"/>
  <c r="I219" i="3"/>
  <c r="J91" i="3"/>
  <c r="I86" i="3"/>
  <c r="H81" i="3"/>
  <c r="L81" i="3" s="1"/>
  <c r="J75" i="3"/>
  <c r="J61" i="3"/>
  <c r="J45" i="3"/>
  <c r="J29" i="3"/>
  <c r="J13" i="3"/>
  <c r="H324" i="3"/>
  <c r="L324" i="3" s="1"/>
  <c r="H321" i="3"/>
  <c r="L321" i="3" s="1"/>
  <c r="H318" i="3"/>
  <c r="L318" i="3" s="1"/>
  <c r="H315" i="3"/>
  <c r="L315" i="3" s="1"/>
  <c r="H312" i="3"/>
  <c r="L312" i="3" s="1"/>
  <c r="H309" i="3"/>
  <c r="L309" i="3" s="1"/>
  <c r="H306" i="3"/>
  <c r="L306" i="3" s="1"/>
  <c r="H303" i="3"/>
  <c r="L303" i="3" s="1"/>
  <c r="H300" i="3"/>
  <c r="L300" i="3" s="1"/>
  <c r="H297" i="3"/>
  <c r="L297" i="3" s="1"/>
  <c r="H294" i="3"/>
  <c r="L294" i="3" s="1"/>
  <c r="H291" i="3"/>
  <c r="L291" i="3" s="1"/>
  <c r="H288" i="3"/>
  <c r="L288" i="3" s="1"/>
  <c r="H285" i="3"/>
  <c r="L285" i="3" s="1"/>
  <c r="H282" i="3"/>
  <c r="L282" i="3" s="1"/>
  <c r="H279" i="3"/>
  <c r="L279" i="3" s="1"/>
  <c r="H276" i="3"/>
  <c r="L276" i="3" s="1"/>
  <c r="H273" i="3"/>
  <c r="L273" i="3" s="1"/>
  <c r="H270" i="3"/>
  <c r="L270" i="3" s="1"/>
  <c r="H267" i="3"/>
  <c r="L267" i="3" s="1"/>
  <c r="H264" i="3"/>
  <c r="L264" i="3" s="1"/>
  <c r="H261" i="3"/>
  <c r="L261" i="3" s="1"/>
  <c r="H258" i="3"/>
  <c r="L258" i="3" s="1"/>
  <c r="H255" i="3"/>
  <c r="L255" i="3" s="1"/>
  <c r="J247" i="3"/>
  <c r="J243" i="3"/>
  <c r="J237" i="3"/>
  <c r="J233" i="3"/>
  <c r="J227" i="3"/>
  <c r="J223" i="3"/>
  <c r="J219" i="3"/>
  <c r="J6" i="3"/>
  <c r="J325" i="3"/>
  <c r="J324" i="3"/>
  <c r="J323" i="3"/>
  <c r="J322" i="3"/>
  <c r="J321" i="3"/>
  <c r="J320" i="3"/>
  <c r="J319" i="3"/>
  <c r="J318" i="3"/>
  <c r="J317" i="3"/>
  <c r="J316" i="3"/>
  <c r="J315" i="3"/>
  <c r="J314" i="3"/>
  <c r="J313" i="3"/>
  <c r="J312" i="3"/>
  <c r="J311" i="3"/>
  <c r="J310" i="3"/>
  <c r="J309" i="3"/>
  <c r="J308" i="3"/>
  <c r="J307" i="3"/>
  <c r="J306" i="3"/>
  <c r="J305" i="3"/>
  <c r="J304" i="3"/>
  <c r="J303" i="3"/>
  <c r="J302" i="3"/>
  <c r="J301" i="3"/>
  <c r="J300" i="3"/>
  <c r="J299" i="3"/>
  <c r="J298" i="3"/>
  <c r="J297" i="3"/>
  <c r="J296" i="3"/>
  <c r="J295" i="3"/>
  <c r="J294" i="3"/>
  <c r="J293" i="3"/>
  <c r="J292" i="3"/>
  <c r="J291" i="3"/>
  <c r="J290" i="3"/>
  <c r="J289" i="3"/>
  <c r="J288" i="3"/>
  <c r="J287" i="3"/>
  <c r="J286" i="3"/>
  <c r="J285" i="3"/>
  <c r="J284" i="3"/>
  <c r="J283" i="3"/>
  <c r="J282" i="3"/>
  <c r="J281" i="3"/>
  <c r="J280" i="3"/>
  <c r="J279" i="3"/>
  <c r="J278" i="3"/>
  <c r="J277" i="3"/>
  <c r="J276" i="3"/>
  <c r="J275" i="3"/>
  <c r="J274" i="3"/>
  <c r="J273" i="3"/>
  <c r="J272" i="3"/>
  <c r="J271" i="3"/>
  <c r="J270" i="3"/>
  <c r="J269" i="3"/>
  <c r="J268" i="3"/>
  <c r="J267" i="3"/>
  <c r="J266" i="3"/>
  <c r="J265" i="3"/>
  <c r="J264" i="3"/>
  <c r="J263" i="3"/>
  <c r="J262" i="3"/>
  <c r="J261" i="3"/>
  <c r="J260" i="3"/>
  <c r="J259" i="3"/>
  <c r="J258" i="3"/>
  <c r="J257" i="3"/>
  <c r="J256" i="3"/>
  <c r="J255" i="3"/>
  <c r="J254" i="3"/>
  <c r="J253" i="3"/>
  <c r="J249" i="3"/>
  <c r="I248" i="3"/>
  <c r="J245" i="3"/>
  <c r="I244" i="3"/>
  <c r="J241" i="3"/>
  <c r="I238" i="3"/>
  <c r="J235" i="3"/>
  <c r="I234" i="3"/>
  <c r="J229" i="3"/>
  <c r="I228" i="3"/>
  <c r="J225" i="3"/>
  <c r="I224" i="3"/>
  <c r="J221" i="3"/>
  <c r="I220" i="3"/>
  <c r="I90" i="3"/>
  <c r="H85" i="3"/>
  <c r="L85" i="3" s="1"/>
  <c r="J79" i="3"/>
  <c r="J73" i="3"/>
  <c r="J57" i="3"/>
  <c r="J41" i="3"/>
  <c r="J25" i="3"/>
  <c r="J9" i="3"/>
</calcChain>
</file>

<file path=xl/comments1.xml><?xml version="1.0" encoding="utf-8"?>
<comments xmlns="http://schemas.openxmlformats.org/spreadsheetml/2006/main">
  <authors>
    <author>caodong</author>
    <author>孙霂清</author>
  </authors>
  <commentList>
    <comment ref="D3" authorId="0" shapeId="0">
      <text>
        <r>
          <rPr>
            <b/>
            <sz val="9"/>
            <color indexed="81"/>
            <rFont val="宋体"/>
            <family val="3"/>
            <charset val="134"/>
          </rPr>
          <t>caodong:</t>
        </r>
        <r>
          <rPr>
            <sz val="9"/>
            <color indexed="81"/>
            <rFont val="宋体"/>
            <family val="3"/>
            <charset val="134"/>
          </rPr>
          <t xml:space="preserve">
1武将碎片
2装备碎片
3宝物碎片
4神兵碎片
5.觉醒道具碎片
10.神兽碎片</t>
        </r>
      </text>
    </comment>
    <comment ref="L3" authorId="1" shapeId="0">
      <text>
        <r>
          <rPr>
            <b/>
            <sz val="9"/>
            <color indexed="81"/>
            <rFont val="宋体"/>
            <family val="3"/>
            <charset val="134"/>
          </rPr>
          <t>孙霂清:</t>
        </r>
        <r>
          <rPr>
            <sz val="9"/>
            <color indexed="81"/>
            <rFont val="宋体"/>
            <family val="3"/>
            <charset val="134"/>
          </rPr>
          <t xml:space="preserve">
对阵营竞技和神秘行商有效：0-不产出，1-产出
注意：前提是这个拍卖中有此类型
</t>
        </r>
      </text>
    </comment>
  </commentList>
</comments>
</file>

<file path=xl/comments2.xml><?xml version="1.0" encoding="utf-8"?>
<comments xmlns="http://schemas.openxmlformats.org/spreadsheetml/2006/main">
  <authors>
    <author>caodong</author>
  </authors>
  <commentList>
    <comment ref="D3" authorId="0" shapeId="0">
      <text>
        <r>
          <rPr>
            <b/>
            <sz val="9"/>
            <color indexed="81"/>
            <rFont val="宋体"/>
            <family val="3"/>
            <charset val="134"/>
          </rPr>
          <t>caodong:</t>
        </r>
        <r>
          <rPr>
            <sz val="9"/>
            <color indexed="81"/>
            <rFont val="宋体"/>
            <family val="3"/>
            <charset val="134"/>
          </rPr>
          <t xml:space="preserve">
1武将碎片
2装备碎片
3宝物碎片
4神兵碎片</t>
        </r>
      </text>
    </comment>
  </commentList>
</comments>
</file>

<file path=xl/sharedStrings.xml><?xml version="1.0" encoding="utf-8"?>
<sst xmlns="http://schemas.openxmlformats.org/spreadsheetml/2006/main" count="1825" uniqueCount="1516">
  <si>
    <t>id</t>
  </si>
  <si>
    <t>int</t>
  </si>
  <si>
    <t>string</t>
  </si>
  <si>
    <t>name</t>
  </si>
  <si>
    <t>description</t>
  </si>
  <si>
    <t>碎片id</t>
  </si>
  <si>
    <t>碎片名称</t>
  </si>
  <si>
    <t>碎片描述</t>
  </si>
  <si>
    <t>碎片品质</t>
  </si>
  <si>
    <t>GM后台是否可发</t>
  </si>
  <si>
    <t>color</t>
  </si>
  <si>
    <t>gm</t>
  </si>
  <si>
    <t>Both</t>
    <phoneticPr fontId="6" type="noConversion"/>
  </si>
  <si>
    <t>Client</t>
    <phoneticPr fontId="6" type="noConversion"/>
  </si>
  <si>
    <t>合成物类型</t>
    <phoneticPr fontId="7" type="noConversion"/>
  </si>
  <si>
    <t>合成物类型值</t>
    <phoneticPr fontId="7" type="noConversion"/>
  </si>
  <si>
    <t>合成所需碎片数</t>
    <phoneticPr fontId="6" type="noConversion"/>
  </si>
  <si>
    <t>comp_type</t>
    <phoneticPr fontId="6" type="noConversion"/>
  </si>
  <si>
    <t>comp_value</t>
    <phoneticPr fontId="6" type="noConversion"/>
  </si>
  <si>
    <t>Server</t>
    <phoneticPr fontId="6" type="noConversion"/>
  </si>
  <si>
    <t>fragment_num</t>
    <phoneticPr fontId="6" type="noConversion"/>
  </si>
  <si>
    <t>落月发冠碎片</t>
  </si>
  <si>
    <t>司马懿碎片</t>
  </si>
  <si>
    <t>荀彧碎片</t>
  </si>
  <si>
    <t>曹操碎片</t>
  </si>
  <si>
    <t>郭嘉碎片</t>
  </si>
  <si>
    <t>夏侯惇碎片</t>
  </si>
  <si>
    <t>曹仁碎片</t>
  </si>
  <si>
    <t>典韦碎片</t>
  </si>
  <si>
    <t>许褚碎片</t>
  </si>
  <si>
    <t>张辽碎片</t>
  </si>
  <si>
    <t>张郃碎片</t>
  </si>
  <si>
    <t>曹丕碎片</t>
  </si>
  <si>
    <t>甄姬碎片</t>
  </si>
  <si>
    <t>乐进碎片</t>
  </si>
  <si>
    <t>徐晃碎片</t>
  </si>
  <si>
    <t>曹冲碎片</t>
  </si>
  <si>
    <t>曹植碎片</t>
  </si>
  <si>
    <t>夏侯渊碎片</t>
  </si>
  <si>
    <t>于禁碎片</t>
  </si>
  <si>
    <t>赵云碎片</t>
  </si>
  <si>
    <t>刘备碎片</t>
  </si>
  <si>
    <t>诸葛亮碎片</t>
  </si>
  <si>
    <t>黄月英碎片</t>
  </si>
  <si>
    <t>关羽碎片</t>
  </si>
  <si>
    <t>张飞碎片</t>
  </si>
  <si>
    <t>马超碎片</t>
  </si>
  <si>
    <t>黄忠碎片</t>
  </si>
  <si>
    <t>姜维碎片</t>
  </si>
  <si>
    <t>魏延碎片</t>
  </si>
  <si>
    <t>庞统碎片</t>
  </si>
  <si>
    <t>徐庶碎片</t>
  </si>
  <si>
    <t>孟获碎片</t>
  </si>
  <si>
    <t>祝融碎片</t>
  </si>
  <si>
    <t>阿斗碎片</t>
  </si>
  <si>
    <t>张星彩碎片</t>
  </si>
  <si>
    <t>关银屏碎片</t>
  </si>
  <si>
    <t>法正碎片</t>
  </si>
  <si>
    <t>孙策碎片</t>
  </si>
  <si>
    <t>大乔碎片</t>
  </si>
  <si>
    <t>周瑜碎片</t>
  </si>
  <si>
    <t>小乔碎片</t>
  </si>
  <si>
    <t>太史慈碎片</t>
  </si>
  <si>
    <t>孙权碎片</t>
  </si>
  <si>
    <t>吕蒙碎片</t>
  </si>
  <si>
    <t>甘宁碎片</t>
  </si>
  <si>
    <t>孙坚碎片</t>
  </si>
  <si>
    <t>孙尚香碎片</t>
  </si>
  <si>
    <t>陆逊碎片</t>
  </si>
  <si>
    <t>鲁肃碎片</t>
  </si>
  <si>
    <t>凌统碎片</t>
  </si>
  <si>
    <t>黄盖碎片</t>
  </si>
  <si>
    <t>张昭碎片</t>
  </si>
  <si>
    <t>周泰碎片</t>
  </si>
  <si>
    <t>步练师碎片</t>
  </si>
  <si>
    <t>韩当碎片</t>
  </si>
  <si>
    <t>诸葛瑾碎片</t>
  </si>
  <si>
    <t>左慈碎片</t>
  </si>
  <si>
    <t>华佗碎片</t>
  </si>
  <si>
    <t>吕布碎片</t>
  </si>
  <si>
    <t>貂蝉碎片</t>
  </si>
  <si>
    <t>董卓碎片</t>
  </si>
  <si>
    <t>华雄碎片</t>
  </si>
  <si>
    <t>贾诩碎片</t>
  </si>
  <si>
    <t>公孙瓒碎片</t>
  </si>
  <si>
    <t>张角碎片</t>
  </si>
  <si>
    <t>于吉碎片</t>
  </si>
  <si>
    <t>袁绍碎片</t>
  </si>
  <si>
    <t>袁术碎片</t>
  </si>
  <si>
    <t>颜良碎片</t>
  </si>
  <si>
    <t>文丑碎片</t>
  </si>
  <si>
    <t>蔡文姬碎片</t>
  </si>
  <si>
    <t>陈宫碎片</t>
  </si>
  <si>
    <t>孔融碎片</t>
  </si>
  <si>
    <t>张让碎片</t>
  </si>
  <si>
    <t>荀攸碎片</t>
  </si>
  <si>
    <t>程昱碎片</t>
  </si>
  <si>
    <t>庞德碎片</t>
  </si>
  <si>
    <t>钟会碎片</t>
  </si>
  <si>
    <t>邓艾碎片</t>
  </si>
  <si>
    <t>郭淮碎片</t>
  </si>
  <si>
    <t>邹氏碎片</t>
  </si>
  <si>
    <t>杨修碎片</t>
  </si>
  <si>
    <t>马谡碎片</t>
  </si>
  <si>
    <t>廖化碎片</t>
  </si>
  <si>
    <t>张苞碎片</t>
  </si>
  <si>
    <t>司马徽碎片</t>
  </si>
  <si>
    <t>甘夫人碎片</t>
  </si>
  <si>
    <t>糜夫人碎片</t>
  </si>
  <si>
    <t>夏侯涓碎片</t>
  </si>
  <si>
    <t>程普碎片</t>
  </si>
  <si>
    <t>顾雍碎片</t>
  </si>
  <si>
    <t>吴国太碎片</t>
  </si>
  <si>
    <t>朱然碎片</t>
  </si>
  <si>
    <t>虞翻碎片</t>
  </si>
  <si>
    <t>徐盛碎片</t>
  </si>
  <si>
    <t>诸葛恪碎片</t>
  </si>
  <si>
    <t>阚泽碎片</t>
  </si>
  <si>
    <t>朱治碎片</t>
  </si>
  <si>
    <t>张梁碎片</t>
  </si>
  <si>
    <t>潘凤碎片</t>
  </si>
  <si>
    <t>刘表碎片</t>
  </si>
  <si>
    <t>太平要术碎片</t>
    <phoneticPr fontId="6" type="noConversion"/>
  </si>
  <si>
    <t>寒冰剑碎片</t>
  </si>
  <si>
    <t>环锁铠碎片</t>
  </si>
  <si>
    <t>亮银盔碎片</t>
  </si>
  <si>
    <t>貂皮靴碎片</t>
  </si>
  <si>
    <t>惊雷长枪碎片</t>
  </si>
  <si>
    <t>幻日战甲碎片</t>
  </si>
  <si>
    <t>幻影皮靴碎片</t>
  </si>
  <si>
    <t>断魂战斧碎片</t>
  </si>
  <si>
    <t>霹雳银铠碎片</t>
  </si>
  <si>
    <t>烈焰战盔碎片</t>
  </si>
  <si>
    <t>疾风战靴碎片</t>
  </si>
  <si>
    <t>真武麒麟弓碎片</t>
  </si>
  <si>
    <t>乾坤蛟鳞甲碎片</t>
  </si>
  <si>
    <t>无双凤翎盔碎片</t>
  </si>
  <si>
    <t>混元金刚靴碎片</t>
  </si>
  <si>
    <t>清霜寒冰剑碎片</t>
  </si>
  <si>
    <t>玲珑赤羽甲碎片</t>
  </si>
  <si>
    <t>九霄墨玉冠碎片</t>
  </si>
  <si>
    <t>织羽金丝靴碎片</t>
  </si>
  <si>
    <t>破军·七杀枪碎片</t>
  </si>
  <si>
    <t>破军·贪狼甲碎片</t>
  </si>
  <si>
    <t>破军·银狮盔碎片</t>
  </si>
  <si>
    <t>破军·踏天靴碎片</t>
  </si>
  <si>
    <t>四神·青龙枪碎片</t>
  </si>
  <si>
    <t>四神·玄武甲碎片</t>
  </si>
  <si>
    <t>四神·白虎盔碎片</t>
  </si>
  <si>
    <t>四神·朱雀靴碎片</t>
  </si>
  <si>
    <t>注意：</t>
    <phoneticPr fontId="6" type="noConversion"/>
  </si>
  <si>
    <t>碎片的图标都是合成物图标+碎字角标，合成物图标都是通过其类型和id找到的，在这个表中不需要填写</t>
  </si>
  <si>
    <t>枭首杖碎片</t>
  </si>
  <si>
    <t>碧玉箫碎片</t>
  </si>
  <si>
    <t>孟德剑碎片</t>
  </si>
  <si>
    <t>幽皇灭魂爪碎片</t>
  </si>
  <si>
    <t>洛神碎云鞭碎片</t>
  </si>
  <si>
    <t>连枷象碎片</t>
  </si>
  <si>
    <t>云纹毫碎片</t>
  </si>
  <si>
    <t>猎豹弓碎片</t>
  </si>
  <si>
    <t>绝情剑碎片</t>
  </si>
  <si>
    <t>疾风之刃碎片</t>
  </si>
  <si>
    <t>神威龙胆枪碎片</t>
  </si>
  <si>
    <t>雌雄双股剑碎片</t>
  </si>
  <si>
    <t>七星羽扇碎片</t>
  </si>
  <si>
    <t>木牛流马碎片</t>
  </si>
  <si>
    <t>青龙偃月刀碎片</t>
  </si>
  <si>
    <t>丈八蛇矛碎片</t>
  </si>
  <si>
    <t>虎头湛金枪碎片</t>
  </si>
  <si>
    <t>银刃烈火弓碎片</t>
  </si>
  <si>
    <t>金龙连弩碎片</t>
  </si>
  <si>
    <t>嗜血镰刀碎片</t>
  </si>
  <si>
    <t>凤凰法杖碎片</t>
  </si>
  <si>
    <t>无影伞剑碎片</t>
  </si>
  <si>
    <t>岭云矛碎片</t>
  </si>
  <si>
    <t>蜀道翠竹碎片</t>
  </si>
  <si>
    <t>青荷碎片</t>
  </si>
  <si>
    <t>偃月长刀碎片</t>
  </si>
  <si>
    <t>龙鳞刀碎片</t>
  </si>
  <si>
    <t>腾蛇法杖碎片</t>
  </si>
  <si>
    <t>金龙神锏碎片</t>
  </si>
  <si>
    <t>莲华幽伞碎片</t>
  </si>
  <si>
    <t>都督狂刃碎片</t>
  </si>
  <si>
    <t>星华双扇碎片</t>
  </si>
  <si>
    <t>青冥剑碎片</t>
  </si>
  <si>
    <t>灭天锚碎片</t>
  </si>
  <si>
    <t>金翎刀碎片</t>
  </si>
  <si>
    <t>烈焰盾碎片</t>
  </si>
  <si>
    <t>罗刹轮碎片</t>
  </si>
  <si>
    <t>灼月刃碎片</t>
  </si>
  <si>
    <t>聚宝盆碎片</t>
  </si>
  <si>
    <t>无极棍碎片</t>
  </si>
  <si>
    <t>断海鞭碎片</t>
  </si>
  <si>
    <t>金玉笏碎片</t>
  </si>
  <si>
    <t>不屈刃碎片</t>
  </si>
  <si>
    <t>逍遥琴碎片</t>
  </si>
  <si>
    <t>惊天弓碎片</t>
  </si>
  <si>
    <t>绯瑞云灯碎片</t>
  </si>
  <si>
    <t>清虚拂碎片</t>
  </si>
  <si>
    <t>天枢仗碎片</t>
  </si>
  <si>
    <t>方天画戟碎片</t>
  </si>
  <si>
    <t>仙姝美华碎片</t>
  </si>
  <si>
    <t>魔王勾碎片</t>
  </si>
  <si>
    <t>霸天斧碎片</t>
  </si>
  <si>
    <t>阎王笔碎片</t>
  </si>
  <si>
    <t>飞云枪碎片</t>
  </si>
  <si>
    <t>雷霆羊角杖碎片</t>
  </si>
  <si>
    <t>千幻毒傀儡碎片</t>
  </si>
  <si>
    <t>真霸道剑碎片</t>
  </si>
  <si>
    <t>传国玉玺碎片</t>
  </si>
  <si>
    <t>裂空刀碎片</t>
  </si>
  <si>
    <t>碎岳锤碎片</t>
  </si>
  <si>
    <t>天涯悲琴碎片</t>
  </si>
  <si>
    <t>龙泉剑碎片</t>
  </si>
  <si>
    <t>竹马碎片</t>
  </si>
  <si>
    <t>小方天画戟碎片</t>
  </si>
  <si>
    <t>断子绝孙剪碎片</t>
  </si>
  <si>
    <t>马岱碎片</t>
  </si>
  <si>
    <t>刘琮碎片</t>
  </si>
  <si>
    <t>刘封碎片</t>
  </si>
  <si>
    <t>鲍三娘碎片</t>
  </si>
  <si>
    <t>沙摩柯碎片</t>
  </si>
  <si>
    <t>孙鲁育碎片</t>
  </si>
  <si>
    <t>孙茹碎片</t>
  </si>
  <si>
    <t>陆抗碎片</t>
  </si>
  <si>
    <t>张宝碎片</t>
  </si>
  <si>
    <t>沮授碎片</t>
  </si>
  <si>
    <t>李儒碎片</t>
  </si>
  <si>
    <t>汉献帝碎片</t>
  </si>
  <si>
    <t>何太后碎片</t>
  </si>
  <si>
    <t>何进碎片</t>
  </si>
  <si>
    <t>王允碎片</t>
  </si>
  <si>
    <t>袁谭碎片</t>
  </si>
  <si>
    <t>李傕碎片</t>
  </si>
  <si>
    <t>张春华碎片</t>
  </si>
  <si>
    <t>王异碎片</t>
  </si>
  <si>
    <t>曹昂碎片</t>
  </si>
  <si>
    <t>郭照碎片</t>
  </si>
  <si>
    <t>曹叡碎片</t>
  </si>
  <si>
    <t>关平碎片</t>
  </si>
  <si>
    <t>吕灵雎碎片</t>
  </si>
  <si>
    <t>回收资源货币类型</t>
    <phoneticPr fontId="6" type="noConversion"/>
  </si>
  <si>
    <t>recycle_type</t>
    <phoneticPr fontId="7" type="noConversion"/>
  </si>
  <si>
    <r>
      <t>i</t>
    </r>
    <r>
      <rPr>
        <sz val="10"/>
        <color theme="1"/>
        <rFont val="微软雅黑"/>
        <family val="2"/>
        <charset val="134"/>
      </rPr>
      <t>nt</t>
    </r>
    <phoneticPr fontId="7" type="noConversion"/>
  </si>
  <si>
    <t>回收资源货币名称</t>
    <phoneticPr fontId="6" type="noConversion"/>
  </si>
  <si>
    <t>Both</t>
    <phoneticPr fontId="6" type="noConversion"/>
  </si>
  <si>
    <t>recycle_value</t>
    <phoneticPr fontId="7" type="noConversion"/>
  </si>
  <si>
    <t>回收资源货币数量</t>
    <phoneticPr fontId="6" type="noConversion"/>
  </si>
  <si>
    <t>Both</t>
    <phoneticPr fontId="6" type="noConversion"/>
  </si>
  <si>
    <t>recycle_size</t>
    <phoneticPr fontId="7" type="noConversion"/>
  </si>
  <si>
    <t>品质</t>
  </si>
  <si>
    <t>类型</t>
  </si>
  <si>
    <t>类型名称</t>
    <phoneticPr fontId="6" type="noConversion"/>
  </si>
  <si>
    <t>碎片数</t>
    <phoneticPr fontId="6" type="noConversion"/>
  </si>
  <si>
    <t>回收type</t>
    <phoneticPr fontId="6" type="noConversion"/>
  </si>
  <si>
    <t>回收value</t>
    <phoneticPr fontId="6" type="noConversion"/>
  </si>
  <si>
    <t>回收size</t>
    <phoneticPr fontId="6" type="noConversion"/>
  </si>
  <si>
    <t>描述文字</t>
    <phoneticPr fontId="6" type="noConversion"/>
  </si>
  <si>
    <t>引用编号</t>
    <phoneticPr fontId="6" type="noConversion"/>
  </si>
  <si>
    <t>鬼谷子碎片</t>
    <phoneticPr fontId="6" type="noConversion"/>
  </si>
  <si>
    <t>遁甲术碎片</t>
    <phoneticPr fontId="6" type="noConversion"/>
  </si>
  <si>
    <t>司马法碎片</t>
    <phoneticPr fontId="6" type="noConversion"/>
  </si>
  <si>
    <t>孙子兵法碎片</t>
    <phoneticPr fontId="6" type="noConversion"/>
  </si>
  <si>
    <t>武侯新书碎片</t>
    <phoneticPr fontId="6" type="noConversion"/>
  </si>
  <si>
    <t>孟德新书碎片</t>
    <phoneticPr fontId="6" type="noConversion"/>
  </si>
  <si>
    <t>战狼符碎片</t>
    <phoneticPr fontId="6" type="noConversion"/>
  </si>
  <si>
    <t>疾豹符碎片</t>
    <phoneticPr fontId="6" type="noConversion"/>
  </si>
  <si>
    <t>腾蛇符碎片</t>
    <phoneticPr fontId="6" type="noConversion"/>
  </si>
  <si>
    <t>青龙符碎片</t>
    <phoneticPr fontId="6" type="noConversion"/>
  </si>
  <si>
    <t>白虎符碎片</t>
    <phoneticPr fontId="6" type="noConversion"/>
  </si>
  <si>
    <t>朱雀符碎片</t>
    <phoneticPr fontId="6" type="noConversion"/>
  </si>
  <si>
    <t>玄武符碎片</t>
    <phoneticPr fontId="6" type="noConversion"/>
  </si>
  <si>
    <t>武将</t>
    <phoneticPr fontId="6" type="noConversion"/>
  </si>
  <si>
    <t>装备</t>
  </si>
  <si>
    <t>装备</t>
    <phoneticPr fontId="6" type="noConversion"/>
  </si>
  <si>
    <t>宝物</t>
    <phoneticPr fontId="6" type="noConversion"/>
  </si>
  <si>
    <t>神兵</t>
    <phoneticPr fontId="6" type="noConversion"/>
  </si>
  <si>
    <t>宝石</t>
    <phoneticPr fontId="6" type="noConversion"/>
  </si>
  <si>
    <t>司马懿</t>
  </si>
  <si>
    <t>荀彧</t>
  </si>
  <si>
    <t>曹操</t>
  </si>
  <si>
    <t>郭嘉</t>
  </si>
  <si>
    <t>夏侯惇</t>
  </si>
  <si>
    <t>曹仁</t>
  </si>
  <si>
    <t>典韦</t>
  </si>
  <si>
    <t>许褚</t>
  </si>
  <si>
    <t>张辽</t>
  </si>
  <si>
    <t>张郃</t>
  </si>
  <si>
    <t>曹丕</t>
  </si>
  <si>
    <t>甄姬</t>
  </si>
  <si>
    <t>乐进</t>
  </si>
  <si>
    <t>徐晃</t>
  </si>
  <si>
    <t>曹冲</t>
  </si>
  <si>
    <t>曹植</t>
  </si>
  <si>
    <t>夏侯渊</t>
  </si>
  <si>
    <t>张春华</t>
  </si>
  <si>
    <t>于禁</t>
  </si>
  <si>
    <t>荀攸</t>
  </si>
  <si>
    <t>程昱</t>
  </si>
  <si>
    <t>庞德</t>
  </si>
  <si>
    <t>王异</t>
  </si>
  <si>
    <t>曹昂</t>
  </si>
  <si>
    <t>郭照</t>
  </si>
  <si>
    <t>曹叡</t>
  </si>
  <si>
    <t>钟会</t>
  </si>
  <si>
    <t>邓艾</t>
  </si>
  <si>
    <t>郭淮</t>
  </si>
  <si>
    <t>邹氏</t>
  </si>
  <si>
    <t>杨修</t>
  </si>
  <si>
    <t>赵云</t>
  </si>
  <si>
    <t>刘备</t>
  </si>
  <si>
    <t>诸葛亮</t>
  </si>
  <si>
    <t>黄月英</t>
  </si>
  <si>
    <t>关羽</t>
  </si>
  <si>
    <t>张飞</t>
  </si>
  <si>
    <t>马超</t>
  </si>
  <si>
    <t>黄忠</t>
  </si>
  <si>
    <t>姜维</t>
  </si>
  <si>
    <t>魏延</t>
  </si>
  <si>
    <t>庞统</t>
  </si>
  <si>
    <t>徐庶</t>
  </si>
  <si>
    <t>孟获</t>
  </si>
  <si>
    <t>祝融</t>
  </si>
  <si>
    <t>阿斗</t>
  </si>
  <si>
    <t>张星彩</t>
  </si>
  <si>
    <t>关银屏</t>
  </si>
  <si>
    <t>关平</t>
  </si>
  <si>
    <t>法正</t>
  </si>
  <si>
    <t>马岱</t>
  </si>
  <si>
    <t>马谡</t>
  </si>
  <si>
    <t>廖化</t>
  </si>
  <si>
    <t>刘琮</t>
  </si>
  <si>
    <t>刘封</t>
  </si>
  <si>
    <t>张苞</t>
  </si>
  <si>
    <t>司马徽</t>
  </si>
  <si>
    <t>甘夫人</t>
  </si>
  <si>
    <t>糜夫人</t>
  </si>
  <si>
    <t>夏侯涓</t>
  </si>
  <si>
    <t>鲍三娘</t>
  </si>
  <si>
    <t>沙摩柯</t>
  </si>
  <si>
    <t>孙策</t>
  </si>
  <si>
    <t>大乔</t>
  </si>
  <si>
    <t>周瑜</t>
  </si>
  <si>
    <t>小乔</t>
  </si>
  <si>
    <t>太史慈</t>
  </si>
  <si>
    <t>孙权</t>
  </si>
  <si>
    <t>吕蒙</t>
  </si>
  <si>
    <t>甘宁</t>
  </si>
  <si>
    <t>孙坚</t>
  </si>
  <si>
    <t>孙尚香</t>
  </si>
  <si>
    <t>陆逊</t>
  </si>
  <si>
    <t>鲁肃</t>
  </si>
  <si>
    <t>凌统</t>
  </si>
  <si>
    <t>黄盖</t>
  </si>
  <si>
    <t>张昭</t>
  </si>
  <si>
    <t>周泰</t>
  </si>
  <si>
    <t>步练师</t>
  </si>
  <si>
    <t>韩当</t>
  </si>
  <si>
    <t>诸葛瑾</t>
  </si>
  <si>
    <t>程普</t>
  </si>
  <si>
    <t>顾雍</t>
  </si>
  <si>
    <t>吴国太</t>
  </si>
  <si>
    <t>孙鲁育</t>
  </si>
  <si>
    <t>孙茹</t>
  </si>
  <si>
    <t>朱然</t>
  </si>
  <si>
    <t>虞翻</t>
  </si>
  <si>
    <t>陆抗</t>
  </si>
  <si>
    <t>徐盛</t>
  </si>
  <si>
    <t>诸葛恪</t>
  </si>
  <si>
    <t>阚泽</t>
  </si>
  <si>
    <t>朱治</t>
  </si>
  <si>
    <t>左慈</t>
  </si>
  <si>
    <t>华佗</t>
  </si>
  <si>
    <t>吕布</t>
  </si>
  <si>
    <t>貂蝉</t>
  </si>
  <si>
    <t>董卓</t>
  </si>
  <si>
    <t>华雄</t>
  </si>
  <si>
    <t>贾诩</t>
  </si>
  <si>
    <t>公孙瓒</t>
  </si>
  <si>
    <t>张角</t>
  </si>
  <si>
    <t>于吉</t>
  </si>
  <si>
    <t>袁绍</t>
  </si>
  <si>
    <t>袁术</t>
  </si>
  <si>
    <t>颜良</t>
  </si>
  <si>
    <t>文丑</t>
  </si>
  <si>
    <t>蔡文姬</t>
  </si>
  <si>
    <t>陈宫</t>
  </si>
  <si>
    <t>孔融</t>
  </si>
  <si>
    <t>吕灵雎</t>
  </si>
  <si>
    <t>张让</t>
  </si>
  <si>
    <t>张梁</t>
  </si>
  <si>
    <t>张宝</t>
  </si>
  <si>
    <t>沮授</t>
  </si>
  <si>
    <t>刘表</t>
  </si>
  <si>
    <t>李儒</t>
  </si>
  <si>
    <t>汉献帝</t>
  </si>
  <si>
    <t>何太后</t>
  </si>
  <si>
    <t>何进</t>
  </si>
  <si>
    <t>潘凤</t>
  </si>
  <si>
    <t>王允</t>
  </si>
  <si>
    <t>袁谭</t>
  </si>
  <si>
    <t>李傕</t>
  </si>
  <si>
    <t>寒冰剑</t>
  </si>
  <si>
    <t>环锁铠</t>
  </si>
  <si>
    <t>亮银盔</t>
  </si>
  <si>
    <t>貂皮靴</t>
  </si>
  <si>
    <t>惊雷长枪</t>
  </si>
  <si>
    <t>幻日战甲</t>
  </si>
  <si>
    <t>落月发冠</t>
  </si>
  <si>
    <t>幻影皮靴</t>
  </si>
  <si>
    <t>断魂战斧</t>
  </si>
  <si>
    <t>霹雳银铠</t>
  </si>
  <si>
    <t>烈焰战盔</t>
  </si>
  <si>
    <t>疾风战靴</t>
  </si>
  <si>
    <t>真武麒麟弓</t>
  </si>
  <si>
    <t>乾坤蛟鳞甲</t>
  </si>
  <si>
    <t>无双凤翎盔</t>
  </si>
  <si>
    <t>混元金刚靴</t>
  </si>
  <si>
    <t>清霜寒冰剑</t>
  </si>
  <si>
    <t>玲珑赤羽甲</t>
  </si>
  <si>
    <t>九霄墨玉冠</t>
  </si>
  <si>
    <t>织羽金丝靴</t>
  </si>
  <si>
    <t>破军·七杀枪</t>
  </si>
  <si>
    <t>破军·贪狼甲</t>
  </si>
  <si>
    <t>破军·银狮盔</t>
  </si>
  <si>
    <t>破军·踏天靴</t>
  </si>
  <si>
    <t>四神·青龙枪</t>
  </si>
  <si>
    <t>四神·玄武甲</t>
  </si>
  <si>
    <t>四神·白虎盔</t>
  </si>
  <si>
    <t>四神·朱雀靴</t>
  </si>
  <si>
    <t>鬼谷子</t>
  </si>
  <si>
    <t>遁甲术</t>
  </si>
  <si>
    <t>司马法</t>
  </si>
  <si>
    <t>孙子兵法</t>
  </si>
  <si>
    <t>武侯新书</t>
  </si>
  <si>
    <t>孟德新书</t>
  </si>
  <si>
    <t>太平要术</t>
  </si>
  <si>
    <t>战狼符</t>
  </si>
  <si>
    <t>疾豹符</t>
  </si>
  <si>
    <t>腾蛇符</t>
  </si>
  <si>
    <t>青龙符</t>
  </si>
  <si>
    <t>白虎符</t>
  </si>
  <si>
    <t>朱雀符</t>
  </si>
  <si>
    <t>玄武符</t>
  </si>
  <si>
    <t>裂天龙胆枪</t>
  </si>
  <si>
    <t>枭首杖</t>
  </si>
  <si>
    <t>碧玉箫</t>
  </si>
  <si>
    <t>孟德剑</t>
  </si>
  <si>
    <t>幽皇灭魂爪</t>
  </si>
  <si>
    <t>洛神碎云鞭</t>
  </si>
  <si>
    <t>连枷象</t>
  </si>
  <si>
    <t>云纹毫</t>
  </si>
  <si>
    <t>猎豹弓</t>
  </si>
  <si>
    <t>绝情剑</t>
  </si>
  <si>
    <t>疾风之刃</t>
  </si>
  <si>
    <t>神威龙胆枪</t>
  </si>
  <si>
    <t>雌雄双股剑</t>
  </si>
  <si>
    <t>七星羽扇</t>
  </si>
  <si>
    <t>木牛流马</t>
  </si>
  <si>
    <t>青龙偃月刀</t>
  </si>
  <si>
    <t>丈八蛇矛</t>
  </si>
  <si>
    <t>虎头湛金枪</t>
  </si>
  <si>
    <t>银刃烈火弓</t>
  </si>
  <si>
    <t>金龙连弩</t>
  </si>
  <si>
    <t>嗜血镰刀</t>
  </si>
  <si>
    <t>凤凰法杖</t>
  </si>
  <si>
    <t>无影伞剑</t>
  </si>
  <si>
    <t>岭云矛</t>
  </si>
  <si>
    <t>蜀道翠竹</t>
  </si>
  <si>
    <t>青荷</t>
  </si>
  <si>
    <t>偃月长刀</t>
  </si>
  <si>
    <t>龙鳞刀</t>
  </si>
  <si>
    <t>腾蛇法杖</t>
  </si>
  <si>
    <t>金龙神锏</t>
  </si>
  <si>
    <t>莲华幽伞</t>
  </si>
  <si>
    <t>都督狂刃</t>
  </si>
  <si>
    <t>星华双扇</t>
  </si>
  <si>
    <t>青冥剑</t>
  </si>
  <si>
    <t>灭天锚</t>
  </si>
  <si>
    <t>金翎刀</t>
  </si>
  <si>
    <t>烈焰盾</t>
  </si>
  <si>
    <t>罗刹轮</t>
  </si>
  <si>
    <t>灼月刃</t>
  </si>
  <si>
    <t>聚宝盆</t>
  </si>
  <si>
    <t>无极棍</t>
  </si>
  <si>
    <t>断海鞭</t>
  </si>
  <si>
    <t>金玉笏</t>
  </si>
  <si>
    <t>不屈刃</t>
  </si>
  <si>
    <t>逍遥琴</t>
  </si>
  <si>
    <t>惊天弓</t>
  </si>
  <si>
    <t>绯瑞云灯</t>
  </si>
  <si>
    <t>清虚拂</t>
  </si>
  <si>
    <t>天枢仗</t>
  </si>
  <si>
    <t>方天画戟</t>
  </si>
  <si>
    <t>仙姝美华</t>
  </si>
  <si>
    <t>魔王勾</t>
  </si>
  <si>
    <t>霸天斧</t>
  </si>
  <si>
    <t>阎王笔</t>
  </si>
  <si>
    <t>飞云枪</t>
  </si>
  <si>
    <t>雷霆羊角杖</t>
  </si>
  <si>
    <t>千幻毒傀儡</t>
  </si>
  <si>
    <t>真霸道剑</t>
  </si>
  <si>
    <t>传国玉玺</t>
  </si>
  <si>
    <t>裂空刀</t>
  </si>
  <si>
    <t>碎岳锤</t>
  </si>
  <si>
    <t>天涯悲琴</t>
  </si>
  <si>
    <t>龙泉剑</t>
  </si>
  <si>
    <t>竹马</t>
  </si>
  <si>
    <t>小方天画戟</t>
  </si>
  <si>
    <t>断子绝孙剪</t>
  </si>
  <si>
    <t>合成物名称</t>
    <phoneticPr fontId="6" type="noConversion"/>
  </si>
  <si>
    <r>
      <t>E</t>
    </r>
    <r>
      <rPr>
        <sz val="10"/>
        <color theme="1"/>
        <rFont val="微软雅黑"/>
        <family val="2"/>
        <charset val="134"/>
      </rPr>
      <t>xcluded</t>
    </r>
    <phoneticPr fontId="6" type="noConversion"/>
  </si>
  <si>
    <t>x</t>
    <phoneticPr fontId="6" type="noConversion"/>
  </si>
  <si>
    <t>int</t>
    <phoneticPr fontId="6" type="noConversion"/>
  </si>
  <si>
    <t>string</t>
    <phoneticPr fontId="6" type="noConversion"/>
  </si>
  <si>
    <t>装备分级</t>
    <phoneticPr fontId="6" type="noConversion"/>
  </si>
  <si>
    <t>分级</t>
    <phoneticPr fontId="6" type="noConversion"/>
  </si>
  <si>
    <t>碎片原价</t>
    <phoneticPr fontId="6" type="noConversion"/>
  </si>
  <si>
    <t>凑齐80个碎片可以合成武将荀彧。</t>
  </si>
  <si>
    <t>凑齐80个碎片可以合成武将郭嘉。</t>
  </si>
  <si>
    <t>凑齐80个碎片可以合成武将夏侯惇。</t>
  </si>
  <si>
    <t>凑齐80个碎片可以合成武将曹仁。</t>
  </si>
  <si>
    <t>凑齐80个碎片可以合成武将典韦。</t>
  </si>
  <si>
    <t>凑齐80个碎片可以合成武将许褚。</t>
  </si>
  <si>
    <t>凑齐80个碎片可以合成武将张辽。</t>
  </si>
  <si>
    <t>凑齐80个碎片可以合成武将张郃。</t>
  </si>
  <si>
    <t>凑齐80个碎片可以合成武将曹丕。</t>
  </si>
  <si>
    <t>凑齐80个碎片可以合成武将甄姬。</t>
  </si>
  <si>
    <t>凑齐40个碎片可以合成武将乐进。</t>
  </si>
  <si>
    <t>凑齐40个碎片可以合成武将徐晃。</t>
  </si>
  <si>
    <t>凑齐40个碎片可以合成武将曹冲。</t>
  </si>
  <si>
    <t>凑齐40个碎片可以合成武将曹植。</t>
  </si>
  <si>
    <t>凑齐40个碎片可以合成武将夏侯渊。</t>
  </si>
  <si>
    <t>凑齐40个碎片可以合成武将张春华。</t>
  </si>
  <si>
    <t>凑齐40个碎片可以合成武将于禁。</t>
  </si>
  <si>
    <t>凑齐10个碎片可以合成武将荀攸。</t>
  </si>
  <si>
    <t>凑齐10个碎片可以合成武将程昱。</t>
  </si>
  <si>
    <t>凑齐10个碎片可以合成武将庞德。</t>
  </si>
  <si>
    <t>凑齐10个碎片可以合成武将王异。</t>
  </si>
  <si>
    <t>凑齐10个碎片可以合成武将曹昂。</t>
  </si>
  <si>
    <t>凑齐10个碎片可以合成武将郭照。</t>
  </si>
  <si>
    <t>凑齐10个碎片可以合成武将曹叡。</t>
  </si>
  <si>
    <t>凑齐10个碎片可以合成武将钟会。</t>
  </si>
  <si>
    <t>凑齐10个碎片可以合成武将邓艾。</t>
  </si>
  <si>
    <t>凑齐10个碎片可以合成武将郭淮。</t>
  </si>
  <si>
    <t>凑齐10个碎片可以合成武将邹氏。</t>
  </si>
  <si>
    <t>凑齐10个碎片可以合成武将杨修。</t>
  </si>
  <si>
    <t>凑齐80个碎片可以合成武将刘备。</t>
  </si>
  <si>
    <t>凑齐80个碎片可以合成武将黄月英。</t>
  </si>
  <si>
    <t>凑齐80个碎片可以合成武将关羽。</t>
  </si>
  <si>
    <t>凑齐80个碎片可以合成武将张飞。</t>
  </si>
  <si>
    <t>凑齐80个碎片可以合成武将马超。</t>
  </si>
  <si>
    <t>凑齐80个碎片可以合成武将黄忠。</t>
  </si>
  <si>
    <t>凑齐80个碎片可以合成武将姜维。</t>
  </si>
  <si>
    <t>凑齐80个碎片可以合成武将魏延。</t>
  </si>
  <si>
    <t>凑齐80个碎片可以合成武将庞统。</t>
  </si>
  <si>
    <t>凑齐80个碎片可以合成武将徐庶。</t>
  </si>
  <si>
    <t>凑齐40个碎片可以合成武将孟获。</t>
  </si>
  <si>
    <t>凑齐40个碎片可以合成武将祝融。</t>
  </si>
  <si>
    <t>凑齐40个碎片可以合成武将阿斗。</t>
  </si>
  <si>
    <t>凑齐40个碎片可以合成武将张星彩。</t>
  </si>
  <si>
    <t>凑齐40个碎片可以合成武将关银屏。</t>
  </si>
  <si>
    <t>凑齐40个碎片可以合成武将关平。</t>
  </si>
  <si>
    <t>凑齐40个碎片可以合成武将法正。</t>
  </si>
  <si>
    <t>凑齐10个碎片可以合成武将马岱。</t>
  </si>
  <si>
    <t>凑齐10个碎片可以合成武将马谡。</t>
  </si>
  <si>
    <t>凑齐10个碎片可以合成武将廖化。</t>
  </si>
  <si>
    <t>凑齐10个碎片可以合成武将刘琮。</t>
  </si>
  <si>
    <t>凑齐10个碎片可以合成武将刘封。</t>
  </si>
  <si>
    <t>凑齐10个碎片可以合成武将张苞。</t>
  </si>
  <si>
    <t>凑齐10个碎片可以合成武将司马徽。</t>
  </si>
  <si>
    <t>凑齐10个碎片可以合成武将甘夫人。</t>
  </si>
  <si>
    <t>凑齐10个碎片可以合成武将糜夫人。</t>
  </si>
  <si>
    <t>凑齐10个碎片可以合成武将夏侯涓。</t>
  </si>
  <si>
    <t>凑齐10个碎片可以合成武将鲍三娘。</t>
  </si>
  <si>
    <t>凑齐10个碎片可以合成武将沙摩柯。</t>
  </si>
  <si>
    <t>凑齐80个碎片可以合成武将大乔。</t>
  </si>
  <si>
    <t>凑齐80个碎片可以合成武将小乔。</t>
  </si>
  <si>
    <t>凑齐80个碎片可以合成武将太史慈。</t>
  </si>
  <si>
    <t>凑齐80个碎片可以合成武将孙权。</t>
  </si>
  <si>
    <t>凑齐80个碎片可以合成武将吕蒙。</t>
  </si>
  <si>
    <t>凑齐80个碎片可以合成武将甘宁。</t>
  </si>
  <si>
    <t>凑齐80个碎片可以合成武将孙坚。</t>
  </si>
  <si>
    <t>凑齐80个碎片可以合成武将孙尚香。</t>
  </si>
  <si>
    <t>凑齐80个碎片可以合成武将陆逊。</t>
  </si>
  <si>
    <t>凑齐80个碎片可以合成武将鲁肃。</t>
  </si>
  <si>
    <t>凑齐40个碎片可以合成武将凌统。</t>
  </si>
  <si>
    <t>凑齐40个碎片可以合成武将黄盖。</t>
  </si>
  <si>
    <t>凑齐40个碎片可以合成武将张昭。</t>
  </si>
  <si>
    <t>凑齐40个碎片可以合成武将周泰。</t>
  </si>
  <si>
    <t>凑齐40个碎片可以合成武将步练师。</t>
  </si>
  <si>
    <t>凑齐40个碎片可以合成武将韩当。</t>
  </si>
  <si>
    <t>凑齐40个碎片可以合成武将诸葛瑾。</t>
  </si>
  <si>
    <t>凑齐10个碎片可以合成武将程普。</t>
  </si>
  <si>
    <t>凑齐10个碎片可以合成武将顾雍。</t>
  </si>
  <si>
    <t>凑齐10个碎片可以合成武将吴国太。</t>
  </si>
  <si>
    <t>凑齐10个碎片可以合成武将孙鲁育。</t>
  </si>
  <si>
    <t>凑齐10个碎片可以合成武将孙茹。</t>
  </si>
  <si>
    <t>凑齐10个碎片可以合成武将朱然。</t>
  </si>
  <si>
    <t>凑齐10个碎片可以合成武将虞翻。</t>
  </si>
  <si>
    <t>凑齐10个碎片可以合成武将陆抗。</t>
  </si>
  <si>
    <t>凑齐10个碎片可以合成武将徐盛。</t>
  </si>
  <si>
    <t>凑齐10个碎片可以合成武将诸葛恪。</t>
  </si>
  <si>
    <t>凑齐10个碎片可以合成武将阚泽。</t>
  </si>
  <si>
    <t>凑齐10个碎片可以合成武将朱治。</t>
  </si>
  <si>
    <t>凑齐80个碎片可以合成武将华佗。</t>
  </si>
  <si>
    <t>凑齐80个碎片可以合成武将貂蝉。</t>
  </si>
  <si>
    <t>凑齐80个碎片可以合成武将董卓。</t>
  </si>
  <si>
    <t>凑齐80个碎片可以合成武将华雄。</t>
  </si>
  <si>
    <t>凑齐80个碎片可以合成武将贾诩。</t>
  </si>
  <si>
    <t>凑齐80个碎片可以合成武将公孙瓒。</t>
  </si>
  <si>
    <t>凑齐80个碎片可以合成武将张角。</t>
  </si>
  <si>
    <t>凑齐80个碎片可以合成武将于吉。</t>
  </si>
  <si>
    <t>凑齐80个碎片可以合成武将袁绍。</t>
  </si>
  <si>
    <t>凑齐80个碎片可以合成武将袁术。</t>
  </si>
  <si>
    <t>凑齐40个碎片可以合成武将颜良。</t>
  </si>
  <si>
    <t>凑齐40个碎片可以合成武将文丑。</t>
  </si>
  <si>
    <t>凑齐40个碎片可以合成武将蔡文姬。</t>
  </si>
  <si>
    <t>凑齐40个碎片可以合成武将陈宫。</t>
  </si>
  <si>
    <t>凑齐40个碎片可以合成武将孔融。</t>
  </si>
  <si>
    <t>凑齐40个碎片可以合成武将吕灵雎。</t>
  </si>
  <si>
    <t>凑齐40个碎片可以合成武将张让。</t>
  </si>
  <si>
    <t>凑齐10个碎片可以合成武将张梁。</t>
  </si>
  <si>
    <t>凑齐10个碎片可以合成武将张宝。</t>
  </si>
  <si>
    <t>凑齐10个碎片可以合成武将沮授。</t>
  </si>
  <si>
    <t>凑齐10个碎片可以合成武将刘表。</t>
  </si>
  <si>
    <t>凑齐10个碎片可以合成武将李儒。</t>
  </si>
  <si>
    <t>凑齐10个碎片可以合成武将汉献帝。</t>
  </si>
  <si>
    <t>凑齐10个碎片可以合成武将何太后。</t>
  </si>
  <si>
    <t>凑齐10个碎片可以合成武将何进。</t>
  </si>
  <si>
    <t>凑齐10个碎片可以合成武将潘凤。</t>
  </si>
  <si>
    <t>凑齐10个碎片可以合成武将王允。</t>
  </si>
  <si>
    <t>凑齐10个碎片可以合成武将袁谭。</t>
  </si>
  <si>
    <t>凑齐10个碎片可以合成武将李傕。</t>
  </si>
  <si>
    <t>凑齐10个碎片可以合成装备寒冰剑。</t>
  </si>
  <si>
    <t>凑齐10个碎片可以合成装备环锁铠。</t>
  </si>
  <si>
    <t>凑齐10个碎片可以合成装备亮银盔。</t>
  </si>
  <si>
    <t>凑齐10个碎片可以合成装备貂皮靴。</t>
  </si>
  <si>
    <t>凑齐30个碎片可以合成装备惊雷长枪。</t>
  </si>
  <si>
    <t>凑齐30个碎片可以合成装备幻日战甲。</t>
  </si>
  <si>
    <t>凑齐30个碎片可以合成装备落月发冠。</t>
  </si>
  <si>
    <t>凑齐30个碎片可以合成装备幻影皮靴。</t>
  </si>
  <si>
    <t>凑齐30个碎片可以合成装备断魂战斧。</t>
  </si>
  <si>
    <t>凑齐30个碎片可以合成装备霹雳银铠。</t>
  </si>
  <si>
    <t>凑齐30个碎片可以合成装备烈焰战盔。</t>
  </si>
  <si>
    <t>凑齐30个碎片可以合成装备疾风战靴。</t>
  </si>
  <si>
    <t>凑齐50个碎片可以合成装备真武麒麟弓。</t>
  </si>
  <si>
    <t>凑齐50个碎片可以合成装备乾坤蛟鳞甲。</t>
  </si>
  <si>
    <t>凑齐50个碎片可以合成装备无双凤翎盔。</t>
  </si>
  <si>
    <t>凑齐50个碎片可以合成装备混元金刚靴。</t>
  </si>
  <si>
    <t>凑齐50个碎片可以合成装备清霜寒冰剑。</t>
  </si>
  <si>
    <t>凑齐50个碎片可以合成装备九霄墨玉冠。</t>
  </si>
  <si>
    <t>凑齐50个碎片可以合成装备破军·七杀枪。</t>
  </si>
  <si>
    <t>凑齐50个碎片可以合成装备破军·贪狼甲。</t>
  </si>
  <si>
    <t>凑齐50个碎片可以合成装备破军·银狮盔。</t>
  </si>
  <si>
    <t>凑齐50个碎片可以合成装备破军·踏天靴。</t>
  </si>
  <si>
    <t>凑齐80个碎片可以合成装备四神·青龙枪。</t>
  </si>
  <si>
    <t>凑齐80个碎片可以合成装备四神·玄武甲。</t>
  </si>
  <si>
    <t>凑齐80个碎片可以合成装备四神·白虎盔。</t>
  </si>
  <si>
    <t>凑齐80个碎片可以合成装备四神·朱雀靴。</t>
  </si>
  <si>
    <t>凑齐5个碎片可以合成宝物鬼谷子。</t>
  </si>
  <si>
    <t>凑齐5个碎片可以合成宝物遁甲术。</t>
  </si>
  <si>
    <t>凑齐5个碎片可以合成宝物司马法。</t>
  </si>
  <si>
    <t>凑齐10个碎片可以合成宝物孙子兵法。</t>
  </si>
  <si>
    <t>凑齐10个碎片可以合成宝物武侯新书。</t>
  </si>
  <si>
    <t>凑齐10个碎片可以合成宝物孟德新书。</t>
  </si>
  <si>
    <t>凑齐10个碎片可以合成宝物太平要术。</t>
  </si>
  <si>
    <t>凑齐5个碎片可以合成宝物战狼符。</t>
  </si>
  <si>
    <t>凑齐5个碎片可以合成宝物疾豹符。</t>
  </si>
  <si>
    <t>凑齐5个碎片可以合成宝物腾蛇符。</t>
  </si>
  <si>
    <t>凑齐10个碎片可以合成宝物青龙符。</t>
  </si>
  <si>
    <t>凑齐10个碎片可以合成宝物白虎符。</t>
  </si>
  <si>
    <t>凑齐10个碎片可以合成宝物朱雀符。</t>
  </si>
  <si>
    <t>凑齐10个碎片可以合成宝物玄武符。</t>
  </si>
  <si>
    <t>凑齐20个碎片可以合成神兵裂天龙胆枪。</t>
  </si>
  <si>
    <t>凑齐20个碎片可以合成神兵枭首杖。</t>
  </si>
  <si>
    <t>凑齐20个碎片可以合成神兵碧玉箫。</t>
  </si>
  <si>
    <t>凑齐20个碎片可以合成神兵孟德剑。</t>
  </si>
  <si>
    <t>凑齐20个碎片可以合成神兵幽皇灭魂爪。</t>
  </si>
  <si>
    <t>凑齐20个碎片可以合成神兵洛神碎云鞭。</t>
  </si>
  <si>
    <t>凑齐20个碎片可以合成神兵神威龙胆枪。</t>
  </si>
  <si>
    <t>凑齐20个碎片可以合成神兵雌雄双股剑。</t>
  </si>
  <si>
    <t>凑齐20个碎片可以合成神兵七星羽扇。</t>
  </si>
  <si>
    <t>凑齐20个碎片可以合成神兵木牛流马。</t>
  </si>
  <si>
    <t>凑齐20个碎片可以合成神兵青龙偃月刀。</t>
  </si>
  <si>
    <t>凑齐20个碎片可以合成神兵丈八蛇矛。</t>
  </si>
  <si>
    <t>凑齐20个碎片可以合成神兵虎头湛金枪。</t>
  </si>
  <si>
    <t>凑齐20个碎片可以合成神兵银刃烈火弓。</t>
  </si>
  <si>
    <t>凑齐20个碎片可以合成神兵金龙连弩。</t>
  </si>
  <si>
    <t>凑齐20个碎片可以合成神兵嗜血镰刀。</t>
  </si>
  <si>
    <t>凑齐20个碎片可以合成神兵凤凰法杖。</t>
  </si>
  <si>
    <t>凑齐20个碎片可以合成神兵无影伞剑。</t>
  </si>
  <si>
    <t>凑齐20个碎片可以合成神兵金龙神锏。</t>
  </si>
  <si>
    <t>凑齐20个碎片可以合成神兵莲华幽伞。</t>
  </si>
  <si>
    <t>凑齐20个碎片可以合成神兵都督狂刃。</t>
  </si>
  <si>
    <t>凑齐20个碎片可以合成神兵星华双扇。</t>
  </si>
  <si>
    <t>凑齐20个碎片可以合成神兵青冥剑。</t>
  </si>
  <si>
    <t>凑齐20个碎片可以合成神兵灭天锚。</t>
  </si>
  <si>
    <t>凑齐20个碎片可以合成神兵金翎刀。</t>
  </si>
  <si>
    <t>凑齐20个碎片可以合成神兵烈焰盾。</t>
  </si>
  <si>
    <t>凑齐20个碎片可以合成神兵罗刹轮。</t>
  </si>
  <si>
    <t>凑齐20个碎片可以合成神兵灼月刃。</t>
  </si>
  <si>
    <t>凑齐20个碎片可以合成神兵聚宝盆。</t>
  </si>
  <si>
    <t>凑齐20个碎片可以合成神兵清虚拂。</t>
  </si>
  <si>
    <t>凑齐20个碎片可以合成神兵天枢仗。</t>
  </si>
  <si>
    <t>凑齐20个碎片可以合成神兵方天画戟。</t>
  </si>
  <si>
    <t>凑齐20个碎片可以合成神兵仙姝美华。</t>
  </si>
  <si>
    <t>凑齐20个碎片可以合成神兵魔王勾。</t>
  </si>
  <si>
    <t>凑齐20个碎片可以合成神兵霸天斧。</t>
  </si>
  <si>
    <t>凑齐20个碎片可以合成神兵阎王笔。</t>
  </si>
  <si>
    <t>凑齐20个碎片可以合成神兵飞云枪。</t>
  </si>
  <si>
    <t>凑齐20个碎片可以合成神兵雷霆羊角杖。</t>
  </si>
  <si>
    <t>凑齐20个碎片可以合成神兵千幻毒傀儡。</t>
  </si>
  <si>
    <t>凑齐20个碎片可以合成神兵真霸道剑。</t>
  </si>
  <si>
    <t>凑齐20个碎片可以合成神兵传国玉玺。</t>
  </si>
  <si>
    <t>将魂</t>
    <phoneticPr fontId="6" type="noConversion"/>
  </si>
  <si>
    <t>精铁</t>
    <phoneticPr fontId="6" type="noConversion"/>
  </si>
  <si>
    <t>宝物之魂</t>
    <phoneticPr fontId="6" type="noConversion"/>
  </si>
  <si>
    <t>功勋</t>
    <phoneticPr fontId="6" type="noConversion"/>
  </si>
  <si>
    <t>神魂</t>
    <phoneticPr fontId="6" type="noConversion"/>
  </si>
  <si>
    <t>辛宪英</t>
  </si>
  <si>
    <t>曹休</t>
  </si>
  <si>
    <t>满宠</t>
  </si>
  <si>
    <t>周仓</t>
  </si>
  <si>
    <t>李严</t>
  </si>
  <si>
    <t>孙静</t>
  </si>
  <si>
    <t>凌操</t>
  </si>
  <si>
    <t>蒋钦</t>
  </si>
  <si>
    <t>丁奉</t>
  </si>
  <si>
    <t>辛宪英碎片</t>
  </si>
  <si>
    <t>王朗碎片</t>
  </si>
  <si>
    <t>曹休碎片</t>
  </si>
  <si>
    <t>满宠碎片</t>
  </si>
  <si>
    <t>司马昭碎片</t>
  </si>
  <si>
    <t>司马炎碎片</t>
  </si>
  <si>
    <t>王基碎片</t>
  </si>
  <si>
    <t>王元姬碎片</t>
  </si>
  <si>
    <t>诸葛诞碎片</t>
  </si>
  <si>
    <t>曹彰碎片</t>
  </si>
  <si>
    <t>曹洪碎片</t>
  </si>
  <si>
    <t>蒋干碎片</t>
  </si>
  <si>
    <t>孙资碎片</t>
  </si>
  <si>
    <t>陈群碎片</t>
  </si>
  <si>
    <t>钟繇碎片</t>
  </si>
  <si>
    <t>曹真碎片</t>
  </si>
  <si>
    <t>韩浩碎片</t>
  </si>
  <si>
    <t>马良碎片</t>
  </si>
  <si>
    <t>孟达碎片</t>
  </si>
  <si>
    <t>周仓碎片</t>
  </si>
  <si>
    <t>关兴碎片</t>
  </si>
  <si>
    <t>诸葛瞻碎片</t>
  </si>
  <si>
    <t>简雍碎片</t>
  </si>
  <si>
    <t>李严碎片</t>
  </si>
  <si>
    <t>关索碎片</t>
  </si>
  <si>
    <t>夏侯霸碎片</t>
  </si>
  <si>
    <t>马云禄碎片</t>
  </si>
  <si>
    <t>黄皓碎片</t>
  </si>
  <si>
    <t>糜竺碎片</t>
  </si>
  <si>
    <t>张嶷碎片</t>
  </si>
  <si>
    <t>张松碎片</t>
  </si>
  <si>
    <t>刘璋碎片</t>
  </si>
  <si>
    <t>吴懿碎片</t>
  </si>
  <si>
    <t>刘谌碎片</t>
  </si>
  <si>
    <t>孙静碎片</t>
  </si>
  <si>
    <t>凌操碎片</t>
  </si>
  <si>
    <t>朱恒碎片</t>
  </si>
  <si>
    <t>蒋钦碎片</t>
  </si>
  <si>
    <t>陆绩碎片</t>
  </si>
  <si>
    <t>留赞碎片</t>
  </si>
  <si>
    <t>孙休碎片</t>
  </si>
  <si>
    <t>丁奉碎片</t>
  </si>
  <si>
    <t>孙鲁班碎片</t>
  </si>
  <si>
    <t>祖茂碎片</t>
  </si>
  <si>
    <t>孙皓碎片</t>
  </si>
  <si>
    <t>孙亮碎片</t>
  </si>
  <si>
    <t>岑昏碎片</t>
  </si>
  <si>
    <t>潘璋碎片</t>
  </si>
  <si>
    <t>全琮碎片</t>
  </si>
  <si>
    <t>孙登碎片</t>
  </si>
  <si>
    <t>步骘碎片</t>
  </si>
  <si>
    <t>陈登碎片</t>
  </si>
  <si>
    <t>蹋顿碎片</t>
  </si>
  <si>
    <t>陶谦碎片</t>
  </si>
  <si>
    <t>纪灵碎片</t>
  </si>
  <si>
    <t>祢衡碎片</t>
  </si>
  <si>
    <t>卢植碎片</t>
  </si>
  <si>
    <t>马腾碎片</t>
  </si>
  <si>
    <t>张绣碎片</t>
  </si>
  <si>
    <t>伏皇后碎片</t>
  </si>
  <si>
    <t>高顺碎片</t>
  </si>
  <si>
    <t>张鲁碎片</t>
  </si>
  <si>
    <t>蔡瑁碎片</t>
  </si>
  <si>
    <t>郭图碎片</t>
  </si>
  <si>
    <t>伏完碎片</t>
  </si>
  <si>
    <t>蔡夫人碎片</t>
  </si>
  <si>
    <t>公孙渊碎片</t>
  </si>
  <si>
    <t>刘虞碎片</t>
  </si>
  <si>
    <t>王朗</t>
  </si>
  <si>
    <t>司马昭</t>
  </si>
  <si>
    <t>司马炎</t>
  </si>
  <si>
    <t>王基</t>
  </si>
  <si>
    <t>王元姬</t>
  </si>
  <si>
    <t>诸葛诞</t>
  </si>
  <si>
    <t>曹彰</t>
  </si>
  <si>
    <t>曹洪</t>
  </si>
  <si>
    <t>蒋干</t>
  </si>
  <si>
    <t>孙资</t>
  </si>
  <si>
    <t>陈群</t>
  </si>
  <si>
    <t>钟繇</t>
  </si>
  <si>
    <t>曹真</t>
  </si>
  <si>
    <t>韩浩</t>
  </si>
  <si>
    <t>马良</t>
  </si>
  <si>
    <t>孟达</t>
  </si>
  <si>
    <t>关兴</t>
  </si>
  <si>
    <t>诸葛瞻</t>
  </si>
  <si>
    <t>简雍</t>
  </si>
  <si>
    <t>关索</t>
  </si>
  <si>
    <t>夏侯霸</t>
  </si>
  <si>
    <t>马云禄</t>
  </si>
  <si>
    <t>黄皓</t>
  </si>
  <si>
    <t>糜竺</t>
  </si>
  <si>
    <t>张嶷</t>
  </si>
  <si>
    <t>张松</t>
  </si>
  <si>
    <t>刘璋</t>
  </si>
  <si>
    <t>吴懿</t>
  </si>
  <si>
    <t>刘谌</t>
  </si>
  <si>
    <t>朱恒</t>
  </si>
  <si>
    <t>陆绩</t>
  </si>
  <si>
    <t>留赞</t>
  </si>
  <si>
    <t>孙休</t>
  </si>
  <si>
    <t>孙鲁班</t>
  </si>
  <si>
    <t>祖茂</t>
  </si>
  <si>
    <t>孙皓</t>
  </si>
  <si>
    <t>孙亮</t>
  </si>
  <si>
    <t>岑昏</t>
  </si>
  <si>
    <t>潘璋</t>
  </si>
  <si>
    <t>全琮</t>
  </si>
  <si>
    <t>孙登</t>
  </si>
  <si>
    <t>步骘</t>
  </si>
  <si>
    <t>陈登</t>
  </si>
  <si>
    <t>蹋顿</t>
  </si>
  <si>
    <t>陶谦</t>
  </si>
  <si>
    <t>纪灵</t>
  </si>
  <si>
    <t>祢衡</t>
  </si>
  <si>
    <t>卢植</t>
  </si>
  <si>
    <t>马腾</t>
  </si>
  <si>
    <t>张绣</t>
  </si>
  <si>
    <t>伏皇后</t>
  </si>
  <si>
    <t>高顺</t>
  </si>
  <si>
    <t>张鲁</t>
  </si>
  <si>
    <t>蔡瑁</t>
  </si>
  <si>
    <t>郭图</t>
  </si>
  <si>
    <t>伏完</t>
  </si>
  <si>
    <t>蔡夫人</t>
  </si>
  <si>
    <t>公孙渊</t>
  </si>
  <si>
    <t>刘虞</t>
  </si>
  <si>
    <t>古锭刀</t>
  </si>
  <si>
    <t>黑铁甲</t>
  </si>
  <si>
    <t>逍遥巾</t>
  </si>
  <si>
    <t>云纹靴</t>
  </si>
  <si>
    <t>古锭刀碎片</t>
  </si>
  <si>
    <t>古锭刀碎片</t>
    <phoneticPr fontId="6" type="noConversion"/>
  </si>
  <si>
    <t>黑铁甲碎片</t>
    <phoneticPr fontId="6" type="noConversion"/>
  </si>
  <si>
    <t>逍遥巾碎片</t>
  </si>
  <si>
    <t>逍遥巾碎片</t>
    <phoneticPr fontId="6" type="noConversion"/>
  </si>
  <si>
    <t>云纹靴碎片</t>
  </si>
  <si>
    <t>云纹靴碎片</t>
    <phoneticPr fontId="6" type="noConversion"/>
  </si>
  <si>
    <t>吴子</t>
  </si>
  <si>
    <t>三略</t>
  </si>
  <si>
    <t>奔牛符</t>
  </si>
  <si>
    <t>野马符</t>
  </si>
  <si>
    <t>吴子碎片</t>
  </si>
  <si>
    <t>三略碎片</t>
  </si>
  <si>
    <t>鬼谷子碎片</t>
  </si>
  <si>
    <t>遁甲术碎片</t>
  </si>
  <si>
    <t>司马法碎片</t>
  </si>
  <si>
    <t>孙子兵法碎片</t>
  </si>
  <si>
    <t>武侯新书碎片</t>
  </si>
  <si>
    <t>孟德新书碎片</t>
  </si>
  <si>
    <t>太平要术碎片</t>
  </si>
  <si>
    <t>奔牛符碎片</t>
  </si>
  <si>
    <t>野马符碎片</t>
  </si>
  <si>
    <t>战狼符碎片</t>
  </si>
  <si>
    <t>疾豹符碎片</t>
  </si>
  <si>
    <t>腾蛇符碎片</t>
  </si>
  <si>
    <t>青龙符碎片</t>
  </si>
  <si>
    <t>白虎符碎片</t>
  </si>
  <si>
    <t>朱雀符碎片</t>
  </si>
  <si>
    <t>玄武符碎片</t>
  </si>
  <si>
    <t>裂天龙胆枪碎片</t>
  </si>
  <si>
    <t>凑齐1个碎片可以合成武将辛宪英。</t>
  </si>
  <si>
    <t>凑齐1个碎片可以合成武将王朗。</t>
  </si>
  <si>
    <t>凑齐1个碎片可以合成武将曹休。</t>
  </si>
  <si>
    <t>凑齐1个碎片可以合成武将满宠。</t>
  </si>
  <si>
    <t>凑齐1个碎片可以合成武将司马昭。</t>
  </si>
  <si>
    <t>凑齐1个碎片可以合成武将司马炎。</t>
  </si>
  <si>
    <t>凑齐1个碎片可以合成武将王基。</t>
  </si>
  <si>
    <t>凑齐1个碎片可以合成武将王元姬。</t>
  </si>
  <si>
    <t>凑齐1个碎片可以合成武将诸葛诞。</t>
  </si>
  <si>
    <t>凑齐1个碎片可以合成武将曹彰。</t>
  </si>
  <si>
    <t>凑齐1个碎片可以合成武将曹洪。</t>
  </si>
  <si>
    <t>凑齐1个碎片可以合成武将蒋干。</t>
  </si>
  <si>
    <t>凑齐1个碎片可以合成武将孙资。</t>
  </si>
  <si>
    <t>凑齐1个碎片可以合成武将陈群。</t>
  </si>
  <si>
    <t>凑齐1个碎片可以合成武将钟繇。</t>
  </si>
  <si>
    <t>凑齐1个碎片可以合成武将曹真。</t>
  </si>
  <si>
    <t>凑齐1个碎片可以合成武将韩浩。</t>
  </si>
  <si>
    <t>凑齐1个碎片可以合成武将马良。</t>
  </si>
  <si>
    <t>凑齐1个碎片可以合成武将孟达。</t>
  </si>
  <si>
    <t>凑齐1个碎片可以合成武将周仓。</t>
  </si>
  <si>
    <t>凑齐1个碎片可以合成武将关兴。</t>
  </si>
  <si>
    <t>凑齐1个碎片可以合成武将诸葛瞻。</t>
  </si>
  <si>
    <t>凑齐1个碎片可以合成武将简雍。</t>
  </si>
  <si>
    <t>凑齐1个碎片可以合成武将李严。</t>
  </si>
  <si>
    <t>凑齐1个碎片可以合成武将关索。</t>
  </si>
  <si>
    <t>凑齐1个碎片可以合成武将夏侯霸。</t>
  </si>
  <si>
    <t>凑齐1个碎片可以合成武将马云禄。</t>
  </si>
  <si>
    <t>凑齐1个碎片可以合成武将黄皓。</t>
  </si>
  <si>
    <t>凑齐1个碎片可以合成武将糜竺。</t>
  </si>
  <si>
    <t>凑齐1个碎片可以合成武将张嶷。</t>
  </si>
  <si>
    <t>凑齐1个碎片可以合成武将张松。</t>
  </si>
  <si>
    <t>凑齐1个碎片可以合成武将刘璋。</t>
  </si>
  <si>
    <t>凑齐1个碎片可以合成武将吴懿。</t>
  </si>
  <si>
    <t>凑齐1个碎片可以合成武将刘谌。</t>
  </si>
  <si>
    <t>凑齐1个碎片可以合成武将孙静。</t>
  </si>
  <si>
    <t>凑齐1个碎片可以合成武将凌操。</t>
  </si>
  <si>
    <t>凑齐1个碎片可以合成武将朱恒。</t>
  </si>
  <si>
    <t>凑齐1个碎片可以合成武将蒋钦。</t>
  </si>
  <si>
    <t>凑齐1个碎片可以合成武将陆绩。</t>
  </si>
  <si>
    <t>凑齐1个碎片可以合成武将留赞。</t>
  </si>
  <si>
    <t>凑齐1个碎片可以合成武将孙休。</t>
  </si>
  <si>
    <t>凑齐1个碎片可以合成武将丁奉。</t>
  </si>
  <si>
    <t>凑齐1个碎片可以合成武将孙鲁班。</t>
  </si>
  <si>
    <t>凑齐1个碎片可以合成武将祖茂。</t>
  </si>
  <si>
    <t>凑齐1个碎片可以合成武将孙皓。</t>
  </si>
  <si>
    <t>凑齐1个碎片可以合成武将孙亮。</t>
  </si>
  <si>
    <t>凑齐1个碎片可以合成武将岑昏。</t>
  </si>
  <si>
    <t>凑齐1个碎片可以合成武将潘璋。</t>
  </si>
  <si>
    <t>凑齐1个碎片可以合成武将全琮。</t>
  </si>
  <si>
    <t>凑齐1个碎片可以合成武将孙登。</t>
  </si>
  <si>
    <t>凑齐1个碎片可以合成武将步骘。</t>
  </si>
  <si>
    <t>凑齐1个碎片可以合成武将陈登。</t>
  </si>
  <si>
    <t>凑齐1个碎片可以合成武将蹋顿。</t>
  </si>
  <si>
    <t>凑齐1个碎片可以合成武将陶谦。</t>
  </si>
  <si>
    <t>凑齐1个碎片可以合成武将纪灵。</t>
  </si>
  <si>
    <t>凑齐1个碎片可以合成武将祢衡。</t>
  </si>
  <si>
    <t>凑齐1个碎片可以合成武将卢植。</t>
  </si>
  <si>
    <t>凑齐1个碎片可以合成武将马腾。</t>
  </si>
  <si>
    <t>凑齐1个碎片可以合成武将张绣。</t>
  </si>
  <si>
    <t>凑齐1个碎片可以合成武将伏皇后。</t>
  </si>
  <si>
    <t>凑齐1个碎片可以合成武将高顺。</t>
  </si>
  <si>
    <t>凑齐1个碎片可以合成武将张鲁。</t>
  </si>
  <si>
    <t>凑齐1个碎片可以合成武将蔡瑁。</t>
  </si>
  <si>
    <t>凑齐1个碎片可以合成武将郭图。</t>
  </si>
  <si>
    <t>凑齐1个碎片可以合成武将伏完。</t>
  </si>
  <si>
    <t>凑齐1个碎片可以合成武将蔡夫人。</t>
  </si>
  <si>
    <t>凑齐1个碎片可以合成武将刘虞。</t>
  </si>
  <si>
    <t>凑齐1个碎片可以合成装备古锭刀。</t>
  </si>
  <si>
    <t>凑齐1个碎片可以合成装备逍遥巾。</t>
  </si>
  <si>
    <t>凑齐1个碎片可以合成装备云纹靴。</t>
  </si>
  <si>
    <t>凑齐1个碎片可以合成宝物吴子。</t>
  </si>
  <si>
    <t>凑齐1个碎片可以合成宝物三略。</t>
  </si>
  <si>
    <t>凑齐1个碎片可以合成宝物奔牛符。</t>
  </si>
  <si>
    <t>凑齐1个碎片可以合成宝物野马符。</t>
  </si>
  <si>
    <t>所有物品的回收价格都通过这张表中的碎片数量*碎片单价获得，不需要合成的物品（如绿色装备）也需要在这里有一个对应id，碎片数量=1</t>
    <phoneticPr fontId="6" type="noConversion"/>
  </si>
  <si>
    <t>千军扇碎片</t>
  </si>
  <si>
    <t>刚烈修罗刀碎片</t>
  </si>
  <si>
    <t>恶来双手戟碎片</t>
  </si>
  <si>
    <t>狼牙流星锤碎片</t>
  </si>
  <si>
    <t>破天钩镰刀碎片</t>
  </si>
  <si>
    <t>转轮手里剑碎片</t>
  </si>
  <si>
    <t>利刃长柄斧碎片</t>
  </si>
  <si>
    <t>撼地桩碎片</t>
  </si>
  <si>
    <t>狂歌落日弓碎片</t>
  </si>
  <si>
    <t>合成物类型值</t>
    <phoneticPr fontId="7" type="noConversion"/>
  </si>
  <si>
    <t>合成物类型</t>
    <phoneticPr fontId="7" type="noConversion"/>
  </si>
  <si>
    <t>绿色攻击宝石碎片</t>
    <phoneticPr fontId="7" type="noConversion"/>
  </si>
  <si>
    <t>绿色防御宝石碎片</t>
    <phoneticPr fontId="7" type="noConversion"/>
  </si>
  <si>
    <t>绿色生命宝石碎片</t>
    <phoneticPr fontId="7" type="noConversion"/>
  </si>
  <si>
    <t>绿色卷轴碎片</t>
    <phoneticPr fontId="7" type="noConversion"/>
  </si>
  <si>
    <t>蓝色攻击宝石1碎片</t>
    <phoneticPr fontId="7" type="noConversion"/>
  </si>
  <si>
    <t>蓝色防御宝石1碎片</t>
    <phoneticPr fontId="7" type="noConversion"/>
  </si>
  <si>
    <t>蓝色生命宝石1碎片</t>
    <phoneticPr fontId="7" type="noConversion"/>
  </si>
  <si>
    <t>蓝色卷轴1碎片</t>
    <phoneticPr fontId="7" type="noConversion"/>
  </si>
  <si>
    <t>蓝色攻击宝石2碎片</t>
    <phoneticPr fontId="7" type="noConversion"/>
  </si>
  <si>
    <t>蓝色防御宝石2碎片</t>
    <phoneticPr fontId="7" type="noConversion"/>
  </si>
  <si>
    <t>蓝色生命宝石2碎片</t>
    <phoneticPr fontId="7" type="noConversion"/>
  </si>
  <si>
    <t>蓝色卷轴2碎片</t>
    <phoneticPr fontId="7" type="noConversion"/>
  </si>
  <si>
    <t>紫色攻击宝石1碎片</t>
    <phoneticPr fontId="7" type="noConversion"/>
  </si>
  <si>
    <t>紫色防御宝石1碎片</t>
    <phoneticPr fontId="7" type="noConversion"/>
  </si>
  <si>
    <t>紫色生命宝石1碎片</t>
    <phoneticPr fontId="7" type="noConversion"/>
  </si>
  <si>
    <t>紫色卷轴1碎片</t>
    <phoneticPr fontId="7" type="noConversion"/>
  </si>
  <si>
    <t>紫色攻击宝石2碎片</t>
    <phoneticPr fontId="7" type="noConversion"/>
  </si>
  <si>
    <t>紫色防御宝石2碎片</t>
    <phoneticPr fontId="7" type="noConversion"/>
  </si>
  <si>
    <t>紫色生命宝石2碎片</t>
    <phoneticPr fontId="7" type="noConversion"/>
  </si>
  <si>
    <t>紫色卷轴2碎片</t>
    <phoneticPr fontId="7" type="noConversion"/>
  </si>
  <si>
    <t>紫色攻击宝石3碎片</t>
    <phoneticPr fontId="7" type="noConversion"/>
  </si>
  <si>
    <t>紫色防御宝石3碎片</t>
    <phoneticPr fontId="7" type="noConversion"/>
  </si>
  <si>
    <t>紫色生命宝石3碎片</t>
    <phoneticPr fontId="7" type="noConversion"/>
  </si>
  <si>
    <t>紫色卷轴3碎片</t>
    <phoneticPr fontId="7" type="noConversion"/>
  </si>
  <si>
    <t>橙色攻击宝石1碎片</t>
    <phoneticPr fontId="7" type="noConversion"/>
  </si>
  <si>
    <t>橙色防御宝石1碎片</t>
    <phoneticPr fontId="7" type="noConversion"/>
  </si>
  <si>
    <t>橙色生命宝石1碎片</t>
    <phoneticPr fontId="7" type="noConversion"/>
  </si>
  <si>
    <t>橙色卷轴1碎片</t>
    <phoneticPr fontId="7" type="noConversion"/>
  </si>
  <si>
    <t>橙色攻击宝石2碎片</t>
    <phoneticPr fontId="7" type="noConversion"/>
  </si>
  <si>
    <t>橙色防御宝石2碎片</t>
    <phoneticPr fontId="7" type="noConversion"/>
  </si>
  <si>
    <t>橙色生命宝石2碎片</t>
    <phoneticPr fontId="7" type="noConversion"/>
  </si>
  <si>
    <t>橙色卷轴2碎片</t>
    <phoneticPr fontId="7" type="noConversion"/>
  </si>
  <si>
    <t>橙色攻击宝石3碎片</t>
    <phoneticPr fontId="7" type="noConversion"/>
  </si>
  <si>
    <t>橙色防御宝石3碎片</t>
    <phoneticPr fontId="7" type="noConversion"/>
  </si>
  <si>
    <t>橙色生命宝石3碎片</t>
    <phoneticPr fontId="7" type="noConversion"/>
  </si>
  <si>
    <t>橙色卷轴3碎片</t>
    <phoneticPr fontId="7" type="noConversion"/>
  </si>
  <si>
    <t>橙色攻击宝石4碎片</t>
    <phoneticPr fontId="7" type="noConversion"/>
  </si>
  <si>
    <t>橙色防御宝石4碎片</t>
    <phoneticPr fontId="7" type="noConversion"/>
  </si>
  <si>
    <t>橙色生命宝石4碎片</t>
    <phoneticPr fontId="7" type="noConversion"/>
  </si>
  <si>
    <t>橙色卷轴4碎片</t>
    <phoneticPr fontId="7" type="noConversion"/>
  </si>
  <si>
    <t>翡翠攻击宝石</t>
    <phoneticPr fontId="7" type="noConversion"/>
  </si>
  <si>
    <t>翡翠防御宝石</t>
    <phoneticPr fontId="7" type="noConversion"/>
  </si>
  <si>
    <t>翡翠生命宝石</t>
    <phoneticPr fontId="7" type="noConversion"/>
  </si>
  <si>
    <t>翡翠卷轴</t>
    <phoneticPr fontId="7" type="noConversion"/>
  </si>
  <si>
    <t>海蓝攻击宝石</t>
    <phoneticPr fontId="7" type="noConversion"/>
  </si>
  <si>
    <t>海蓝防御宝石</t>
    <phoneticPr fontId="7" type="noConversion"/>
  </si>
  <si>
    <t>海蓝生命宝石</t>
    <phoneticPr fontId="7" type="noConversion"/>
  </si>
  <si>
    <t>海蓝卷轴</t>
    <phoneticPr fontId="7" type="noConversion"/>
  </si>
  <si>
    <t>金刚攻击宝石</t>
    <phoneticPr fontId="7" type="noConversion"/>
  </si>
  <si>
    <t>金刚防御宝石</t>
    <phoneticPr fontId="7" type="noConversion"/>
  </si>
  <si>
    <t>金刚生命宝石</t>
    <phoneticPr fontId="7" type="noConversion"/>
  </si>
  <si>
    <t>金刚卷轴</t>
    <phoneticPr fontId="7" type="noConversion"/>
  </si>
  <si>
    <t>紫晶攻击宝石</t>
    <phoneticPr fontId="7" type="noConversion"/>
  </si>
  <si>
    <t>紫晶防御宝石</t>
    <phoneticPr fontId="7" type="noConversion"/>
  </si>
  <si>
    <t>紫晶生命宝石</t>
    <phoneticPr fontId="7" type="noConversion"/>
  </si>
  <si>
    <t>紫晶卷轴</t>
    <phoneticPr fontId="7" type="noConversion"/>
  </si>
  <si>
    <t>菩提攻击宝石</t>
    <phoneticPr fontId="7" type="noConversion"/>
  </si>
  <si>
    <t>菩提防御宝石</t>
    <phoneticPr fontId="7" type="noConversion"/>
  </si>
  <si>
    <t>菩提生命宝石</t>
    <phoneticPr fontId="7" type="noConversion"/>
  </si>
  <si>
    <t>菩提卷轴</t>
    <phoneticPr fontId="7" type="noConversion"/>
  </si>
  <si>
    <t>紫荆攻击宝石</t>
    <phoneticPr fontId="7" type="noConversion"/>
  </si>
  <si>
    <t>紫荆防御宝石</t>
    <phoneticPr fontId="7" type="noConversion"/>
  </si>
  <si>
    <t>紫荆生命宝石</t>
    <phoneticPr fontId="7" type="noConversion"/>
  </si>
  <si>
    <t>紫荆卷轴</t>
    <phoneticPr fontId="7" type="noConversion"/>
  </si>
  <si>
    <t>太阳攻击宝石</t>
    <phoneticPr fontId="7" type="noConversion"/>
  </si>
  <si>
    <t>太阳防御宝石</t>
    <phoneticPr fontId="7" type="noConversion"/>
  </si>
  <si>
    <t>太阳生命宝石</t>
    <phoneticPr fontId="7" type="noConversion"/>
  </si>
  <si>
    <t>太阳卷轴</t>
    <phoneticPr fontId="7" type="noConversion"/>
  </si>
  <si>
    <t>橙色攻击宝石2</t>
  </si>
  <si>
    <t>橙色防御宝石2</t>
  </si>
  <si>
    <t>橙色生命宝石2</t>
  </si>
  <si>
    <t>橙色卷轴2</t>
  </si>
  <si>
    <t>橙色攻击宝石3</t>
  </si>
  <si>
    <t>橙色防御宝石3</t>
  </si>
  <si>
    <t>橙色生命宝石3</t>
  </si>
  <si>
    <t>橙色卷轴3</t>
  </si>
  <si>
    <t>橙色攻击宝石4</t>
    <phoneticPr fontId="7" type="noConversion"/>
  </si>
  <si>
    <t>橙色防御宝石4</t>
    <phoneticPr fontId="7" type="noConversion"/>
  </si>
  <si>
    <t>橙色生命宝石4</t>
    <phoneticPr fontId="7" type="noConversion"/>
  </si>
  <si>
    <t>橙色卷轴4</t>
    <phoneticPr fontId="7" type="noConversion"/>
  </si>
  <si>
    <t>翡翠攻击宝石碎片</t>
  </si>
  <si>
    <t>翡翠防御宝石碎片</t>
  </si>
  <si>
    <t>翡翠生命宝石碎片</t>
  </si>
  <si>
    <t>翡翠卷轴碎片</t>
  </si>
  <si>
    <t>海蓝攻击宝石碎片</t>
  </si>
  <si>
    <t>海蓝防御宝石碎片</t>
  </si>
  <si>
    <t>海蓝生命宝石碎片</t>
  </si>
  <si>
    <t>海蓝卷轴碎片</t>
  </si>
  <si>
    <t>金刚攻击宝石碎片</t>
  </si>
  <si>
    <t>金刚防御宝石碎片</t>
  </si>
  <si>
    <t>金刚生命宝石碎片</t>
  </si>
  <si>
    <t>金刚卷轴碎片</t>
  </si>
  <si>
    <t>紫晶攻击宝石碎片</t>
  </si>
  <si>
    <t>紫晶防御宝石碎片</t>
  </si>
  <si>
    <t>紫晶生命宝石碎片</t>
  </si>
  <si>
    <t>紫晶卷轴碎片</t>
  </si>
  <si>
    <t>菩提攻击宝石碎片</t>
  </si>
  <si>
    <t>菩提防御宝石碎片</t>
  </si>
  <si>
    <t>菩提生命宝石碎片</t>
  </si>
  <si>
    <t>菩提卷轴碎片</t>
  </si>
  <si>
    <t>紫荆攻击宝石碎片</t>
  </si>
  <si>
    <t>紫荆防御宝石碎片</t>
  </si>
  <si>
    <t>紫荆生命宝石碎片</t>
  </si>
  <si>
    <t>紫荆卷轴碎片</t>
  </si>
  <si>
    <t>太阳攻击宝石碎片</t>
  </si>
  <si>
    <t>太阳防御宝石碎片</t>
  </si>
  <si>
    <t>太阳生命宝石碎片</t>
  </si>
  <si>
    <t>太阳卷轴碎片</t>
  </si>
  <si>
    <t>橙色攻击宝石2碎片</t>
  </si>
  <si>
    <t>橙色防御宝石2碎片</t>
  </si>
  <si>
    <t>橙色生命宝石2碎片</t>
  </si>
  <si>
    <t>橙色卷轴2碎片</t>
  </si>
  <si>
    <t>橙色攻击宝石3碎片</t>
  </si>
  <si>
    <t>橙色防御宝石3碎片</t>
  </si>
  <si>
    <t>橙色生命宝石3碎片</t>
  </si>
  <si>
    <t>橙色卷轴3碎片</t>
  </si>
  <si>
    <t>橙色攻击宝石4碎片</t>
  </si>
  <si>
    <t>橙色防御宝石4碎片</t>
  </si>
  <si>
    <t>橙色生命宝石4碎片</t>
  </si>
  <si>
    <t>橙色卷轴4碎片</t>
  </si>
  <si>
    <t>凑齐2个碎片可合成1个翡翠攻击宝石</t>
  </si>
  <si>
    <t>凑齐2个碎片可合成1个翡翠防御宝石</t>
  </si>
  <si>
    <t>凑齐2个碎片可合成1个翡翠生命宝石</t>
  </si>
  <si>
    <t>凑齐2个碎片可合成1个翡翠卷轴</t>
  </si>
  <si>
    <t>凑齐4个碎片可合成1个海蓝攻击宝石</t>
  </si>
  <si>
    <t>凑齐4个碎片可合成1个海蓝防御宝石</t>
  </si>
  <si>
    <t>凑齐4个碎片可合成1个海蓝生命宝石</t>
  </si>
  <si>
    <t>凑齐4个碎片可合成1个海蓝卷轴</t>
  </si>
  <si>
    <t>凑齐4个碎片可合成1个金刚攻击宝石</t>
  </si>
  <si>
    <t>凑齐4个碎片可合成1个金刚防御宝石</t>
  </si>
  <si>
    <t>凑齐4个碎片可合成1个金刚生命宝石</t>
  </si>
  <si>
    <t>凑齐4个碎片可合成1个金刚卷轴</t>
  </si>
  <si>
    <t>凑齐6个碎片可合成1个紫晶攻击宝石</t>
  </si>
  <si>
    <t>凑齐6个碎片可合成1个紫晶防御宝石</t>
  </si>
  <si>
    <t>凑齐6个碎片可合成1个紫晶生命宝石</t>
  </si>
  <si>
    <t>凑齐6个碎片可合成1个紫晶卷轴</t>
  </si>
  <si>
    <t>凑齐10个碎片可合成1个菩提攻击宝石</t>
  </si>
  <si>
    <t>凑齐10个碎片可合成1个菩提防御宝石</t>
  </si>
  <si>
    <t>凑齐10个碎片可合成1个菩提生命宝石</t>
  </si>
  <si>
    <t>凑齐10个碎片可合成1个菩提卷轴</t>
  </si>
  <si>
    <t>凑齐24个碎片可合成1个紫荆攻击宝石</t>
  </si>
  <si>
    <t>凑齐24个碎片可合成1个紫荆防御宝石</t>
  </si>
  <si>
    <t>凑齐24个碎片可合成1个紫荆生命宝石</t>
  </si>
  <si>
    <t>凑齐24个碎片可合成1个紫荆卷轴</t>
  </si>
  <si>
    <t>凑齐32个碎片可合成1个太阳攻击宝石</t>
  </si>
  <si>
    <t>凑齐32个碎片可合成1个太阳防御宝石</t>
  </si>
  <si>
    <t>凑齐32个碎片可合成1个太阳生命宝石</t>
  </si>
  <si>
    <t>凑齐32个碎片可合成1个太阳卷轴</t>
  </si>
  <si>
    <t>凑齐40个碎片可合成1个橙色攻击宝石2</t>
  </si>
  <si>
    <t>凑齐40个碎片可合成1个橙色防御宝石2</t>
  </si>
  <si>
    <t>凑齐40个碎片可合成1个橙色生命宝石2</t>
  </si>
  <si>
    <t>凑齐40个碎片可合成1个橙色卷轴2</t>
  </si>
  <si>
    <t>凑齐48个碎片可合成1个橙色攻击宝石3</t>
  </si>
  <si>
    <t>凑齐48个碎片可合成1个橙色防御宝石3</t>
  </si>
  <si>
    <t>凑齐48个碎片可合成1个橙色生命宝石3</t>
  </si>
  <si>
    <t>凑齐48个碎片可合成1个橙色卷轴3</t>
  </si>
  <si>
    <t>凑齐56个碎片可合成1个橙色攻击宝石4</t>
  </si>
  <si>
    <t>凑齐56个碎片可合成1个橙色防御宝石4</t>
  </si>
  <si>
    <t>凑齐56个碎片可合成1个橙色生命宝石4</t>
  </si>
  <si>
    <t>凑齐56个碎片可合成1个橙色卷轴4</t>
  </si>
  <si>
    <t>翡翠攻击宝石</t>
  </si>
  <si>
    <t>翡翠防御宝石</t>
  </si>
  <si>
    <t>翡翠生命宝石</t>
  </si>
  <si>
    <t>翡翠卷轴</t>
  </si>
  <si>
    <t>海蓝攻击宝石</t>
  </si>
  <si>
    <t>海蓝防御宝石</t>
  </si>
  <si>
    <t>海蓝生命宝石</t>
  </si>
  <si>
    <t>海蓝卷轴</t>
  </si>
  <si>
    <t>金刚攻击宝石</t>
  </si>
  <si>
    <t>金刚防御宝石</t>
  </si>
  <si>
    <t>金刚生命宝石</t>
  </si>
  <si>
    <t>金刚卷轴</t>
  </si>
  <si>
    <t>紫晶攻击宝石</t>
  </si>
  <si>
    <t>紫晶防御宝石</t>
  </si>
  <si>
    <t>紫晶生命宝石</t>
  </si>
  <si>
    <t>紫晶卷轴</t>
  </si>
  <si>
    <t>菩提攻击宝石</t>
  </si>
  <si>
    <t>菩提防御宝石</t>
  </si>
  <si>
    <t>菩提生命宝石</t>
  </si>
  <si>
    <t>菩提卷轴</t>
  </si>
  <si>
    <t>紫荆攻击宝石</t>
  </si>
  <si>
    <t>紫荆防御宝石</t>
  </si>
  <si>
    <t>紫荆生命宝石</t>
  </si>
  <si>
    <t>紫荆卷轴</t>
  </si>
  <si>
    <t>太阳攻击宝石</t>
  </si>
  <si>
    <t>太阳防御宝石</t>
  </si>
  <si>
    <t>太阳生命宝石</t>
  </si>
  <si>
    <t>太阳卷轴</t>
  </si>
  <si>
    <t>橙色攻击宝石4</t>
  </si>
  <si>
    <t>橙色防御宝石4</t>
  </si>
  <si>
    <t>橙色生命宝石4</t>
  </si>
  <si>
    <t>橙色卷轴4</t>
  </si>
  <si>
    <t>宝石</t>
    <phoneticPr fontId="6" type="noConversion"/>
  </si>
  <si>
    <r>
      <t>i</t>
    </r>
    <r>
      <rPr>
        <sz val="10"/>
        <color theme="1"/>
        <rFont val="微软雅黑"/>
        <family val="2"/>
        <charset val="134"/>
      </rPr>
      <t>nt</t>
    </r>
    <phoneticPr fontId="7" type="noConversion"/>
  </si>
  <si>
    <t>回收资源货币数量</t>
    <phoneticPr fontId="6" type="noConversion"/>
  </si>
  <si>
    <t>Both</t>
    <phoneticPr fontId="6" type="noConversion"/>
  </si>
  <si>
    <t>recycle_size</t>
    <phoneticPr fontId="7" type="noConversion"/>
  </si>
  <si>
    <t>凑齐120个碎片可以合成武将司马懿。</t>
  </si>
  <si>
    <t>凑齐120个碎片可以合成武将曹操。</t>
  </si>
  <si>
    <t>凑齐120个碎片可以合成武将赵云。</t>
  </si>
  <si>
    <t>凑齐120个碎片可以合成武将诸葛亮。</t>
  </si>
  <si>
    <t>凑齐120个碎片可以合成武将孙策。</t>
  </si>
  <si>
    <t>凑齐120个碎片可以合成武将周瑜。</t>
  </si>
  <si>
    <t>凑齐120个碎片可以合成武将左慈。</t>
  </si>
  <si>
    <t>凑齐120个碎片可以合成武将吕布。</t>
  </si>
  <si>
    <t>凑齐1个碎片可以合成武将公孙渊。</t>
  </si>
  <si>
    <t>凑齐10个碎片可以合成神兵连枷象。</t>
  </si>
  <si>
    <t>凑齐10个碎片可以合成神兵云纹毫。</t>
  </si>
  <si>
    <t>凑齐10个碎片可以合成神兵猎豹弓。</t>
  </si>
  <si>
    <t>凑齐10个碎片可以合成神兵绝情剑。</t>
  </si>
  <si>
    <t>凑齐10个碎片可以合成神兵疾风之刃。</t>
  </si>
  <si>
    <t>凑齐10个碎片可以合成神兵岭云矛。</t>
  </si>
  <si>
    <t>凑齐10个碎片可以合成神兵蜀道翠竹。</t>
  </si>
  <si>
    <t>凑齐10个碎片可以合成神兵青荷。</t>
  </si>
  <si>
    <t>凑齐10个碎片可以合成神兵偃月长刀。</t>
  </si>
  <si>
    <t>凑齐10个碎片可以合成神兵龙鳞刀。</t>
  </si>
  <si>
    <t>凑齐10个碎片可以合成神兵腾蛇法杖。</t>
  </si>
  <si>
    <t>凑齐10个碎片可以合成神兵无极棍。</t>
  </si>
  <si>
    <t>凑齐10个碎片可以合成神兵断海鞭。</t>
  </si>
  <si>
    <t>凑齐10个碎片可以合成神兵金玉笏。</t>
  </si>
  <si>
    <t>凑齐10个碎片可以合成神兵不屈刃。</t>
  </si>
  <si>
    <t>凑齐10个碎片可以合成神兵逍遥琴。</t>
  </si>
  <si>
    <t>凑齐10个碎片可以合成神兵惊天弓。</t>
  </si>
  <si>
    <t>凑齐10个碎片可以合成神兵绯瑞云灯。</t>
  </si>
  <si>
    <t>凑齐10个碎片可以合成神兵裂空刀。</t>
  </si>
  <si>
    <t>凑齐10个碎片可以合成神兵碎岳锤。</t>
  </si>
  <si>
    <t>凑齐10个碎片可以合成神兵天涯悲琴。</t>
  </si>
  <si>
    <t>凑齐10个碎片可以合成神兵龙泉剑。</t>
  </si>
  <si>
    <t>凑齐10个碎片可以合成神兵竹马。</t>
  </si>
  <si>
    <t>凑齐10个碎片可以合成神兵小方天画戟。</t>
  </si>
  <si>
    <t>凑齐10个碎片可以合成神兵断子绝孙剪。</t>
  </si>
  <si>
    <t>傲世鸣鸿刀</t>
  </si>
  <si>
    <t>千军扇</t>
  </si>
  <si>
    <t>刚烈修罗刀</t>
  </si>
  <si>
    <t>狮首玄铁盾</t>
  </si>
  <si>
    <t>恶来双手戟</t>
  </si>
  <si>
    <t>狼牙流星锤</t>
  </si>
  <si>
    <t>破天钩镰刀</t>
  </si>
  <si>
    <t>绝汲透骨爪</t>
  </si>
  <si>
    <t>转轮手里剑</t>
  </si>
  <si>
    <t>利刃长柄斧</t>
  </si>
  <si>
    <t>撼地桩</t>
  </si>
  <si>
    <t>狂歌落日弓</t>
  </si>
  <si>
    <t>傲世鸣鸿刀碎片</t>
  </si>
  <si>
    <t>狮首玄铁盾碎片</t>
  </si>
  <si>
    <t>绝汲透骨爪碎片</t>
  </si>
  <si>
    <t>凑齐20个碎片可以合成神兵傲世鸣鸿刀。</t>
  </si>
  <si>
    <t>凑齐20个碎片可以合成神兵千军扇。</t>
  </si>
  <si>
    <t>凑齐20个碎片可以合成神兵刚烈修罗刀。</t>
  </si>
  <si>
    <t>凑齐20个碎片可以合成神兵狮首玄铁盾。</t>
  </si>
  <si>
    <t>凑齐20个碎片可以合成神兵恶来双手戟。</t>
  </si>
  <si>
    <t>凑齐20个碎片可以合成神兵狼牙流星锤。</t>
  </si>
  <si>
    <t>凑齐20个碎片可以合成神兵破天钩镰刀。</t>
  </si>
  <si>
    <t>凑齐20个碎片可以合成神兵绝汲透骨爪。</t>
  </si>
  <si>
    <t>凑齐10个碎片可以合成神兵转轮手里剑。</t>
  </si>
  <si>
    <t>凑齐10个碎片可以合成神兵利刃长柄斧。</t>
  </si>
  <si>
    <t>凑齐10个碎片可以合成神兵撼地桩。</t>
  </si>
  <si>
    <t>凑齐20个碎片可以合成神兵狂歌落日弓。</t>
  </si>
  <si>
    <t>int</t>
    <phoneticPr fontId="7" type="noConversion"/>
  </si>
  <si>
    <t>熊猫碎片</t>
    <phoneticPr fontId="6" type="noConversion"/>
  </si>
  <si>
    <t>灵鹿碎片</t>
    <phoneticPr fontId="6" type="noConversion"/>
  </si>
  <si>
    <t>凑齐25个碎片可合成熊猫</t>
    <phoneticPr fontId="7" type="noConversion"/>
  </si>
  <si>
    <t>凑齐25个碎片可合成灵鹿</t>
    <phoneticPr fontId="7" type="noConversion"/>
  </si>
  <si>
    <t>烈火狐碎片</t>
    <phoneticPr fontId="6" type="noConversion"/>
  </si>
  <si>
    <t>紫青鸾碎片</t>
    <phoneticPr fontId="6" type="noConversion"/>
  </si>
  <si>
    <t>赤炎朱雀碎片</t>
    <phoneticPr fontId="6" type="noConversion"/>
  </si>
  <si>
    <t>雷霆白虎碎片</t>
    <phoneticPr fontId="7" type="noConversion"/>
  </si>
  <si>
    <t>沧海青龙碎片</t>
    <phoneticPr fontId="6" type="noConversion"/>
  </si>
  <si>
    <t>裂天玄武碎片</t>
    <phoneticPr fontId="6" type="noConversion"/>
  </si>
  <si>
    <t>凑齐50个碎片可以合成装备玲珑翡翠甲。</t>
    <phoneticPr fontId="7" type="noConversion"/>
  </si>
  <si>
    <t>凑齐1个碎片可以合成装备银铁甲。</t>
    <phoneticPr fontId="7" type="noConversion"/>
  </si>
  <si>
    <t>凑齐50个碎片可以合成装备碧玉织锦靴。</t>
    <phoneticPr fontId="7" type="noConversion"/>
  </si>
  <si>
    <t>凑齐30个碎片可合成烈火狐</t>
    <phoneticPr fontId="7" type="noConversion"/>
  </si>
  <si>
    <t>凑齐30个碎片可合成紫青鸾</t>
    <phoneticPr fontId="7" type="noConversion"/>
  </si>
  <si>
    <t>凑齐80个碎片可合成雷霆白虎</t>
    <phoneticPr fontId="7" type="noConversion"/>
  </si>
  <si>
    <t>凑齐80个碎片可合成沧海青龙</t>
    <phoneticPr fontId="7" type="noConversion"/>
  </si>
  <si>
    <t>凑齐80个碎片可合成赤炎朱雀</t>
    <phoneticPr fontId="7" type="noConversion"/>
  </si>
  <si>
    <t>凑齐80个碎片可合成裂天玄武</t>
    <phoneticPr fontId="7" type="noConversion"/>
  </si>
  <si>
    <t>绿晶攻击宝石碎片</t>
    <phoneticPr fontId="7" type="noConversion"/>
  </si>
  <si>
    <t>绿晶防御宝石碎片</t>
    <phoneticPr fontId="7" type="noConversion"/>
  </si>
  <si>
    <t>绿晶生命宝石碎片</t>
    <phoneticPr fontId="7" type="noConversion"/>
  </si>
  <si>
    <t>绿晶觉醒卷轴碎片</t>
    <phoneticPr fontId="7" type="noConversion"/>
  </si>
  <si>
    <t>蓝晶攻击宝石碎片</t>
    <phoneticPr fontId="7" type="noConversion"/>
  </si>
  <si>
    <t>蓝晶防御宝石碎片</t>
    <phoneticPr fontId="7" type="noConversion"/>
  </si>
  <si>
    <t>蓝晶生命宝石碎片</t>
    <phoneticPr fontId="7" type="noConversion"/>
  </si>
  <si>
    <t>蓝晶觉醒卷轴碎片</t>
    <phoneticPr fontId="7" type="noConversion"/>
  </si>
  <si>
    <t>紫晶攻击宝石碎片</t>
    <phoneticPr fontId="7" type="noConversion"/>
  </si>
  <si>
    <t>紫晶防御宝石碎片</t>
    <phoneticPr fontId="7" type="noConversion"/>
  </si>
  <si>
    <t>紫晶生命宝石碎片</t>
    <phoneticPr fontId="7" type="noConversion"/>
  </si>
  <si>
    <t>紫晶觉醒卷轴碎片</t>
    <phoneticPr fontId="7" type="noConversion"/>
  </si>
  <si>
    <t>紫耀攻击宝石碎片</t>
    <phoneticPr fontId="7" type="noConversion"/>
  </si>
  <si>
    <t>紫耀防御宝石碎片</t>
    <phoneticPr fontId="7" type="noConversion"/>
  </si>
  <si>
    <t>紫耀生命宝石碎片</t>
    <phoneticPr fontId="7" type="noConversion"/>
  </si>
  <si>
    <t>紫耀觉醒卷轴碎片</t>
    <phoneticPr fontId="7" type="noConversion"/>
  </si>
  <si>
    <t>星空攻击宝石碎片</t>
    <phoneticPr fontId="7" type="noConversion"/>
  </si>
  <si>
    <t>星空防御宝石碎片</t>
    <phoneticPr fontId="7" type="noConversion"/>
  </si>
  <si>
    <t>星空生命宝石碎片</t>
    <phoneticPr fontId="7" type="noConversion"/>
  </si>
  <si>
    <t>星空觉醒卷轴碎片</t>
    <phoneticPr fontId="7" type="noConversion"/>
  </si>
  <si>
    <t>黄晶攻击宝石碎片</t>
    <phoneticPr fontId="7" type="noConversion"/>
  </si>
  <si>
    <t>黄晶防御宝石碎片</t>
    <phoneticPr fontId="7" type="noConversion"/>
  </si>
  <si>
    <t>黄晶生命宝石碎片</t>
    <phoneticPr fontId="7" type="noConversion"/>
  </si>
  <si>
    <t>黄晶觉醒卷轴碎片</t>
    <phoneticPr fontId="7" type="noConversion"/>
  </si>
  <si>
    <t>龙晶攻击宝石碎片</t>
    <phoneticPr fontId="7" type="noConversion"/>
  </si>
  <si>
    <t>龙晶防御宝石碎片</t>
    <phoneticPr fontId="7" type="noConversion"/>
  </si>
  <si>
    <t>龙晶生命宝石碎片</t>
    <phoneticPr fontId="7" type="noConversion"/>
  </si>
  <si>
    <t>龙晶觉醒卷轴碎片</t>
    <phoneticPr fontId="7" type="noConversion"/>
  </si>
  <si>
    <t>太阳攻击宝石碎片</t>
    <phoneticPr fontId="7" type="noConversion"/>
  </si>
  <si>
    <t>太阳防御宝石碎片</t>
    <phoneticPr fontId="7" type="noConversion"/>
  </si>
  <si>
    <t>太阳生命宝石碎片</t>
    <phoneticPr fontId="7" type="noConversion"/>
  </si>
  <si>
    <t>璀璨攻击宝石碎片</t>
    <phoneticPr fontId="7" type="noConversion"/>
  </si>
  <si>
    <t>璀璨防御宝石碎片</t>
    <phoneticPr fontId="7" type="noConversion"/>
  </si>
  <si>
    <t>璀璨生命宝石碎片</t>
    <phoneticPr fontId="7" type="noConversion"/>
  </si>
  <si>
    <t>璀璨觉醒卷轴碎片</t>
    <phoneticPr fontId="7" type="noConversion"/>
  </si>
  <si>
    <t>凑齐2个碎片可合成1个绿晶攻击宝石</t>
    <phoneticPr fontId="7" type="noConversion"/>
  </si>
  <si>
    <t>凑齐2个碎片可合成1个绿晶防御宝石</t>
    <phoneticPr fontId="7" type="noConversion"/>
  </si>
  <si>
    <t>凑齐2个碎片可合成1个绿晶生命宝石</t>
    <phoneticPr fontId="7" type="noConversion"/>
  </si>
  <si>
    <t>凑齐2个碎片可合成1个绿晶觉醒卷轴</t>
    <phoneticPr fontId="7" type="noConversion"/>
  </si>
  <si>
    <t>凑齐4个碎片可合成1个蓝晶攻击宝石</t>
    <phoneticPr fontId="7" type="noConversion"/>
  </si>
  <si>
    <t>凑齐4个碎片可合成1个蓝晶防御宝石</t>
    <phoneticPr fontId="7" type="noConversion"/>
  </si>
  <si>
    <t>凑齐4个碎片可合成1个蓝晶生命宝石</t>
    <phoneticPr fontId="7" type="noConversion"/>
  </si>
  <si>
    <t>凑齐4个碎片可合成1个蓝晶觉醒卷轴</t>
    <phoneticPr fontId="7" type="noConversion"/>
  </si>
  <si>
    <t>凑齐6个碎片可合成1个紫晶攻击宝石</t>
    <phoneticPr fontId="7" type="noConversion"/>
  </si>
  <si>
    <t>凑齐6个碎片可合成1个紫晶防御宝石</t>
    <phoneticPr fontId="7" type="noConversion"/>
  </si>
  <si>
    <t>凑齐6个碎片可合成1个紫晶生命宝石</t>
    <phoneticPr fontId="7" type="noConversion"/>
  </si>
  <si>
    <t>凑齐6个碎片可合成1个紫晶觉醒卷轴</t>
    <phoneticPr fontId="7" type="noConversion"/>
  </si>
  <si>
    <t>凑齐10个碎片可合成1个紫耀攻击宝石</t>
    <phoneticPr fontId="7" type="noConversion"/>
  </si>
  <si>
    <t>凑齐10个碎片可合成1个紫耀防御宝石</t>
    <phoneticPr fontId="7" type="noConversion"/>
  </si>
  <si>
    <t>凑齐10个碎片可合成1个紫耀生命宝石</t>
    <phoneticPr fontId="7" type="noConversion"/>
  </si>
  <si>
    <t>凑齐10个碎片可合成1个紫耀觉醒卷轴</t>
    <phoneticPr fontId="7" type="noConversion"/>
  </si>
  <si>
    <t>凑齐24个碎片可合成1个星空攻击宝石</t>
    <phoneticPr fontId="7" type="noConversion"/>
  </si>
  <si>
    <t>凑齐24个碎片可合成1个星空防御宝石</t>
    <phoneticPr fontId="7" type="noConversion"/>
  </si>
  <si>
    <t>凑齐24个碎片可合成1个星空生命宝石</t>
    <phoneticPr fontId="7" type="noConversion"/>
  </si>
  <si>
    <t>凑齐24个碎片可合成1个星空觉醒卷轴</t>
    <phoneticPr fontId="7" type="noConversion"/>
  </si>
  <si>
    <t>凑齐32个碎片可合成1个黄晶攻击宝石</t>
    <phoneticPr fontId="7" type="noConversion"/>
  </si>
  <si>
    <t>凑齐32个碎片可合成1个黄晶防御宝石</t>
    <phoneticPr fontId="7" type="noConversion"/>
  </si>
  <si>
    <t>凑齐32个碎片可合成1个黄晶生命宝石</t>
    <phoneticPr fontId="7" type="noConversion"/>
  </si>
  <si>
    <t>凑齐32个碎片可合成1个黄晶觉醒卷轴</t>
    <phoneticPr fontId="7" type="noConversion"/>
  </si>
  <si>
    <t>凑齐40个碎片可合成1个龙晶攻击宝石</t>
    <phoneticPr fontId="7" type="noConversion"/>
  </si>
  <si>
    <t>凑齐40个碎片可合成1个龙晶防御宝石</t>
    <phoneticPr fontId="7" type="noConversion"/>
  </si>
  <si>
    <t>凑齐40个碎片可合成1个龙晶生命宝石</t>
    <phoneticPr fontId="7" type="noConversion"/>
  </si>
  <si>
    <t>凑齐40个碎片可合成1个龙晶觉醒卷轴</t>
    <phoneticPr fontId="7" type="noConversion"/>
  </si>
  <si>
    <t>凑齐48个碎片可合成1个太阳攻击宝石</t>
    <phoneticPr fontId="7" type="noConversion"/>
  </si>
  <si>
    <t>凑齐48个碎片可合成1个太阳防御宝石</t>
    <phoneticPr fontId="7" type="noConversion"/>
  </si>
  <si>
    <t>凑齐48个碎片可合成1个太阳生命宝石</t>
    <phoneticPr fontId="7" type="noConversion"/>
  </si>
  <si>
    <t>太阳觉醒卷轴碎片</t>
    <phoneticPr fontId="7" type="noConversion"/>
  </si>
  <si>
    <t>凑齐48个碎片可合成1个太阳觉醒卷轴</t>
    <phoneticPr fontId="7" type="noConversion"/>
  </si>
  <si>
    <t>凑齐56个碎片可合成1个璀璨攻击宝石</t>
    <phoneticPr fontId="7" type="noConversion"/>
  </si>
  <si>
    <t>凑齐56个碎片可合成1个璀璨防御宝石</t>
    <phoneticPr fontId="7" type="noConversion"/>
  </si>
  <si>
    <t>凑齐56个碎片可合成1个璀璨生命宝石</t>
    <phoneticPr fontId="7" type="noConversion"/>
  </si>
  <si>
    <t>凑齐56个碎片可合成1个璀璨觉醒卷轴</t>
    <phoneticPr fontId="7" type="noConversion"/>
  </si>
  <si>
    <t>织羽金丝靴碎片</t>
    <phoneticPr fontId="7" type="noConversion"/>
  </si>
  <si>
    <t>玲珑赤羽甲碎片</t>
    <phoneticPr fontId="7" type="noConversion"/>
  </si>
  <si>
    <t>黑铁甲碎片</t>
    <phoneticPr fontId="7" type="noConversion"/>
  </si>
  <si>
    <t>海蓝攻击宝石碎片</t>
    <phoneticPr fontId="7" type="noConversion"/>
  </si>
  <si>
    <t>海蓝防御宝石碎片</t>
    <phoneticPr fontId="7" type="noConversion"/>
  </si>
  <si>
    <t>海蓝生命宝石碎片</t>
    <phoneticPr fontId="7" type="noConversion"/>
  </si>
  <si>
    <t>海蓝觉醒卷轴碎片</t>
    <phoneticPr fontId="7" type="noConversion"/>
  </si>
  <si>
    <t>凑齐80个碎片可合成北冥圣鲲</t>
    <phoneticPr fontId="7" type="noConversion"/>
  </si>
  <si>
    <t>北冥圣鲲碎片</t>
    <phoneticPr fontId="6" type="noConversion"/>
  </si>
  <si>
    <t>绿耳碎片</t>
  </si>
  <si>
    <t>凑齐10个绿耳碎片可合成绿耳</t>
  </si>
  <si>
    <t>渠黄碎片</t>
  </si>
  <si>
    <t>凑齐10个渠黄碎片可合成渠黄</t>
  </si>
  <si>
    <t>枣骝碎片</t>
  </si>
  <si>
    <t>凑齐10个枣骝碎片可合成枣骝</t>
  </si>
  <si>
    <t>飒露紫碎片</t>
  </si>
  <si>
    <t>凑齐30个飒露紫碎片可合成飒露紫</t>
  </si>
  <si>
    <t>红玉辇碎片</t>
  </si>
  <si>
    <t>凑齐30个红玉辇碎片可合成红玉辇</t>
  </si>
  <si>
    <t>碧骢驹碎片</t>
  </si>
  <si>
    <t>凑齐30个碧骢驹碎片可合成碧骢驹</t>
  </si>
  <si>
    <t>飞霜千里碎片</t>
  </si>
  <si>
    <t>凑齐50个飞霜千里碎片可合成飞霜千里</t>
  </si>
  <si>
    <t>胭脂火龙碎片</t>
  </si>
  <si>
    <t>凑齐50个胭脂火龙碎片可合成胭脂火龙</t>
  </si>
  <si>
    <t>青骓碎片</t>
    <phoneticPr fontId="6" type="noConversion"/>
  </si>
  <si>
    <t>神·的卢追月碎片</t>
    <phoneticPr fontId="6" type="noConversion"/>
  </si>
  <si>
    <t>神·爪黄飞电碎片</t>
    <phoneticPr fontId="6" type="noConversion"/>
  </si>
  <si>
    <t>凑齐10个青骓碎片可合成青骓</t>
    <phoneticPr fontId="6" type="noConversion"/>
  </si>
  <si>
    <t>凑齐80个神·爪黄飞电碎片可合成神·爪黄飞电</t>
    <phoneticPr fontId="6" type="noConversion"/>
  </si>
  <si>
    <t>凑齐80个神·的卢追月碎片可合成神·的卢追月</t>
    <phoneticPr fontId="6" type="noConversion"/>
  </si>
  <si>
    <t>乌云踏雪碎片</t>
    <phoneticPr fontId="6" type="noConversion"/>
  </si>
  <si>
    <t>凑齐50个乌云踏雪碎片可合成乌云踏雪</t>
    <phoneticPr fontId="6" type="noConversion"/>
  </si>
  <si>
    <t>雷火麒麟碎片</t>
    <phoneticPr fontId="6" type="noConversion"/>
  </si>
  <si>
    <t>凑齐80个碎片可合成雷火麒麟</t>
    <phoneticPr fontId="7" type="noConversion"/>
  </si>
  <si>
    <t>秦始皇碎片</t>
    <phoneticPr fontId="6" type="noConversion"/>
  </si>
  <si>
    <t>汉武帝碎片</t>
    <phoneticPr fontId="6" type="noConversion"/>
  </si>
  <si>
    <t>项羽碎片</t>
    <phoneticPr fontId="6" type="noConversion"/>
  </si>
  <si>
    <t>虞姬碎片</t>
    <phoneticPr fontId="6" type="noConversion"/>
  </si>
  <si>
    <t>夜照玉狮碎片</t>
    <phoneticPr fontId="6" type="noConversion"/>
  </si>
  <si>
    <t>凑齐50个夜照玉狮碎片可合成夜照玉狮</t>
    <phoneticPr fontId="6" type="noConversion"/>
  </si>
  <si>
    <t>年兽碎片</t>
    <phoneticPr fontId="6" type="noConversion"/>
  </si>
  <si>
    <t>凑齐80个碎片可合成麟华年兽</t>
    <phoneticPr fontId="6" type="noConversion"/>
  </si>
  <si>
    <t>八荒·饕餮戟碎片</t>
  </si>
  <si>
    <t>八荒·穷奇铠碎片</t>
  </si>
  <si>
    <t>八荒·梼杌冠碎片</t>
  </si>
  <si>
    <t>八荒·混沌靴碎片</t>
  </si>
  <si>
    <t>虞姬武器碎片</t>
    <phoneticPr fontId="6" type="noConversion"/>
  </si>
  <si>
    <t>沧海碧蛟鞍碎片</t>
    <phoneticPr fontId="6" type="noConversion"/>
  </si>
  <si>
    <t>大漠苍狼镫碎片</t>
    <phoneticPr fontId="6" type="noConversion"/>
  </si>
  <si>
    <t>烈日腾蛇缰碎片</t>
    <phoneticPr fontId="6" type="noConversion"/>
  </si>
  <si>
    <t>凑齐120个碎片可以合成装备八荒·饕餮戟。</t>
    <phoneticPr fontId="6" type="noConversion"/>
  </si>
  <si>
    <t>凑齐120个碎片可以合成装备八荒·穷奇铠。</t>
    <phoneticPr fontId="6" type="noConversion"/>
  </si>
  <si>
    <t>凑齐120个碎片可以合成装备八荒·梼杌冠。</t>
    <phoneticPr fontId="6" type="noConversion"/>
  </si>
  <si>
    <t>凑齐120个碎片可以合成装备八荒·混沌靴。</t>
    <phoneticPr fontId="6" type="noConversion"/>
  </si>
  <si>
    <t>凑齐10个沧海碧蛟鞍碎片可合成沧海碧蛟鞍</t>
  </si>
  <si>
    <t>凑齐10个大漠苍狼镫碎片可合成大漠苍狼镫</t>
  </si>
  <si>
    <t>凑齐10个烈日腾蛇缰碎片可合成烈日腾蛇缰</t>
  </si>
  <si>
    <t>红晶攻击宝石碎片</t>
  </si>
  <si>
    <t>红晶防御宝石碎片</t>
  </si>
  <si>
    <t>红晶生命宝石碎片</t>
  </si>
  <si>
    <t>红晶觉醒卷轴碎片</t>
  </si>
  <si>
    <t>赤焰攻击宝石碎片</t>
  </si>
  <si>
    <t>赤焰防御宝石碎片</t>
  </si>
  <si>
    <t>赤焰生命宝石碎片</t>
  </si>
  <si>
    <t>赤焰觉醒卷轴碎片</t>
  </si>
  <si>
    <t>血月攻击宝石碎片</t>
  </si>
  <si>
    <t>血月防御宝石碎片</t>
  </si>
  <si>
    <t>血月生命宝石碎片</t>
  </si>
  <si>
    <t>血月觉醒卷轴碎片</t>
  </si>
  <si>
    <t>辉煌攻击宝石碎片</t>
  </si>
  <si>
    <t>辉煌防御宝石碎片</t>
  </si>
  <si>
    <t>辉煌生命宝石碎片</t>
  </si>
  <si>
    <t>辉煌觉醒卷轴碎片</t>
  </si>
  <si>
    <t>凑齐60个碎片可以合成一个红晶攻击宝石</t>
  </si>
  <si>
    <t>凑齐60个碎片可以合成一个红晶防御宝石</t>
  </si>
  <si>
    <t>凑齐60个碎片可以合成一个红晶生命宝石</t>
  </si>
  <si>
    <t>凑齐60个碎片可以合成一个红晶觉醒卷轴</t>
  </si>
  <si>
    <t>凑齐64个碎片可以合成一个赤焰攻击宝石</t>
  </si>
  <si>
    <t>凑齐64个碎片可以合成一个赤焰防御宝石</t>
  </si>
  <si>
    <t>凑齐64个碎片可以合成一个赤焰生命宝石</t>
  </si>
  <si>
    <t>凑齐64个碎片可以合成一个赤焰觉醒卷轴</t>
  </si>
  <si>
    <t>凑齐68个碎片可以合成一个血月攻击宝石</t>
  </si>
  <si>
    <t>凑齐68个碎片可以合成一个血月防御宝石</t>
  </si>
  <si>
    <t>凑齐68个碎片可以合成一个血月生命宝石</t>
  </si>
  <si>
    <t>凑齐68个碎片可以合成一个血月觉醒卷轴</t>
  </si>
  <si>
    <t>凑齐72个碎片可以合成一个辉煌攻击宝石</t>
  </si>
  <si>
    <t>凑齐72个碎片可以合成一个辉煌防御宝石</t>
  </si>
  <si>
    <t>凑齐72个碎片可以合成一个辉煌生命宝石</t>
  </si>
  <si>
    <t>凑齐72个碎片可以合成一个辉煌觉醒卷轴</t>
  </si>
  <si>
    <t>雪里白碎片</t>
    <phoneticPr fontId="6" type="noConversion"/>
  </si>
  <si>
    <t>凑齐30个雪里白碎片可合成雪里白</t>
    <phoneticPr fontId="6" type="noConversion"/>
  </si>
  <si>
    <t>白泽碎片</t>
    <phoneticPr fontId="6" type="noConversion"/>
  </si>
  <si>
    <t>凑齐80个碎片可合成白泽</t>
    <phoneticPr fontId="6" type="noConversion"/>
  </si>
  <si>
    <t>白玉马鞍碎片</t>
    <phoneticPr fontId="6" type="noConversion"/>
  </si>
  <si>
    <t>紫金马镫碎片</t>
    <phoneticPr fontId="6" type="noConversion"/>
  </si>
  <si>
    <t>蓝缎马绳碎片</t>
    <phoneticPr fontId="6" type="noConversion"/>
  </si>
  <si>
    <t>凑齐10个白玉马鞍碎片可合成白玉马鞍</t>
    <phoneticPr fontId="6" type="noConversion"/>
  </si>
  <si>
    <t>凑齐10个紫金马镫碎片可合成紫金马镫</t>
    <phoneticPr fontId="6" type="noConversion"/>
  </si>
  <si>
    <t>凑齐10个蓝缎马绳碎片可合成蓝缎马绳</t>
    <phoneticPr fontId="6" type="noConversion"/>
  </si>
  <si>
    <t>奔雷青骢碎片</t>
    <phoneticPr fontId="6" type="noConversion"/>
  </si>
  <si>
    <t>凑齐50个奔雷青骢碎片可合成奔雷青骢</t>
    <phoneticPr fontId="6" type="noConversion"/>
  </si>
  <si>
    <t>神·青龙碎片</t>
    <phoneticPr fontId="6" type="noConversion"/>
  </si>
  <si>
    <r>
      <t>凑齐1</t>
    </r>
    <r>
      <rPr>
        <sz val="10"/>
        <color theme="1"/>
        <rFont val="微软雅黑"/>
        <family val="2"/>
        <charset val="134"/>
      </rPr>
      <t>20个碎片可合成神·青龙</t>
    </r>
    <phoneticPr fontId="6" type="noConversion"/>
  </si>
  <si>
    <t>子上碎片</t>
    <phoneticPr fontId="6" type="noConversion"/>
  </si>
  <si>
    <t>水镜碎片</t>
    <phoneticPr fontId="6" type="noConversion"/>
  </si>
  <si>
    <r>
      <t>凑齐1</t>
    </r>
    <r>
      <rPr>
        <sz val="10"/>
        <color theme="1"/>
        <rFont val="微软雅黑"/>
        <family val="2"/>
        <charset val="134"/>
      </rPr>
      <t>60个碎片可以合成武将水镜</t>
    </r>
    <phoneticPr fontId="6" type="noConversion"/>
  </si>
  <si>
    <r>
      <t>凑齐1</t>
    </r>
    <r>
      <rPr>
        <sz val="10"/>
        <color theme="1"/>
        <rFont val="微软雅黑"/>
        <family val="2"/>
        <charset val="134"/>
      </rPr>
      <t>60个碎片可以合成武将子上</t>
    </r>
    <phoneticPr fontId="6" type="noConversion"/>
  </si>
  <si>
    <t>周姬碎片</t>
    <phoneticPr fontId="6" type="noConversion"/>
  </si>
  <si>
    <r>
      <t>凑齐1</t>
    </r>
    <r>
      <rPr>
        <sz val="10"/>
        <color theme="1"/>
        <rFont val="微软雅黑"/>
        <family val="2"/>
        <charset val="134"/>
      </rPr>
      <t>60个碎片可以合成武将周姬</t>
    </r>
    <phoneticPr fontId="6" type="noConversion"/>
  </si>
  <si>
    <t>南华碎片</t>
    <phoneticPr fontId="6" type="noConversion"/>
  </si>
  <si>
    <r>
      <t>凑齐1</t>
    </r>
    <r>
      <rPr>
        <sz val="10"/>
        <color theme="1"/>
        <rFont val="微软雅黑"/>
        <family val="2"/>
        <charset val="134"/>
      </rPr>
      <t>60个碎片可以合成武将南华</t>
    </r>
    <phoneticPr fontId="6" type="noConversion"/>
  </si>
  <si>
    <t>幽冥诛仙刃碎片</t>
    <phoneticPr fontId="6" type="noConversion"/>
  </si>
  <si>
    <t>苍松水韵琴碎片</t>
    <phoneticPr fontId="6" type="noConversion"/>
  </si>
  <si>
    <t>烈焰霓凰刀碎片</t>
    <phoneticPr fontId="6" type="noConversion"/>
  </si>
  <si>
    <t>延阳追魂杖碎片</t>
    <phoneticPr fontId="6" type="noConversion"/>
  </si>
  <si>
    <t>凑齐20个可以合成神兵延阳追魂杖。</t>
    <phoneticPr fontId="6" type="noConversion"/>
  </si>
  <si>
    <t>凑齐4个碎片可合成1个海蓝觉醒卷轴</t>
  </si>
  <si>
    <t>圣灵真元碎片</t>
    <phoneticPr fontId="6" type="noConversion"/>
  </si>
  <si>
    <t>凑齐80个圣灵真元碎片可合成圣灵真元</t>
    <phoneticPr fontId="6" type="noConversion"/>
  </si>
  <si>
    <t>铁血红鬃碎片</t>
    <phoneticPr fontId="6" type="noConversion"/>
  </si>
  <si>
    <t>凑齐50个铁血红鬃碎片可合成铁血红鬃</t>
    <phoneticPr fontId="6" type="noConversion"/>
  </si>
  <si>
    <t>暗夜紫骍碎片</t>
    <phoneticPr fontId="6" type="noConversion"/>
  </si>
  <si>
    <t>凑齐50个暗夜紫骍碎片可合成暗夜紫骍</t>
    <phoneticPr fontId="6" type="noConversion"/>
  </si>
  <si>
    <t>自在轻云烟碎片</t>
    <phoneticPr fontId="6" type="noConversion"/>
  </si>
  <si>
    <t>凑齐20个可以合成神兵自在轻云烟。</t>
    <phoneticPr fontId="6" type="noConversion"/>
  </si>
  <si>
    <t>含光幻玉剑碎片</t>
    <phoneticPr fontId="6" type="noConversion"/>
  </si>
  <si>
    <t>凑齐20个可以合成神兵烈焰霓凰刀。</t>
    <phoneticPr fontId="6" type="noConversion"/>
  </si>
  <si>
    <t>凑齐20个可以合成神兵含光幻玉剑。</t>
    <phoneticPr fontId="6" type="noConversion"/>
  </si>
  <si>
    <t>神机灵巧牛碎片</t>
    <phoneticPr fontId="6" type="noConversion"/>
  </si>
  <si>
    <t>凑齐20个可以合成神兵苍松水韵琴。</t>
    <phoneticPr fontId="6" type="noConversion"/>
  </si>
  <si>
    <t>凑齐20个可以合成神兵神机灵巧牛。</t>
    <phoneticPr fontId="6" type="noConversion"/>
  </si>
  <si>
    <t>千叶流霜刀碎片</t>
    <phoneticPr fontId="6" type="noConversion"/>
  </si>
  <si>
    <t>凑齐20个可以合成神兵幽冥诛仙刃。</t>
    <phoneticPr fontId="6" type="noConversion"/>
  </si>
  <si>
    <t>凑齐20个可以合成神兵千叶流霜刀。</t>
    <phoneticPr fontId="6" type="noConversion"/>
  </si>
  <si>
    <t>卢植碎片</t>
    <phoneticPr fontId="6" type="noConversion"/>
  </si>
  <si>
    <t>凑齐160个碎片可以合成武将卢植</t>
    <phoneticPr fontId="6" type="noConversion"/>
  </si>
  <si>
    <t>陆抗碎片</t>
    <phoneticPr fontId="6" type="noConversion"/>
  </si>
  <si>
    <t>凑齐160个碎片可以合成武将陆抗</t>
    <phoneticPr fontId="6" type="noConversion"/>
  </si>
  <si>
    <t>诸葛果碎片</t>
    <phoneticPr fontId="6" type="noConversion"/>
  </si>
  <si>
    <t>凑齐160个碎片可以合成武将诸葛果</t>
    <phoneticPr fontId="6" type="noConversion"/>
  </si>
  <si>
    <t>王异碎片</t>
    <phoneticPr fontId="6" type="noConversion"/>
  </si>
  <si>
    <t>凑齐160个碎片可以合成武将王异</t>
    <phoneticPr fontId="6" type="noConversion"/>
  </si>
  <si>
    <t>凑齐10个秦始皇碎片可合成秦始皇</t>
    <phoneticPr fontId="6" type="noConversion"/>
  </si>
  <si>
    <t>凑齐10个汉武帝碎片可合成汉武帝</t>
    <phoneticPr fontId="6" type="noConversion"/>
  </si>
  <si>
    <t>凑齐10个项羽碎片可合成项羽</t>
    <phoneticPr fontId="6" type="noConversion"/>
  </si>
  <si>
    <t>凑齐10个虞姬碎片可合成虞姬</t>
    <phoneticPr fontId="6" type="noConversion"/>
  </si>
  <si>
    <t>凑齐10个虞姬武器碎片可合成虞姬武器</t>
    <phoneticPr fontId="6" type="noConversion"/>
  </si>
  <si>
    <t>定秦长剑碎片</t>
    <phoneticPr fontId="6" type="noConversion"/>
  </si>
  <si>
    <t>八服汉剑碎片</t>
    <phoneticPr fontId="6" type="noConversion"/>
  </si>
  <si>
    <t>凑齐10个定秦长剑碎片可合成定秦长剑</t>
    <phoneticPr fontId="6" type="noConversion"/>
  </si>
  <si>
    <t>凑齐10个八服汉剑碎片可合成八服汉剑</t>
    <phoneticPr fontId="6" type="noConversion"/>
  </si>
  <si>
    <r>
      <t>is</t>
    </r>
    <r>
      <rPr>
        <sz val="10"/>
        <color theme="1"/>
        <rFont val="微软雅黑"/>
        <family val="2"/>
        <charset val="134"/>
      </rPr>
      <t>_auction</t>
    </r>
    <phoneticPr fontId="6" type="noConversion"/>
  </si>
  <si>
    <t>管辂碎片</t>
    <phoneticPr fontId="6" type="noConversion"/>
  </si>
  <si>
    <t>马云禄碎片</t>
    <phoneticPr fontId="6" type="noConversion"/>
  </si>
  <si>
    <t>朱桓碎片</t>
    <phoneticPr fontId="6" type="noConversion"/>
  </si>
  <si>
    <t>木鹿大王碎片</t>
    <phoneticPr fontId="6" type="noConversion"/>
  </si>
  <si>
    <t>璇玑镇魂灯碎片</t>
    <phoneticPr fontId="6" type="noConversion"/>
  </si>
  <si>
    <t>凑齐20个可以合成神兵璇玑镇魂灯。</t>
    <phoneticPr fontId="6" type="noConversion"/>
  </si>
  <si>
    <t>灵霄穿云枪碎片</t>
    <phoneticPr fontId="6" type="noConversion"/>
  </si>
  <si>
    <t>十方青玉刃碎片</t>
    <phoneticPr fontId="6" type="noConversion"/>
  </si>
  <si>
    <t>灵觋破魔斧碎片</t>
    <phoneticPr fontId="6" type="noConversion"/>
  </si>
  <si>
    <t>凑齐20个可以合成神兵灵觋破魔斧。</t>
    <phoneticPr fontId="6" type="noConversion"/>
  </si>
  <si>
    <t>神秘行商是否可以随到</t>
    <phoneticPr fontId="6" type="noConversion"/>
  </si>
  <si>
    <t>霸王长枪碎片</t>
    <phoneticPr fontId="6" type="noConversion"/>
  </si>
  <si>
    <t>凑齐10个霸王长枪碎片可合成霸王长枪</t>
    <phoneticPr fontId="6" type="noConversion"/>
  </si>
  <si>
    <t>白矖碎片</t>
    <phoneticPr fontId="6" type="noConversion"/>
  </si>
  <si>
    <t>凑齐120个碎片可合成白矖</t>
    <phoneticPr fontId="6" type="noConversion"/>
  </si>
  <si>
    <t>周不疑碎片</t>
    <phoneticPr fontId="6" type="noConversion"/>
  </si>
  <si>
    <t>凑齐160个碎片可以合成武将管辂</t>
    <phoneticPr fontId="6" type="noConversion"/>
  </si>
  <si>
    <t>凑齐160个碎片可以合成武将周不疑</t>
    <phoneticPr fontId="6" type="noConversion"/>
  </si>
  <si>
    <t>童渊碎片</t>
    <phoneticPr fontId="6" type="noConversion"/>
  </si>
  <si>
    <t>凑齐160个碎片可以合成武将马云禄</t>
    <phoneticPr fontId="6" type="noConversion"/>
  </si>
  <si>
    <t>凑齐160个碎片可以合成武将童渊</t>
    <phoneticPr fontId="6" type="noConversion"/>
  </si>
  <si>
    <t>孙姬碎片</t>
    <phoneticPr fontId="6" type="noConversion"/>
  </si>
  <si>
    <t>凑齐160个碎片可以合成武将朱桓</t>
    <phoneticPr fontId="6" type="noConversion"/>
  </si>
  <si>
    <t>凑齐160个碎片可以合成武将孙姬</t>
    <phoneticPr fontId="6" type="noConversion"/>
  </si>
  <si>
    <t>董白碎片</t>
    <phoneticPr fontId="6" type="noConversion"/>
  </si>
  <si>
    <t>凑齐160个碎片可以合成武将木鹿大王</t>
    <phoneticPr fontId="6" type="noConversion"/>
  </si>
  <si>
    <t>凑齐160个碎片可以合成武将董白</t>
    <phoneticPr fontId="6" type="noConversion"/>
  </si>
  <si>
    <t>鬼灵奇韫笔碎片</t>
    <phoneticPr fontId="6" type="noConversion"/>
  </si>
  <si>
    <t>凑齐20个可以合成神兵鬼灵奇韫笔。</t>
    <phoneticPr fontId="6" type="noConversion"/>
  </si>
  <si>
    <t>凑齐20个可以合成神兵灵霄穿云枪。</t>
    <phoneticPr fontId="6" type="noConversion"/>
  </si>
  <si>
    <t>百鸟朝凤枪碎片</t>
    <phoneticPr fontId="6" type="noConversion"/>
  </si>
  <si>
    <t>凑齐20个可以合成神兵百鸟朝凤枪。</t>
    <phoneticPr fontId="6" type="noConversion"/>
  </si>
  <si>
    <t>凑齐20个可以合成神兵十方青玉刃。</t>
    <phoneticPr fontId="6" type="noConversion"/>
  </si>
  <si>
    <t>仙蝶凤箜篌碎片</t>
    <phoneticPr fontId="6" type="noConversion"/>
  </si>
  <si>
    <t>凑齐20个可以合成神兵仙蝶凤箜篌。</t>
    <phoneticPr fontId="6" type="noConversion"/>
  </si>
  <si>
    <t>寒冥破星锤碎片</t>
    <phoneticPr fontId="6" type="noConversion"/>
  </si>
  <si>
    <t>凑齐20个可以合成神兵寒冥破星锤。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</si>
</sst>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0"/>
      <color theme="1"/>
      <name val="微软雅黑"/>
      <family val="2"/>
      <charset val="134"/>
    </font>
    <font>
      <sz val="11"/>
      <color rgb="FFFF0000"/>
      <name val="宋体"/>
      <family val="2"/>
      <charset val="134"/>
      <scheme val="minor"/>
    </font>
    <font>
      <sz val="1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4"/>
      <color theme="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0"/>
      <color rgb="FF00B0F0"/>
      <name val="微软雅黑"/>
      <family val="2"/>
      <charset val="134"/>
    </font>
    <font>
      <i/>
      <sz val="10"/>
      <color theme="0" tint="-0.499984740745262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0"/>
      <color theme="1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BC8FDD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E2B6D9"/>
        <bgColor indexed="64"/>
      </patternFill>
    </fill>
    <fill>
      <patternFill patternType="solid">
        <fgColor rgb="FFE383D5"/>
        <bgColor indexed="64"/>
      </patternFill>
    </fill>
    <fill>
      <patternFill patternType="solid">
        <fgColor rgb="FFEE12AF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F68D82"/>
        <bgColor indexed="64"/>
      </patternFill>
    </fill>
    <fill>
      <patternFill patternType="solid">
        <fgColor rgb="FFFDBFBF"/>
        <bgColor indexed="64"/>
      </patternFill>
    </fill>
    <fill>
      <patternFill patternType="solid">
        <fgColor rgb="FFF27E8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C0000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5">
    <xf numFmtId="0" fontId="0" fillId="0" borderId="0">
      <alignment vertical="center"/>
    </xf>
    <xf numFmtId="0" fontId="11" fillId="0" borderId="1">
      <alignment vertical="center"/>
    </xf>
    <xf numFmtId="0" fontId="14" fillId="3" borderId="0">
      <alignment vertical="center"/>
    </xf>
    <xf numFmtId="0" fontId="14" fillId="4" borderId="0">
      <alignment vertical="center"/>
    </xf>
    <xf numFmtId="0" fontId="15" fillId="5" borderId="0">
      <alignment vertical="center"/>
    </xf>
    <xf numFmtId="0" fontId="13" fillId="2" borderId="1">
      <alignment horizontal="center" vertical="center"/>
    </xf>
    <xf numFmtId="0" fontId="11" fillId="6" borderId="1">
      <alignment horizontal="center" vertical="center"/>
    </xf>
    <xf numFmtId="0" fontId="11" fillId="7" borderId="1">
      <alignment horizontal="center" vertical="center"/>
    </xf>
    <xf numFmtId="0" fontId="11" fillId="0" borderId="0" applyFill="0">
      <alignment vertical="center"/>
    </xf>
    <xf numFmtId="0" fontId="14" fillId="0" borderId="0" applyFill="0">
      <alignment vertical="center"/>
    </xf>
    <xf numFmtId="0" fontId="11" fillId="0" borderId="1" applyFill="0">
      <alignment horizontal="center" vertical="center"/>
    </xf>
    <xf numFmtId="0" fontId="16" fillId="0" borderId="0" applyFill="0">
      <alignment vertical="center"/>
    </xf>
    <xf numFmtId="0" fontId="17" fillId="0" borderId="0" applyFill="0">
      <alignment vertical="center"/>
    </xf>
    <xf numFmtId="0" fontId="18" fillId="0" borderId="0" applyFill="0">
      <alignment vertical="center"/>
    </xf>
    <xf numFmtId="0" fontId="21" fillId="0" borderId="0">
      <alignment vertical="center"/>
    </xf>
  </cellStyleXfs>
  <cellXfs count="171">
    <xf numFmtId="0" fontId="0" fillId="0" borderId="0" xfId="0">
      <alignment vertical="center"/>
    </xf>
    <xf numFmtId="0" fontId="8" fillId="0" borderId="0" xfId="0" applyFont="1" applyAlignment="1">
      <alignment horizontal="center" vertical="center"/>
    </xf>
    <xf numFmtId="0" fontId="11" fillId="0" borderId="1" xfId="1">
      <alignment vertical="center"/>
    </xf>
    <xf numFmtId="0" fontId="12" fillId="0" borderId="0" xfId="0" applyFont="1">
      <alignment vertical="center"/>
    </xf>
    <xf numFmtId="0" fontId="11" fillId="0" borderId="1" xfId="1" applyAlignment="1">
      <alignment horizontal="center" vertical="center"/>
    </xf>
    <xf numFmtId="0" fontId="11" fillId="0" borderId="2" xfId="1" applyBorder="1" applyAlignment="1">
      <alignment horizontal="center" vertical="center"/>
    </xf>
    <xf numFmtId="0" fontId="13" fillId="2" borderId="4" xfId="5" applyBorder="1">
      <alignment horizontal="center" vertical="center"/>
    </xf>
    <xf numFmtId="0" fontId="13" fillId="2" borderId="5" xfId="5" applyBorder="1">
      <alignment horizontal="center" vertical="center"/>
    </xf>
    <xf numFmtId="0" fontId="11" fillId="8" borderId="7" xfId="1" applyFill="1" applyBorder="1" applyAlignment="1">
      <alignment horizontal="center" vertical="center"/>
    </xf>
    <xf numFmtId="0" fontId="11" fillId="8" borderId="1" xfId="1" applyFill="1" applyAlignment="1">
      <alignment horizontal="center" vertical="center"/>
    </xf>
    <xf numFmtId="0" fontId="13" fillId="2" borderId="7" xfId="5" applyBorder="1">
      <alignment horizontal="center" vertical="center"/>
    </xf>
    <xf numFmtId="0" fontId="13" fillId="2" borderId="1" xfId="5">
      <alignment horizontal="center" vertical="center"/>
    </xf>
    <xf numFmtId="0" fontId="11" fillId="7" borderId="7" xfId="7" applyBorder="1">
      <alignment horizontal="center" vertical="center"/>
    </xf>
    <xf numFmtId="0" fontId="11" fillId="7" borderId="1" xfId="7">
      <alignment horizontal="center" vertical="center"/>
    </xf>
    <xf numFmtId="0" fontId="11" fillId="6" borderId="7" xfId="1" applyFill="1" applyBorder="1" applyAlignment="1">
      <alignment horizontal="center" vertical="center"/>
    </xf>
    <xf numFmtId="0" fontId="11" fillId="6" borderId="1" xfId="1" applyFill="1" applyAlignment="1">
      <alignment horizontal="center" vertical="center"/>
    </xf>
    <xf numFmtId="0" fontId="11" fillId="6" borderId="9" xfId="1" applyFill="1" applyBorder="1" applyAlignment="1">
      <alignment horizontal="center" vertical="center"/>
    </xf>
    <xf numFmtId="0" fontId="11" fillId="6" borderId="10" xfId="1" applyFill="1" applyBorder="1" applyAlignment="1">
      <alignment horizontal="center" vertical="center"/>
    </xf>
    <xf numFmtId="0" fontId="13" fillId="2" borderId="9" xfId="5" applyBorder="1">
      <alignment horizontal="center" vertical="center"/>
    </xf>
    <xf numFmtId="0" fontId="13" fillId="2" borderId="10" xfId="5" applyBorder="1">
      <alignment horizontal="center" vertical="center"/>
    </xf>
    <xf numFmtId="0" fontId="11" fillId="9" borderId="7" xfId="1" applyFill="1" applyBorder="1" applyAlignment="1">
      <alignment horizontal="center" vertical="center"/>
    </xf>
    <xf numFmtId="0" fontId="5" fillId="9" borderId="1" xfId="1" applyFont="1" applyFill="1" applyAlignment="1">
      <alignment horizontal="center" vertical="center"/>
    </xf>
    <xf numFmtId="0" fontId="11" fillId="9" borderId="1" xfId="1" applyFill="1" applyAlignment="1">
      <alignment horizontal="center" vertical="center"/>
    </xf>
    <xf numFmtId="0" fontId="11" fillId="7" borderId="9" xfId="7" applyBorder="1">
      <alignment horizontal="center" vertical="center"/>
    </xf>
    <xf numFmtId="0" fontId="11" fillId="7" borderId="10" xfId="7" applyBorder="1">
      <alignment horizontal="center" vertical="center"/>
    </xf>
    <xf numFmtId="0" fontId="13" fillId="2" borderId="12" xfId="5" applyBorder="1">
      <alignment horizontal="center" vertical="center"/>
    </xf>
    <xf numFmtId="0" fontId="13" fillId="2" borderId="3" xfId="5" applyBorder="1">
      <alignment horizontal="center" vertical="center"/>
    </xf>
    <xf numFmtId="0" fontId="11" fillId="6" borderId="12" xfId="1" applyFill="1" applyBorder="1" applyAlignment="1">
      <alignment horizontal="center" vertical="center"/>
    </xf>
    <xf numFmtId="0" fontId="11" fillId="6" borderId="3" xfId="1" applyFill="1" applyBorder="1" applyAlignment="1">
      <alignment horizontal="center" vertical="center"/>
    </xf>
    <xf numFmtId="0" fontId="4" fillId="0" borderId="1" xfId="1" applyFont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11" fillId="0" borderId="1" xfId="10">
      <alignment horizontal="center" vertical="center"/>
    </xf>
    <xf numFmtId="0" fontId="11" fillId="0" borderId="2" xfId="10" applyBorder="1">
      <alignment horizontal="center" vertical="center"/>
    </xf>
    <xf numFmtId="0" fontId="4" fillId="0" borderId="5" xfId="10" applyFont="1" applyBorder="1">
      <alignment horizontal="center" vertical="center"/>
    </xf>
    <xf numFmtId="0" fontId="11" fillId="0" borderId="5" xfId="10" applyBorder="1">
      <alignment horizontal="center" vertical="center"/>
    </xf>
    <xf numFmtId="0" fontId="11" fillId="0" borderId="6" xfId="10" applyBorder="1">
      <alignment horizontal="center" vertical="center"/>
    </xf>
    <xf numFmtId="0" fontId="4" fillId="0" borderId="1" xfId="10" applyFont="1">
      <alignment horizontal="center" vertical="center"/>
    </xf>
    <xf numFmtId="0" fontId="11" fillId="0" borderId="8" xfId="10" applyBorder="1">
      <alignment horizontal="center" vertical="center"/>
    </xf>
    <xf numFmtId="0" fontId="4" fillId="0" borderId="10" xfId="10" applyFont="1" applyBorder="1">
      <alignment horizontal="center" vertical="center"/>
    </xf>
    <xf numFmtId="0" fontId="11" fillId="0" borderId="10" xfId="10" applyBorder="1">
      <alignment horizontal="center" vertical="center"/>
    </xf>
    <xf numFmtId="0" fontId="11" fillId="0" borderId="11" xfId="10" applyBorder="1">
      <alignment horizontal="center" vertical="center"/>
    </xf>
    <xf numFmtId="0" fontId="11" fillId="10" borderId="2" xfId="1" applyFill="1" applyBorder="1" applyAlignment="1">
      <alignment horizontal="center" vertical="center"/>
    </xf>
    <xf numFmtId="0" fontId="13" fillId="10" borderId="3" xfId="5" applyFill="1" applyBorder="1">
      <alignment horizontal="center" vertical="center"/>
    </xf>
    <xf numFmtId="0" fontId="11" fillId="10" borderId="1" xfId="1" applyFill="1" applyAlignment="1">
      <alignment horizontal="center" vertical="center"/>
    </xf>
    <xf numFmtId="0" fontId="13" fillId="10" borderId="1" xfId="5" applyFill="1">
      <alignment horizontal="center" vertical="center"/>
    </xf>
    <xf numFmtId="0" fontId="11" fillId="10" borderId="1" xfId="7" applyFill="1">
      <alignment horizontal="center" vertical="center"/>
    </xf>
    <xf numFmtId="0" fontId="11" fillId="10" borderId="3" xfId="1" applyFill="1" applyBorder="1" applyAlignment="1">
      <alignment horizontal="center" vertical="center"/>
    </xf>
    <xf numFmtId="0" fontId="4" fillId="10" borderId="1" xfId="1" applyFont="1" applyFill="1" applyAlignment="1">
      <alignment horizontal="center" vertical="center"/>
    </xf>
    <xf numFmtId="0" fontId="4" fillId="10" borderId="2" xfId="1" applyFont="1" applyFill="1" applyBorder="1" applyAlignment="1">
      <alignment horizontal="center" vertical="center"/>
    </xf>
    <xf numFmtId="0" fontId="11" fillId="10" borderId="1" xfId="10" applyFill="1">
      <alignment horizontal="center" vertical="center"/>
    </xf>
    <xf numFmtId="0" fontId="11" fillId="10" borderId="4" xfId="10" applyFill="1" applyBorder="1">
      <alignment horizontal="center" vertical="center"/>
    </xf>
    <xf numFmtId="0" fontId="11" fillId="10" borderId="5" xfId="10" applyFill="1" applyBorder="1">
      <alignment horizontal="center" vertical="center"/>
    </xf>
    <xf numFmtId="0" fontId="11" fillId="10" borderId="7" xfId="10" applyFill="1" applyBorder="1">
      <alignment horizontal="center" vertical="center"/>
    </xf>
    <xf numFmtId="0" fontId="0" fillId="0" borderId="8" xfId="0" applyBorder="1">
      <alignment vertical="center"/>
    </xf>
    <xf numFmtId="0" fontId="11" fillId="10" borderId="9" xfId="10" applyFill="1" applyBorder="1">
      <alignment horizontal="center" vertical="center"/>
    </xf>
    <xf numFmtId="0" fontId="11" fillId="10" borderId="10" xfId="10" applyFill="1" applyBorder="1">
      <alignment horizontal="center" vertical="center"/>
    </xf>
    <xf numFmtId="0" fontId="0" fillId="0" borderId="11" xfId="0" applyBorder="1">
      <alignment vertical="center"/>
    </xf>
    <xf numFmtId="0" fontId="11" fillId="10" borderId="2" xfId="10" applyFill="1" applyBorder="1">
      <alignment horizontal="center" vertical="center"/>
    </xf>
    <xf numFmtId="0" fontId="11" fillId="11" borderId="1" xfId="10" applyFill="1">
      <alignment horizontal="center" vertical="center"/>
    </xf>
    <xf numFmtId="0" fontId="11" fillId="0" borderId="1" xfId="10" applyAlignment="1">
      <alignment vertical="center"/>
    </xf>
    <xf numFmtId="0" fontId="11" fillId="7" borderId="12" xfId="7" applyBorder="1">
      <alignment horizontal="center" vertical="center"/>
    </xf>
    <xf numFmtId="0" fontId="11" fillId="7" borderId="3" xfId="7" applyBorder="1">
      <alignment horizontal="center" vertical="center"/>
    </xf>
    <xf numFmtId="0" fontId="11" fillId="0" borderId="13" xfId="10" applyBorder="1">
      <alignment horizontal="center" vertical="center"/>
    </xf>
    <xf numFmtId="0" fontId="11" fillId="6" borderId="14" xfId="1" applyFill="1" applyBorder="1" applyAlignment="1">
      <alignment horizontal="center" vertical="center"/>
    </xf>
    <xf numFmtId="0" fontId="11" fillId="6" borderId="2" xfId="1" applyFill="1" applyBorder="1" applyAlignment="1">
      <alignment horizontal="center" vertical="center"/>
    </xf>
    <xf numFmtId="0" fontId="11" fillId="0" borderId="2" xfId="10" applyBorder="1" applyAlignment="1">
      <alignment vertical="center"/>
    </xf>
    <xf numFmtId="0" fontId="11" fillId="0" borderId="3" xfId="10" applyBorder="1">
      <alignment horizontal="center" vertical="center"/>
    </xf>
    <xf numFmtId="0" fontId="11" fillId="0" borderId="3" xfId="10" applyBorder="1" applyAlignment="1">
      <alignment vertical="center"/>
    </xf>
    <xf numFmtId="0" fontId="11" fillId="12" borderId="1" xfId="1" applyFill="1" applyAlignment="1">
      <alignment horizontal="center" vertical="center"/>
    </xf>
    <xf numFmtId="0" fontId="11" fillId="12" borderId="10" xfId="1" applyFill="1" applyBorder="1" applyAlignment="1">
      <alignment horizontal="center" vertical="center"/>
    </xf>
    <xf numFmtId="0" fontId="3" fillId="12" borderId="1" xfId="1" applyFont="1" applyFill="1" applyAlignment="1">
      <alignment horizontal="center" vertical="center"/>
    </xf>
    <xf numFmtId="0" fontId="11" fillId="12" borderId="3" xfId="1" applyFill="1" applyBorder="1" applyAlignment="1">
      <alignment horizontal="center" vertical="center"/>
    </xf>
    <xf numFmtId="0" fontId="3" fillId="12" borderId="3" xfId="1" applyFont="1" applyFill="1" applyBorder="1" applyAlignment="1">
      <alignment horizontal="center" vertical="center"/>
    </xf>
    <xf numFmtId="0" fontId="13" fillId="6" borderId="1" xfId="5" applyFill="1">
      <alignment horizontal="center" vertical="center"/>
    </xf>
    <xf numFmtId="0" fontId="11" fillId="10" borderId="10" xfId="1" applyFill="1" applyBorder="1" applyAlignment="1">
      <alignment horizontal="center" vertical="center"/>
    </xf>
    <xf numFmtId="0" fontId="11" fillId="0" borderId="10" xfId="10" applyBorder="1" applyAlignment="1">
      <alignment vertical="center"/>
    </xf>
    <xf numFmtId="0" fontId="13" fillId="6" borderId="3" xfId="5" applyFill="1" applyBorder="1">
      <alignment horizontal="center" vertical="center"/>
    </xf>
    <xf numFmtId="0" fontId="13" fillId="10" borderId="10" xfId="5" applyFill="1" applyBorder="1">
      <alignment horizontal="center" vertical="center"/>
    </xf>
    <xf numFmtId="0" fontId="11" fillId="9" borderId="12" xfId="1" applyFill="1" applyBorder="1" applyAlignment="1">
      <alignment horizontal="center" vertical="center"/>
    </xf>
    <xf numFmtId="0" fontId="5" fillId="9" borderId="3" xfId="1" applyFont="1" applyFill="1" applyBorder="1" applyAlignment="1">
      <alignment horizontal="center" vertical="center"/>
    </xf>
    <xf numFmtId="0" fontId="11" fillId="9" borderId="3" xfId="1" applyFill="1" applyBorder="1" applyAlignment="1">
      <alignment horizontal="center" vertical="center"/>
    </xf>
    <xf numFmtId="0" fontId="11" fillId="10" borderId="3" xfId="7" applyFill="1" applyBorder="1">
      <alignment horizontal="center" vertical="center"/>
    </xf>
    <xf numFmtId="0" fontId="11" fillId="10" borderId="10" xfId="7" applyFill="1" applyBorder="1">
      <alignment horizontal="center" vertical="center"/>
    </xf>
    <xf numFmtId="0" fontId="11" fillId="8" borderId="9" xfId="1" applyFill="1" applyBorder="1" applyAlignment="1">
      <alignment horizontal="center" vertical="center"/>
    </xf>
    <xf numFmtId="0" fontId="11" fillId="8" borderId="10" xfId="1" applyFill="1" applyBorder="1" applyAlignment="1">
      <alignment horizontal="center" vertical="center"/>
    </xf>
    <xf numFmtId="0" fontId="2" fillId="9" borderId="1" xfId="1" applyFont="1" applyFill="1" applyAlignment="1">
      <alignment horizontal="center" vertical="center"/>
    </xf>
    <xf numFmtId="0" fontId="2" fillId="8" borderId="1" xfId="1" applyFont="1" applyFill="1" applyAlignment="1">
      <alignment horizontal="center" vertical="center"/>
    </xf>
    <xf numFmtId="0" fontId="2" fillId="0" borderId="3" xfId="1" applyFont="1" applyBorder="1" applyAlignment="1">
      <alignment horizontal="center" vertical="center"/>
    </xf>
    <xf numFmtId="0" fontId="2" fillId="12" borderId="1" xfId="1" applyFont="1" applyFill="1" applyAlignment="1">
      <alignment horizontal="center" vertical="center"/>
    </xf>
    <xf numFmtId="0" fontId="2" fillId="15" borderId="1" xfId="0" applyFont="1" applyFill="1" applyBorder="1" applyAlignment="1">
      <alignment horizontal="center" vertical="center"/>
    </xf>
    <xf numFmtId="0" fontId="2" fillId="14" borderId="1" xfId="7" applyFont="1" applyFill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0" borderId="1" xfId="1" applyFont="1" applyAlignment="1">
      <alignment horizontal="center" vertical="center"/>
    </xf>
    <xf numFmtId="0" fontId="2" fillId="13" borderId="1" xfId="0" applyFont="1" applyFill="1" applyBorder="1" applyAlignment="1">
      <alignment horizontal="center" vertical="center"/>
    </xf>
    <xf numFmtId="0" fontId="2" fillId="18" borderId="1" xfId="0" applyFont="1" applyFill="1" applyBorder="1" applyAlignment="1">
      <alignment horizontal="center" vertical="center"/>
    </xf>
    <xf numFmtId="0" fontId="2" fillId="19" borderId="1" xfId="0" applyFont="1" applyFill="1" applyBorder="1" applyAlignment="1">
      <alignment horizontal="center" vertical="center"/>
    </xf>
    <xf numFmtId="0" fontId="2" fillId="20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0" fontId="2" fillId="16" borderId="1" xfId="0" applyFont="1" applyFill="1" applyBorder="1" applyAlignment="1">
      <alignment horizontal="center" vertical="center"/>
    </xf>
    <xf numFmtId="0" fontId="2" fillId="17" borderId="1" xfId="0" applyFont="1" applyFill="1" applyBorder="1" applyAlignment="1">
      <alignment horizontal="center" vertical="center"/>
    </xf>
    <xf numFmtId="0" fontId="19" fillId="21" borderId="1" xfId="0" applyFont="1" applyFill="1" applyBorder="1" applyAlignment="1">
      <alignment horizontal="center" vertical="center"/>
    </xf>
    <xf numFmtId="0" fontId="19" fillId="4" borderId="1" xfId="0" applyFont="1" applyFill="1" applyBorder="1" applyAlignment="1">
      <alignment horizontal="center" vertical="center"/>
    </xf>
    <xf numFmtId="0" fontId="19" fillId="13" borderId="1" xfId="0" applyFont="1" applyFill="1" applyBorder="1" applyAlignment="1">
      <alignment horizontal="center" vertical="center"/>
    </xf>
    <xf numFmtId="0" fontId="19" fillId="22" borderId="1" xfId="0" applyFont="1" applyFill="1" applyBorder="1" applyAlignment="1">
      <alignment horizontal="center" vertical="center"/>
    </xf>
    <xf numFmtId="0" fontId="19" fillId="23" borderId="1" xfId="0" applyFont="1" applyFill="1" applyBorder="1" applyAlignment="1">
      <alignment horizontal="center" vertical="center"/>
    </xf>
    <xf numFmtId="0" fontId="19" fillId="24" borderId="1" xfId="0" applyFont="1" applyFill="1" applyBorder="1" applyAlignment="1">
      <alignment horizontal="center" vertical="center"/>
    </xf>
    <xf numFmtId="0" fontId="19" fillId="12" borderId="1" xfId="0" applyFont="1" applyFill="1" applyBorder="1" applyAlignment="1">
      <alignment horizontal="center" vertical="center"/>
    </xf>
    <xf numFmtId="0" fontId="19" fillId="15" borderId="1" xfId="0" applyFont="1" applyFill="1" applyBorder="1" applyAlignment="1">
      <alignment horizontal="center" vertical="center"/>
    </xf>
    <xf numFmtId="0" fontId="19" fillId="25" borderId="1" xfId="0" applyFont="1" applyFill="1" applyBorder="1" applyAlignment="1">
      <alignment horizontal="center" vertical="center"/>
    </xf>
    <xf numFmtId="0" fontId="19" fillId="26" borderId="1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4" fillId="0" borderId="6" xfId="10" applyFont="1" applyBorder="1">
      <alignment horizontal="center" vertical="center"/>
    </xf>
    <xf numFmtId="0" fontId="4" fillId="0" borderId="8" xfId="10" applyFont="1" applyBorder="1">
      <alignment horizontal="center" vertical="center"/>
    </xf>
    <xf numFmtId="0" fontId="2" fillId="14" borderId="10" xfId="7" applyFont="1" applyFill="1" applyBorder="1">
      <alignment horizontal="center" vertical="center"/>
    </xf>
    <xf numFmtId="0" fontId="4" fillId="0" borderId="11" xfId="10" applyFont="1" applyBorder="1">
      <alignment horizontal="center" vertical="center"/>
    </xf>
    <xf numFmtId="0" fontId="2" fillId="0" borderId="2" xfId="1" applyFont="1" applyBorder="1" applyAlignment="1">
      <alignment horizontal="center" vertical="center"/>
    </xf>
    <xf numFmtId="0" fontId="2" fillId="8" borderId="7" xfId="1" applyFont="1" applyFill="1" applyBorder="1" applyAlignment="1">
      <alignment horizontal="center" vertical="center"/>
    </xf>
    <xf numFmtId="0" fontId="2" fillId="7" borderId="7" xfId="7" applyFont="1" applyBorder="1">
      <alignment horizontal="center" vertical="center"/>
    </xf>
    <xf numFmtId="0" fontId="2" fillId="7" borderId="1" xfId="7" applyFont="1">
      <alignment horizontal="center" vertical="center"/>
    </xf>
    <xf numFmtId="0" fontId="2" fillId="6" borderId="7" xfId="1" applyFont="1" applyFill="1" applyBorder="1" applyAlignment="1">
      <alignment horizontal="center" vertical="center"/>
    </xf>
    <xf numFmtId="0" fontId="2" fillId="6" borderId="1" xfId="1" applyFont="1" applyFill="1" applyAlignment="1">
      <alignment horizontal="center" vertical="center"/>
    </xf>
    <xf numFmtId="0" fontId="2" fillId="6" borderId="9" xfId="1" applyFont="1" applyFill="1" applyBorder="1" applyAlignment="1">
      <alignment horizontal="center" vertical="center"/>
    </xf>
    <xf numFmtId="0" fontId="2" fillId="6" borderId="10" xfId="1" applyFont="1" applyFill="1" applyBorder="1" applyAlignment="1">
      <alignment horizontal="center" vertical="center"/>
    </xf>
    <xf numFmtId="0" fontId="2" fillId="6" borderId="14" xfId="1" applyFont="1" applyFill="1" applyBorder="1" applyAlignment="1">
      <alignment horizontal="center" vertical="center"/>
    </xf>
    <xf numFmtId="0" fontId="2" fillId="6" borderId="2" xfId="1" applyFont="1" applyFill="1" applyBorder="1" applyAlignment="1">
      <alignment horizontal="center" vertical="center"/>
    </xf>
    <xf numFmtId="0" fontId="2" fillId="12" borderId="10" xfId="1" applyFont="1" applyFill="1" applyBorder="1" applyAlignment="1">
      <alignment horizontal="center" vertical="center"/>
    </xf>
    <xf numFmtId="0" fontId="2" fillId="12" borderId="3" xfId="1" applyFont="1" applyFill="1" applyBorder="1" applyAlignment="1">
      <alignment horizontal="center" vertical="center"/>
    </xf>
    <xf numFmtId="0" fontId="2" fillId="6" borderId="12" xfId="1" applyFont="1" applyFill="1" applyBorder="1" applyAlignment="1">
      <alignment horizontal="center" vertical="center"/>
    </xf>
    <xf numFmtId="0" fontId="2" fillId="6" borderId="3" xfId="1" applyFont="1" applyFill="1" applyBorder="1" applyAlignment="1">
      <alignment horizontal="center" vertical="center"/>
    </xf>
    <xf numFmtId="0" fontId="2" fillId="7" borderId="12" xfId="7" applyFont="1" applyBorder="1">
      <alignment horizontal="center" vertical="center"/>
    </xf>
    <xf numFmtId="0" fontId="2" fillId="7" borderId="3" xfId="7" applyFont="1" applyBorder="1">
      <alignment horizontal="center" vertical="center"/>
    </xf>
    <xf numFmtId="0" fontId="2" fillId="8" borderId="9" xfId="1" applyFont="1" applyFill="1" applyBorder="1" applyAlignment="1">
      <alignment horizontal="center" vertical="center"/>
    </xf>
    <xf numFmtId="0" fontId="2" fillId="8" borderId="10" xfId="1" applyFont="1" applyFill="1" applyBorder="1" applyAlignment="1">
      <alignment horizontal="center" vertical="center"/>
    </xf>
    <xf numFmtId="0" fontId="2" fillId="9" borderId="12" xfId="1" applyFont="1" applyFill="1" applyBorder="1" applyAlignment="1">
      <alignment horizontal="center" vertical="center"/>
    </xf>
    <xf numFmtId="0" fontId="2" fillId="9" borderId="3" xfId="1" applyFont="1" applyFill="1" applyBorder="1" applyAlignment="1">
      <alignment horizontal="center" vertical="center"/>
    </xf>
    <xf numFmtId="0" fontId="2" fillId="9" borderId="7" xfId="1" applyFont="1" applyFill="1" applyBorder="1" applyAlignment="1">
      <alignment horizontal="center" vertical="center"/>
    </xf>
    <xf numFmtId="0" fontId="2" fillId="7" borderId="14" xfId="7" applyFont="1" applyBorder="1">
      <alignment horizontal="center" vertical="center"/>
    </xf>
    <xf numFmtId="0" fontId="2" fillId="7" borderId="2" xfId="7" applyFont="1" applyBorder="1">
      <alignment horizontal="center" vertical="center"/>
    </xf>
    <xf numFmtId="0" fontId="2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" fillId="0" borderId="1" xfId="14" applyFont="1" applyBorder="1" applyAlignment="1">
      <alignment horizontal="center" vertical="center"/>
    </xf>
    <xf numFmtId="0" fontId="13" fillId="27" borderId="1" xfId="1" applyFont="1" applyFill="1" applyAlignment="1">
      <alignment horizontal="center" vertical="center"/>
    </xf>
    <xf numFmtId="0" fontId="13" fillId="28" borderId="1" xfId="1" applyFont="1" applyFill="1" applyAlignment="1">
      <alignment horizontal="center" vertical="center"/>
    </xf>
    <xf numFmtId="0" fontId="13" fillId="15" borderId="1" xfId="1" applyFont="1" applyFill="1" applyAlignment="1">
      <alignment horizontal="center" vertical="center"/>
    </xf>
    <xf numFmtId="0" fontId="13" fillId="29" borderId="1" xfId="1" applyFont="1" applyFill="1" applyAlignment="1">
      <alignment horizontal="center" vertical="center"/>
    </xf>
    <xf numFmtId="0" fontId="13" fillId="24" borderId="7" xfId="5" applyFill="1" applyBorder="1">
      <alignment horizontal="center" vertical="center"/>
    </xf>
    <xf numFmtId="0" fontId="13" fillId="24" borderId="1" xfId="5" applyFill="1">
      <alignment horizontal="center" vertical="center"/>
    </xf>
    <xf numFmtId="0" fontId="13" fillId="24" borderId="9" xfId="5" applyFill="1" applyBorder="1">
      <alignment horizontal="center" vertical="center"/>
    </xf>
    <xf numFmtId="0" fontId="13" fillId="24" borderId="10" xfId="5" applyFill="1" applyBorder="1">
      <alignment horizontal="center" vertical="center"/>
    </xf>
    <xf numFmtId="0" fontId="2" fillId="30" borderId="1" xfId="0" applyFont="1" applyFill="1" applyBorder="1" applyAlignment="1">
      <alignment horizontal="center" vertical="center"/>
    </xf>
    <xf numFmtId="0" fontId="2" fillId="31" borderId="1" xfId="0" applyFont="1" applyFill="1" applyBorder="1" applyAlignment="1">
      <alignment horizontal="center" vertical="center"/>
    </xf>
    <xf numFmtId="0" fontId="2" fillId="32" borderId="1" xfId="0" applyFont="1" applyFill="1" applyBorder="1" applyAlignment="1">
      <alignment horizontal="center" vertical="center"/>
    </xf>
    <xf numFmtId="0" fontId="2" fillId="33" borderId="1" xfId="0" applyFont="1" applyFill="1" applyBorder="1" applyAlignment="1">
      <alignment horizontal="center" vertical="center"/>
    </xf>
    <xf numFmtId="0" fontId="13" fillId="27" borderId="1" xfId="1" applyFont="1" applyFill="1" applyAlignment="1">
      <alignment horizontal="left" vertical="center"/>
    </xf>
    <xf numFmtId="0" fontId="13" fillId="28" borderId="1" xfId="1" applyFont="1" applyFill="1" applyAlignment="1">
      <alignment horizontal="left" vertical="center"/>
    </xf>
    <xf numFmtId="0" fontId="2" fillId="16" borderId="7" xfId="7" applyFont="1" applyFill="1" applyBorder="1">
      <alignment horizontal="center" vertical="center"/>
    </xf>
    <xf numFmtId="0" fontId="2" fillId="16" borderId="1" xfId="7" applyFont="1" applyFill="1">
      <alignment horizontal="center" vertical="center"/>
    </xf>
    <xf numFmtId="0" fontId="1" fillId="7" borderId="1" xfId="7" applyFont="1">
      <alignment horizontal="center" vertical="center"/>
    </xf>
    <xf numFmtId="0" fontId="1" fillId="0" borderId="1" xfId="14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34" borderId="7" xfId="7" applyFont="1" applyFill="1" applyBorder="1">
      <alignment horizontal="center" vertical="center"/>
    </xf>
    <xf numFmtId="0" fontId="2" fillId="34" borderId="1" xfId="7" applyFont="1" applyFill="1">
      <alignment horizontal="center" vertical="center"/>
    </xf>
    <xf numFmtId="0" fontId="20" fillId="34" borderId="0" xfId="0" applyFont="1" applyFill="1" applyAlignment="1">
      <alignment horizontal="center" vertical="center"/>
    </xf>
    <xf numFmtId="0" fontId="1" fillId="34" borderId="1" xfId="7" applyFont="1" applyFill="1">
      <alignment horizontal="center" vertical="center"/>
    </xf>
    <xf numFmtId="0" fontId="11" fillId="6" borderId="1" xfId="6">
      <alignment horizontal="center" vertical="center"/>
    </xf>
    <xf numFmtId="0" fontId="2" fillId="34" borderId="15" xfId="7" applyFont="1" applyFill="1" applyBorder="1">
      <alignment horizontal="center" vertical="center"/>
    </xf>
    <xf numFmtId="0" fontId="1" fillId="0" borderId="1" xfId="1" applyFont="1" applyAlignment="1">
      <alignment horizontal="center" vertical="center"/>
    </xf>
    <xf numFmtId="0" fontId="1" fillId="0" borderId="2" xfId="1" applyFont="1" applyBorder="1" applyAlignment="1">
      <alignment horizontal="center" vertical="center"/>
    </xf>
  </cellXfs>
  <cellStyles count="15">
    <cellStyle name="标题-段" xfId="2"/>
    <cellStyle name="标题-副" xfId="3"/>
    <cellStyle name="标题-主" xfId="4"/>
    <cellStyle name="常规" xfId="0" builtinId="0"/>
    <cellStyle name="常规 2" xfId="14"/>
    <cellStyle name="居中-红色" xfId="5"/>
    <cellStyle name="居中-蓝色" xfId="6"/>
    <cellStyle name="居中-紫色" xfId="7"/>
    <cellStyle name="无框常规" xfId="8"/>
    <cellStyle name="无框加粗" xfId="9"/>
    <cellStyle name="有框常规" xfId="1"/>
    <cellStyle name="有框居中" xfId="10"/>
    <cellStyle name="字体-关联" xfId="12"/>
    <cellStyle name="字体-举例" xfId="13"/>
    <cellStyle name="字体-注意" xfId="11"/>
  </cellStyles>
  <dxfs count="48"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CC0000"/>
      <color rgb="FFDA1C37"/>
      <color rgb="FFF27E8F"/>
      <color rgb="FFFDBFBF"/>
      <color rgb="FFEE12AF"/>
      <color rgb="FFE383D5"/>
      <color rgb="FFE2B6D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L463"/>
  <sheetViews>
    <sheetView tabSelected="1" zoomScaleNormal="100" workbookViewId="0">
      <pane ySplit="5" topLeftCell="A447" activePane="bottomLeft" state="frozen"/>
      <selection pane="bottomLeft" activeCell="D455" sqref="D455"/>
    </sheetView>
  </sheetViews>
  <sheetFormatPr defaultRowHeight="12" x14ac:dyDescent="0.15"/>
  <cols>
    <col min="1" max="1" width="12.875" style="142" customWidth="1"/>
    <col min="2" max="2" width="20.5" style="142" customWidth="1"/>
    <col min="3" max="3" width="10.375" style="142" customWidth="1"/>
    <col min="4" max="9" width="12.875" style="142" customWidth="1"/>
    <col min="10" max="10" width="31.5" style="142" customWidth="1"/>
    <col min="11" max="11" width="14" style="142" customWidth="1"/>
    <col min="12" max="12" width="14.25" style="142" customWidth="1"/>
    <col min="13" max="16384" width="9" style="142"/>
  </cols>
  <sheetData>
    <row r="1" spans="1:12" ht="16.5" x14ac:dyDescent="0.15">
      <c r="A1" s="93" t="s">
        <v>0</v>
      </c>
      <c r="B1" s="141"/>
      <c r="C1" s="141"/>
      <c r="D1" s="141"/>
      <c r="E1" s="141"/>
      <c r="F1" s="141"/>
      <c r="G1" s="141"/>
      <c r="H1" s="141"/>
      <c r="I1" s="141"/>
      <c r="J1" s="141"/>
      <c r="K1" s="141"/>
    </row>
    <row r="2" spans="1:12" ht="16.5" x14ac:dyDescent="0.15">
      <c r="A2" s="93" t="s">
        <v>1</v>
      </c>
      <c r="B2" s="93" t="s">
        <v>2</v>
      </c>
      <c r="C2" s="93" t="s">
        <v>1</v>
      </c>
      <c r="D2" s="93" t="s">
        <v>1</v>
      </c>
      <c r="E2" s="93" t="s">
        <v>1</v>
      </c>
      <c r="F2" s="93" t="s">
        <v>1</v>
      </c>
      <c r="G2" s="93" t="s">
        <v>1234</v>
      </c>
      <c r="H2" s="93" t="s">
        <v>1234</v>
      </c>
      <c r="I2" s="93" t="s">
        <v>1234</v>
      </c>
      <c r="J2" s="93" t="s">
        <v>2</v>
      </c>
      <c r="K2" s="93" t="s">
        <v>1</v>
      </c>
      <c r="L2" s="93" t="s">
        <v>1</v>
      </c>
    </row>
    <row r="3" spans="1:12" ht="16.5" x14ac:dyDescent="0.15">
      <c r="A3" s="93" t="s">
        <v>5</v>
      </c>
      <c r="B3" s="93" t="s">
        <v>6</v>
      </c>
      <c r="C3" s="93" t="s">
        <v>8</v>
      </c>
      <c r="D3" s="93" t="s">
        <v>975</v>
      </c>
      <c r="E3" s="93" t="s">
        <v>974</v>
      </c>
      <c r="F3" s="93" t="s">
        <v>16</v>
      </c>
      <c r="G3" s="93" t="s">
        <v>241</v>
      </c>
      <c r="H3" s="93" t="s">
        <v>244</v>
      </c>
      <c r="I3" s="93" t="s">
        <v>247</v>
      </c>
      <c r="J3" s="93" t="s">
        <v>7</v>
      </c>
      <c r="K3" s="93" t="s">
        <v>9</v>
      </c>
      <c r="L3" s="169" t="s">
        <v>1489</v>
      </c>
    </row>
    <row r="4" spans="1:12" ht="16.5" x14ac:dyDescent="0.15">
      <c r="A4" s="93" t="s">
        <v>12</v>
      </c>
      <c r="B4" s="93" t="s">
        <v>12</v>
      </c>
      <c r="C4" s="93" t="s">
        <v>12</v>
      </c>
      <c r="D4" s="93" t="s">
        <v>12</v>
      </c>
      <c r="E4" s="93" t="s">
        <v>12</v>
      </c>
      <c r="F4" s="93" t="s">
        <v>12</v>
      </c>
      <c r="G4" s="93" t="s">
        <v>12</v>
      </c>
      <c r="H4" s="93" t="s">
        <v>245</v>
      </c>
      <c r="I4" s="93" t="s">
        <v>248</v>
      </c>
      <c r="J4" s="93" t="s">
        <v>13</v>
      </c>
      <c r="K4" s="93" t="s">
        <v>19</v>
      </c>
      <c r="L4" s="93" t="s">
        <v>19</v>
      </c>
    </row>
    <row r="5" spans="1:12" ht="17.25" thickBot="1" x14ac:dyDescent="0.2">
      <c r="A5" s="118" t="s">
        <v>0</v>
      </c>
      <c r="B5" s="118" t="s">
        <v>3</v>
      </c>
      <c r="C5" s="118" t="s">
        <v>10</v>
      </c>
      <c r="D5" s="118" t="s">
        <v>17</v>
      </c>
      <c r="E5" s="118" t="s">
        <v>18</v>
      </c>
      <c r="F5" s="118" t="s">
        <v>20</v>
      </c>
      <c r="G5" s="118" t="s">
        <v>242</v>
      </c>
      <c r="H5" s="118" t="s">
        <v>246</v>
      </c>
      <c r="I5" s="118" t="s">
        <v>249</v>
      </c>
      <c r="J5" s="118" t="s">
        <v>4</v>
      </c>
      <c r="K5" s="118" t="s">
        <v>11</v>
      </c>
      <c r="L5" s="170" t="s">
        <v>1478</v>
      </c>
    </row>
    <row r="6" spans="1:12" ht="16.5" x14ac:dyDescent="0.15">
      <c r="A6" s="6">
        <v>1101</v>
      </c>
      <c r="B6" s="7" t="s">
        <v>22</v>
      </c>
      <c r="C6" s="7">
        <v>6</v>
      </c>
      <c r="D6" s="7">
        <v>1</v>
      </c>
      <c r="E6" s="7">
        <v>101</v>
      </c>
      <c r="F6" s="7">
        <v>120</v>
      </c>
      <c r="G6" s="7">
        <v>5</v>
      </c>
      <c r="H6" s="7">
        <v>9</v>
      </c>
      <c r="I6" s="7">
        <v>40</v>
      </c>
      <c r="J6" s="7" t="s">
        <v>1173</v>
      </c>
      <c r="K6" s="7">
        <v>1</v>
      </c>
      <c r="L6" s="7">
        <v>1</v>
      </c>
    </row>
    <row r="7" spans="1:12" ht="16.5" x14ac:dyDescent="0.15">
      <c r="A7" s="119">
        <v>1102</v>
      </c>
      <c r="B7" s="86" t="s">
        <v>23</v>
      </c>
      <c r="C7" s="86">
        <v>5</v>
      </c>
      <c r="D7" s="86">
        <v>1</v>
      </c>
      <c r="E7" s="86">
        <v>102</v>
      </c>
      <c r="F7" s="86">
        <v>80</v>
      </c>
      <c r="G7" s="86">
        <v>5</v>
      </c>
      <c r="H7" s="86">
        <v>9</v>
      </c>
      <c r="I7" s="86">
        <v>25</v>
      </c>
      <c r="J7" s="86" t="s">
        <v>518</v>
      </c>
      <c r="K7" s="86">
        <v>1</v>
      </c>
      <c r="L7" s="86"/>
    </row>
    <row r="8" spans="1:12" ht="16.5" x14ac:dyDescent="0.15">
      <c r="A8" s="10">
        <v>1103</v>
      </c>
      <c r="B8" s="11" t="s">
        <v>24</v>
      </c>
      <c r="C8" s="11">
        <v>6</v>
      </c>
      <c r="D8" s="11">
        <v>1</v>
      </c>
      <c r="E8" s="11">
        <v>103</v>
      </c>
      <c r="F8" s="11">
        <v>120</v>
      </c>
      <c r="G8" s="11">
        <v>5</v>
      </c>
      <c r="H8" s="11">
        <v>9</v>
      </c>
      <c r="I8" s="11">
        <v>40</v>
      </c>
      <c r="J8" s="11" t="s">
        <v>1174</v>
      </c>
      <c r="K8" s="11">
        <v>1</v>
      </c>
      <c r="L8" s="11">
        <v>1</v>
      </c>
    </row>
    <row r="9" spans="1:12" ht="16.5" x14ac:dyDescent="0.15">
      <c r="A9" s="119">
        <v>1104</v>
      </c>
      <c r="B9" s="86" t="s">
        <v>25</v>
      </c>
      <c r="C9" s="86">
        <v>5</v>
      </c>
      <c r="D9" s="86">
        <v>1</v>
      </c>
      <c r="E9" s="86">
        <v>104</v>
      </c>
      <c r="F9" s="86">
        <v>80</v>
      </c>
      <c r="G9" s="86">
        <v>5</v>
      </c>
      <c r="H9" s="86">
        <v>9</v>
      </c>
      <c r="I9" s="86">
        <v>25</v>
      </c>
      <c r="J9" s="86" t="s">
        <v>519</v>
      </c>
      <c r="K9" s="86">
        <v>1</v>
      </c>
      <c r="L9" s="86"/>
    </row>
    <row r="10" spans="1:12" ht="16.5" x14ac:dyDescent="0.15">
      <c r="A10" s="119">
        <v>1105</v>
      </c>
      <c r="B10" s="86" t="s">
        <v>26</v>
      </c>
      <c r="C10" s="86">
        <v>5</v>
      </c>
      <c r="D10" s="86">
        <v>1</v>
      </c>
      <c r="E10" s="86">
        <v>105</v>
      </c>
      <c r="F10" s="86">
        <v>80</v>
      </c>
      <c r="G10" s="86">
        <v>5</v>
      </c>
      <c r="H10" s="86">
        <v>9</v>
      </c>
      <c r="I10" s="86">
        <v>25</v>
      </c>
      <c r="J10" s="86" t="s">
        <v>520</v>
      </c>
      <c r="K10" s="86">
        <v>1</v>
      </c>
      <c r="L10" s="86"/>
    </row>
    <row r="11" spans="1:12" ht="16.5" x14ac:dyDescent="0.15">
      <c r="A11" s="119">
        <v>1106</v>
      </c>
      <c r="B11" s="86" t="s">
        <v>27</v>
      </c>
      <c r="C11" s="86">
        <v>5</v>
      </c>
      <c r="D11" s="86">
        <v>1</v>
      </c>
      <c r="E11" s="86">
        <v>106</v>
      </c>
      <c r="F11" s="86">
        <v>80</v>
      </c>
      <c r="G11" s="86">
        <v>5</v>
      </c>
      <c r="H11" s="86">
        <v>9</v>
      </c>
      <c r="I11" s="86">
        <v>25</v>
      </c>
      <c r="J11" s="86" t="s">
        <v>521</v>
      </c>
      <c r="K11" s="86">
        <v>1</v>
      </c>
      <c r="L11" s="86"/>
    </row>
    <row r="12" spans="1:12" ht="16.5" x14ac:dyDescent="0.15">
      <c r="A12" s="119">
        <v>1107</v>
      </c>
      <c r="B12" s="86" t="s">
        <v>28</v>
      </c>
      <c r="C12" s="86">
        <v>5</v>
      </c>
      <c r="D12" s="86">
        <v>1</v>
      </c>
      <c r="E12" s="86">
        <v>107</v>
      </c>
      <c r="F12" s="86">
        <v>80</v>
      </c>
      <c r="G12" s="86">
        <v>5</v>
      </c>
      <c r="H12" s="86">
        <v>9</v>
      </c>
      <c r="I12" s="86">
        <v>25</v>
      </c>
      <c r="J12" s="86" t="s">
        <v>522</v>
      </c>
      <c r="K12" s="86">
        <v>1</v>
      </c>
      <c r="L12" s="86"/>
    </row>
    <row r="13" spans="1:12" ht="16.5" x14ac:dyDescent="0.15">
      <c r="A13" s="119">
        <v>1108</v>
      </c>
      <c r="B13" s="86" t="s">
        <v>29</v>
      </c>
      <c r="C13" s="86">
        <v>5</v>
      </c>
      <c r="D13" s="86">
        <v>1</v>
      </c>
      <c r="E13" s="86">
        <v>108</v>
      </c>
      <c r="F13" s="86">
        <v>80</v>
      </c>
      <c r="G13" s="86">
        <v>5</v>
      </c>
      <c r="H13" s="86">
        <v>9</v>
      </c>
      <c r="I13" s="86">
        <v>25</v>
      </c>
      <c r="J13" s="86" t="s">
        <v>523</v>
      </c>
      <c r="K13" s="86">
        <v>1</v>
      </c>
      <c r="L13" s="86"/>
    </row>
    <row r="14" spans="1:12" ht="16.5" x14ac:dyDescent="0.15">
      <c r="A14" s="119">
        <v>1109</v>
      </c>
      <c r="B14" s="86" t="s">
        <v>30</v>
      </c>
      <c r="C14" s="86">
        <v>5</v>
      </c>
      <c r="D14" s="86">
        <v>1</v>
      </c>
      <c r="E14" s="86">
        <v>109</v>
      </c>
      <c r="F14" s="86">
        <v>80</v>
      </c>
      <c r="G14" s="86">
        <v>5</v>
      </c>
      <c r="H14" s="86">
        <v>9</v>
      </c>
      <c r="I14" s="86">
        <v>25</v>
      </c>
      <c r="J14" s="86" t="s">
        <v>524</v>
      </c>
      <c r="K14" s="86">
        <v>1</v>
      </c>
      <c r="L14" s="86"/>
    </row>
    <row r="15" spans="1:12" ht="16.5" x14ac:dyDescent="0.15">
      <c r="A15" s="119">
        <v>1110</v>
      </c>
      <c r="B15" s="86" t="s">
        <v>31</v>
      </c>
      <c r="C15" s="86">
        <v>5</v>
      </c>
      <c r="D15" s="86">
        <v>1</v>
      </c>
      <c r="E15" s="86">
        <v>110</v>
      </c>
      <c r="F15" s="86">
        <v>80</v>
      </c>
      <c r="G15" s="86">
        <v>5</v>
      </c>
      <c r="H15" s="86">
        <v>9</v>
      </c>
      <c r="I15" s="86">
        <v>25</v>
      </c>
      <c r="J15" s="86" t="s">
        <v>525</v>
      </c>
      <c r="K15" s="86">
        <v>1</v>
      </c>
      <c r="L15" s="86"/>
    </row>
    <row r="16" spans="1:12" ht="16.5" x14ac:dyDescent="0.15">
      <c r="A16" s="119">
        <v>1111</v>
      </c>
      <c r="B16" s="86" t="s">
        <v>32</v>
      </c>
      <c r="C16" s="86">
        <v>5</v>
      </c>
      <c r="D16" s="86">
        <v>1</v>
      </c>
      <c r="E16" s="86">
        <v>111</v>
      </c>
      <c r="F16" s="86">
        <v>80</v>
      </c>
      <c r="G16" s="86">
        <v>5</v>
      </c>
      <c r="H16" s="86">
        <v>9</v>
      </c>
      <c r="I16" s="86">
        <v>25</v>
      </c>
      <c r="J16" s="86" t="s">
        <v>526</v>
      </c>
      <c r="K16" s="86">
        <v>1</v>
      </c>
      <c r="L16" s="86"/>
    </row>
    <row r="17" spans="1:12" ht="16.5" x14ac:dyDescent="0.15">
      <c r="A17" s="119">
        <v>1112</v>
      </c>
      <c r="B17" s="86" t="s">
        <v>33</v>
      </c>
      <c r="C17" s="86">
        <v>5</v>
      </c>
      <c r="D17" s="86">
        <v>1</v>
      </c>
      <c r="E17" s="86">
        <v>112</v>
      </c>
      <c r="F17" s="86">
        <v>80</v>
      </c>
      <c r="G17" s="86">
        <v>5</v>
      </c>
      <c r="H17" s="86">
        <v>9</v>
      </c>
      <c r="I17" s="86">
        <v>25</v>
      </c>
      <c r="J17" s="86" t="s">
        <v>527</v>
      </c>
      <c r="K17" s="86">
        <v>1</v>
      </c>
      <c r="L17" s="86"/>
    </row>
    <row r="18" spans="1:12" ht="16.5" x14ac:dyDescent="0.15">
      <c r="A18" s="120">
        <v>1113</v>
      </c>
      <c r="B18" s="121" t="s">
        <v>34</v>
      </c>
      <c r="C18" s="121">
        <v>4</v>
      </c>
      <c r="D18" s="121">
        <v>1</v>
      </c>
      <c r="E18" s="121">
        <v>113</v>
      </c>
      <c r="F18" s="121">
        <v>40</v>
      </c>
      <c r="G18" s="121">
        <v>5</v>
      </c>
      <c r="H18" s="121">
        <v>9</v>
      </c>
      <c r="I18" s="121">
        <v>10</v>
      </c>
      <c r="J18" s="121" t="s">
        <v>528</v>
      </c>
      <c r="K18" s="121">
        <v>1</v>
      </c>
      <c r="L18" s="121"/>
    </row>
    <row r="19" spans="1:12" ht="16.5" x14ac:dyDescent="0.15">
      <c r="A19" s="120">
        <v>1114</v>
      </c>
      <c r="B19" s="121" t="s">
        <v>35</v>
      </c>
      <c r="C19" s="121">
        <v>4</v>
      </c>
      <c r="D19" s="121">
        <v>1</v>
      </c>
      <c r="E19" s="121">
        <v>114</v>
      </c>
      <c r="F19" s="121">
        <v>40</v>
      </c>
      <c r="G19" s="121">
        <v>5</v>
      </c>
      <c r="H19" s="121">
        <v>9</v>
      </c>
      <c r="I19" s="121">
        <v>10</v>
      </c>
      <c r="J19" s="121" t="s">
        <v>529</v>
      </c>
      <c r="K19" s="121">
        <v>1</v>
      </c>
      <c r="L19" s="121"/>
    </row>
    <row r="20" spans="1:12" ht="16.5" x14ac:dyDescent="0.15">
      <c r="A20" s="120">
        <v>1115</v>
      </c>
      <c r="B20" s="121" t="s">
        <v>36</v>
      </c>
      <c r="C20" s="121">
        <v>4</v>
      </c>
      <c r="D20" s="121">
        <v>1</v>
      </c>
      <c r="E20" s="121">
        <v>115</v>
      </c>
      <c r="F20" s="121">
        <v>40</v>
      </c>
      <c r="G20" s="121">
        <v>5</v>
      </c>
      <c r="H20" s="121">
        <v>9</v>
      </c>
      <c r="I20" s="121">
        <v>10</v>
      </c>
      <c r="J20" s="121" t="s">
        <v>530</v>
      </c>
      <c r="K20" s="121">
        <v>1</v>
      </c>
      <c r="L20" s="121"/>
    </row>
    <row r="21" spans="1:12" ht="16.5" x14ac:dyDescent="0.15">
      <c r="A21" s="120">
        <v>1116</v>
      </c>
      <c r="B21" s="121" t="s">
        <v>37</v>
      </c>
      <c r="C21" s="121">
        <v>4</v>
      </c>
      <c r="D21" s="121">
        <v>1</v>
      </c>
      <c r="E21" s="121">
        <v>116</v>
      </c>
      <c r="F21" s="121">
        <v>40</v>
      </c>
      <c r="G21" s="121">
        <v>5</v>
      </c>
      <c r="H21" s="121">
        <v>9</v>
      </c>
      <c r="I21" s="121">
        <v>10</v>
      </c>
      <c r="J21" s="121" t="s">
        <v>531</v>
      </c>
      <c r="K21" s="121">
        <v>1</v>
      </c>
      <c r="L21" s="121"/>
    </row>
    <row r="22" spans="1:12" ht="16.5" x14ac:dyDescent="0.15">
      <c r="A22" s="120">
        <v>1117</v>
      </c>
      <c r="B22" s="121" t="s">
        <v>38</v>
      </c>
      <c r="C22" s="121">
        <v>4</v>
      </c>
      <c r="D22" s="121">
        <v>1</v>
      </c>
      <c r="E22" s="121">
        <v>117</v>
      </c>
      <c r="F22" s="121">
        <v>40</v>
      </c>
      <c r="G22" s="121">
        <v>5</v>
      </c>
      <c r="H22" s="121">
        <v>9</v>
      </c>
      <c r="I22" s="121">
        <v>10</v>
      </c>
      <c r="J22" s="121" t="s">
        <v>532</v>
      </c>
      <c r="K22" s="121">
        <v>1</v>
      </c>
      <c r="L22" s="121"/>
    </row>
    <row r="23" spans="1:12" ht="16.5" x14ac:dyDescent="0.15">
      <c r="A23" s="120">
        <v>1118</v>
      </c>
      <c r="B23" s="121" t="s">
        <v>234</v>
      </c>
      <c r="C23" s="121">
        <v>4</v>
      </c>
      <c r="D23" s="121">
        <v>1</v>
      </c>
      <c r="E23" s="121">
        <v>118</v>
      </c>
      <c r="F23" s="121">
        <v>40</v>
      </c>
      <c r="G23" s="121">
        <v>5</v>
      </c>
      <c r="H23" s="121">
        <v>9</v>
      </c>
      <c r="I23" s="121">
        <v>10</v>
      </c>
      <c r="J23" s="121" t="s">
        <v>533</v>
      </c>
      <c r="K23" s="121">
        <v>1</v>
      </c>
      <c r="L23" s="121"/>
    </row>
    <row r="24" spans="1:12" ht="16.5" x14ac:dyDescent="0.15">
      <c r="A24" s="120">
        <v>1119</v>
      </c>
      <c r="B24" s="121" t="s">
        <v>39</v>
      </c>
      <c r="C24" s="121">
        <v>4</v>
      </c>
      <c r="D24" s="121">
        <v>1</v>
      </c>
      <c r="E24" s="121">
        <v>119</v>
      </c>
      <c r="F24" s="121">
        <v>40</v>
      </c>
      <c r="G24" s="121">
        <v>5</v>
      </c>
      <c r="H24" s="121">
        <v>9</v>
      </c>
      <c r="I24" s="121">
        <v>10</v>
      </c>
      <c r="J24" s="121" t="s">
        <v>534</v>
      </c>
      <c r="K24" s="121">
        <v>1</v>
      </c>
      <c r="L24" s="121"/>
    </row>
    <row r="25" spans="1:12" s="165" customFormat="1" ht="16.5" x14ac:dyDescent="0.15">
      <c r="A25" s="163">
        <v>1150</v>
      </c>
      <c r="B25" s="166" t="s">
        <v>1430</v>
      </c>
      <c r="C25" s="164">
        <v>7</v>
      </c>
      <c r="D25" s="164">
        <v>1</v>
      </c>
      <c r="E25" s="164">
        <v>150</v>
      </c>
      <c r="F25" s="164">
        <v>160</v>
      </c>
      <c r="G25" s="164">
        <v>5</v>
      </c>
      <c r="H25" s="164">
        <v>9</v>
      </c>
      <c r="I25" s="164">
        <v>80</v>
      </c>
      <c r="J25" s="166" t="s">
        <v>1433</v>
      </c>
      <c r="K25" s="164">
        <v>1</v>
      </c>
      <c r="L25" s="164">
        <v>1</v>
      </c>
    </row>
    <row r="26" spans="1:12" s="165" customFormat="1" ht="16.5" x14ac:dyDescent="0.15">
      <c r="A26" s="163">
        <v>1151</v>
      </c>
      <c r="B26" s="166" t="s">
        <v>1467</v>
      </c>
      <c r="C26" s="164">
        <v>7</v>
      </c>
      <c r="D26" s="164">
        <v>1</v>
      </c>
      <c r="E26" s="164">
        <v>151</v>
      </c>
      <c r="F26" s="164">
        <v>160</v>
      </c>
      <c r="G26" s="164">
        <v>5</v>
      </c>
      <c r="H26" s="164">
        <v>9</v>
      </c>
      <c r="I26" s="164">
        <v>80</v>
      </c>
      <c r="J26" s="166" t="s">
        <v>1468</v>
      </c>
      <c r="K26" s="164">
        <v>1</v>
      </c>
      <c r="L26" s="164">
        <v>1</v>
      </c>
    </row>
    <row r="27" spans="1:12" s="165" customFormat="1" ht="16.5" x14ac:dyDescent="0.15">
      <c r="A27" s="163">
        <v>1152</v>
      </c>
      <c r="B27" s="166" t="s">
        <v>1479</v>
      </c>
      <c r="C27" s="164">
        <v>7</v>
      </c>
      <c r="D27" s="164">
        <v>1</v>
      </c>
      <c r="E27" s="164">
        <v>152</v>
      </c>
      <c r="F27" s="164">
        <v>160</v>
      </c>
      <c r="G27" s="164">
        <v>5</v>
      </c>
      <c r="H27" s="164">
        <v>9</v>
      </c>
      <c r="I27" s="164">
        <v>80</v>
      </c>
      <c r="J27" s="166" t="s">
        <v>1495</v>
      </c>
      <c r="K27" s="164">
        <v>1</v>
      </c>
      <c r="L27" s="164"/>
    </row>
    <row r="28" spans="1:12" s="165" customFormat="1" ht="16.5" x14ac:dyDescent="0.15">
      <c r="A28" s="163">
        <v>1153</v>
      </c>
      <c r="B28" s="166" t="s">
        <v>1494</v>
      </c>
      <c r="C28" s="164">
        <v>7</v>
      </c>
      <c r="D28" s="164">
        <v>1</v>
      </c>
      <c r="E28" s="164">
        <v>153</v>
      </c>
      <c r="F28" s="164">
        <v>160</v>
      </c>
      <c r="G28" s="164">
        <v>5</v>
      </c>
      <c r="H28" s="164">
        <v>9</v>
      </c>
      <c r="I28" s="164">
        <v>80</v>
      </c>
      <c r="J28" s="166" t="s">
        <v>1496</v>
      </c>
      <c r="K28" s="164">
        <v>1</v>
      </c>
      <c r="L28" s="164"/>
    </row>
    <row r="29" spans="1:12" ht="16.5" x14ac:dyDescent="0.15">
      <c r="A29" s="122">
        <v>1120</v>
      </c>
      <c r="B29" s="123" t="s">
        <v>95</v>
      </c>
      <c r="C29" s="123">
        <v>3</v>
      </c>
      <c r="D29" s="123">
        <v>1</v>
      </c>
      <c r="E29" s="123">
        <v>120</v>
      </c>
      <c r="F29" s="123">
        <v>10</v>
      </c>
      <c r="G29" s="123">
        <v>5</v>
      </c>
      <c r="H29" s="123">
        <v>9</v>
      </c>
      <c r="I29" s="123">
        <v>5</v>
      </c>
      <c r="J29" s="123" t="s">
        <v>535</v>
      </c>
      <c r="K29" s="123">
        <v>1</v>
      </c>
      <c r="L29" s="123"/>
    </row>
    <row r="30" spans="1:12" ht="16.5" x14ac:dyDescent="0.15">
      <c r="A30" s="122">
        <v>1121</v>
      </c>
      <c r="B30" s="123" t="s">
        <v>96</v>
      </c>
      <c r="C30" s="123">
        <v>3</v>
      </c>
      <c r="D30" s="123">
        <v>1</v>
      </c>
      <c r="E30" s="123">
        <v>121</v>
      </c>
      <c r="F30" s="123">
        <v>10</v>
      </c>
      <c r="G30" s="123">
        <v>5</v>
      </c>
      <c r="H30" s="123">
        <v>9</v>
      </c>
      <c r="I30" s="123">
        <v>5</v>
      </c>
      <c r="J30" s="123" t="s">
        <v>536</v>
      </c>
      <c r="K30" s="123">
        <v>1</v>
      </c>
      <c r="L30" s="123"/>
    </row>
    <row r="31" spans="1:12" ht="16.5" x14ac:dyDescent="0.15">
      <c r="A31" s="122">
        <v>1122</v>
      </c>
      <c r="B31" s="123" t="s">
        <v>97</v>
      </c>
      <c r="C31" s="123">
        <v>3</v>
      </c>
      <c r="D31" s="123">
        <v>1</v>
      </c>
      <c r="E31" s="123">
        <v>122</v>
      </c>
      <c r="F31" s="123">
        <v>10</v>
      </c>
      <c r="G31" s="123">
        <v>5</v>
      </c>
      <c r="H31" s="123">
        <v>9</v>
      </c>
      <c r="I31" s="123">
        <v>5</v>
      </c>
      <c r="J31" s="123" t="s">
        <v>537</v>
      </c>
      <c r="K31" s="123">
        <v>1</v>
      </c>
      <c r="L31" s="123"/>
    </row>
    <row r="32" spans="1:12" ht="16.5" x14ac:dyDescent="0.15">
      <c r="A32" s="122">
        <v>1123</v>
      </c>
      <c r="B32" s="123" t="s">
        <v>235</v>
      </c>
      <c r="C32" s="123">
        <v>3</v>
      </c>
      <c r="D32" s="123">
        <v>1</v>
      </c>
      <c r="E32" s="123">
        <v>123</v>
      </c>
      <c r="F32" s="123">
        <v>10</v>
      </c>
      <c r="G32" s="123">
        <v>5</v>
      </c>
      <c r="H32" s="123">
        <v>9</v>
      </c>
      <c r="I32" s="123">
        <v>5</v>
      </c>
      <c r="J32" s="123" t="s">
        <v>538</v>
      </c>
      <c r="K32" s="123">
        <v>1</v>
      </c>
      <c r="L32" s="123"/>
    </row>
    <row r="33" spans="1:12" ht="16.5" x14ac:dyDescent="0.15">
      <c r="A33" s="122">
        <v>1124</v>
      </c>
      <c r="B33" s="123" t="s">
        <v>236</v>
      </c>
      <c r="C33" s="123">
        <v>3</v>
      </c>
      <c r="D33" s="123">
        <v>1</v>
      </c>
      <c r="E33" s="123">
        <v>124</v>
      </c>
      <c r="F33" s="123">
        <v>10</v>
      </c>
      <c r="G33" s="123">
        <v>5</v>
      </c>
      <c r="H33" s="123">
        <v>9</v>
      </c>
      <c r="I33" s="123">
        <v>5</v>
      </c>
      <c r="J33" s="123" t="s">
        <v>539</v>
      </c>
      <c r="K33" s="123">
        <v>1</v>
      </c>
      <c r="L33" s="123"/>
    </row>
    <row r="34" spans="1:12" ht="16.5" x14ac:dyDescent="0.15">
      <c r="A34" s="122">
        <v>1125</v>
      </c>
      <c r="B34" s="123" t="s">
        <v>237</v>
      </c>
      <c r="C34" s="123">
        <v>3</v>
      </c>
      <c r="D34" s="123">
        <v>1</v>
      </c>
      <c r="E34" s="123">
        <v>125</v>
      </c>
      <c r="F34" s="123">
        <v>10</v>
      </c>
      <c r="G34" s="123">
        <v>5</v>
      </c>
      <c r="H34" s="123">
        <v>9</v>
      </c>
      <c r="I34" s="123">
        <v>5</v>
      </c>
      <c r="J34" s="123" t="s">
        <v>540</v>
      </c>
      <c r="K34" s="123">
        <v>1</v>
      </c>
      <c r="L34" s="123"/>
    </row>
    <row r="35" spans="1:12" ht="16.5" x14ac:dyDescent="0.15">
      <c r="A35" s="122">
        <v>1126</v>
      </c>
      <c r="B35" s="123" t="s">
        <v>238</v>
      </c>
      <c r="C35" s="123">
        <v>3</v>
      </c>
      <c r="D35" s="123">
        <v>1</v>
      </c>
      <c r="E35" s="123">
        <v>126</v>
      </c>
      <c r="F35" s="123">
        <v>10</v>
      </c>
      <c r="G35" s="123">
        <v>5</v>
      </c>
      <c r="H35" s="123">
        <v>9</v>
      </c>
      <c r="I35" s="123">
        <v>5</v>
      </c>
      <c r="J35" s="123" t="s">
        <v>541</v>
      </c>
      <c r="K35" s="123">
        <v>1</v>
      </c>
      <c r="L35" s="123"/>
    </row>
    <row r="36" spans="1:12" ht="16.5" x14ac:dyDescent="0.15">
      <c r="A36" s="122">
        <v>1127</v>
      </c>
      <c r="B36" s="123" t="s">
        <v>98</v>
      </c>
      <c r="C36" s="123">
        <v>3</v>
      </c>
      <c r="D36" s="123">
        <v>1</v>
      </c>
      <c r="E36" s="123">
        <v>127</v>
      </c>
      <c r="F36" s="123">
        <v>10</v>
      </c>
      <c r="G36" s="123">
        <v>5</v>
      </c>
      <c r="H36" s="123">
        <v>9</v>
      </c>
      <c r="I36" s="123">
        <v>5</v>
      </c>
      <c r="J36" s="123" t="s">
        <v>542</v>
      </c>
      <c r="K36" s="123">
        <v>1</v>
      </c>
      <c r="L36" s="123"/>
    </row>
    <row r="37" spans="1:12" ht="16.5" x14ac:dyDescent="0.15">
      <c r="A37" s="122">
        <v>1128</v>
      </c>
      <c r="B37" s="123" t="s">
        <v>99</v>
      </c>
      <c r="C37" s="123">
        <v>3</v>
      </c>
      <c r="D37" s="123">
        <v>1</v>
      </c>
      <c r="E37" s="123">
        <v>128</v>
      </c>
      <c r="F37" s="123">
        <v>10</v>
      </c>
      <c r="G37" s="123">
        <v>5</v>
      </c>
      <c r="H37" s="123">
        <v>9</v>
      </c>
      <c r="I37" s="123">
        <v>5</v>
      </c>
      <c r="J37" s="123" t="s">
        <v>543</v>
      </c>
      <c r="K37" s="123">
        <v>1</v>
      </c>
      <c r="L37" s="123"/>
    </row>
    <row r="38" spans="1:12" ht="16.5" x14ac:dyDescent="0.15">
      <c r="A38" s="122">
        <v>1129</v>
      </c>
      <c r="B38" s="123" t="s">
        <v>100</v>
      </c>
      <c r="C38" s="123">
        <v>3</v>
      </c>
      <c r="D38" s="123">
        <v>1</v>
      </c>
      <c r="E38" s="123">
        <v>129</v>
      </c>
      <c r="F38" s="123">
        <v>10</v>
      </c>
      <c r="G38" s="123">
        <v>5</v>
      </c>
      <c r="H38" s="123">
        <v>9</v>
      </c>
      <c r="I38" s="123">
        <v>5</v>
      </c>
      <c r="J38" s="123" t="s">
        <v>544</v>
      </c>
      <c r="K38" s="123">
        <v>1</v>
      </c>
      <c r="L38" s="123"/>
    </row>
    <row r="39" spans="1:12" ht="16.5" x14ac:dyDescent="0.15">
      <c r="A39" s="122">
        <v>1130</v>
      </c>
      <c r="B39" s="123" t="s">
        <v>101</v>
      </c>
      <c r="C39" s="123">
        <v>3</v>
      </c>
      <c r="D39" s="123">
        <v>1</v>
      </c>
      <c r="E39" s="123">
        <v>130</v>
      </c>
      <c r="F39" s="123">
        <v>10</v>
      </c>
      <c r="G39" s="123">
        <v>5</v>
      </c>
      <c r="H39" s="123">
        <v>9</v>
      </c>
      <c r="I39" s="123">
        <v>5</v>
      </c>
      <c r="J39" s="123" t="s">
        <v>545</v>
      </c>
      <c r="K39" s="123">
        <v>1</v>
      </c>
      <c r="L39" s="123"/>
    </row>
    <row r="40" spans="1:12" ht="17.25" thickBot="1" x14ac:dyDescent="0.2">
      <c r="A40" s="124">
        <v>1131</v>
      </c>
      <c r="B40" s="125" t="s">
        <v>102</v>
      </c>
      <c r="C40" s="125">
        <v>3</v>
      </c>
      <c r="D40" s="125">
        <v>1</v>
      </c>
      <c r="E40" s="125">
        <v>131</v>
      </c>
      <c r="F40" s="125">
        <v>10</v>
      </c>
      <c r="G40" s="125">
        <v>5</v>
      </c>
      <c r="H40" s="125">
        <v>9</v>
      </c>
      <c r="I40" s="125">
        <v>5</v>
      </c>
      <c r="J40" s="125" t="s">
        <v>546</v>
      </c>
      <c r="K40" s="125">
        <v>1</v>
      </c>
      <c r="L40" s="125"/>
    </row>
    <row r="41" spans="1:12" ht="16.5" x14ac:dyDescent="0.15">
      <c r="A41" s="6">
        <v>1201</v>
      </c>
      <c r="B41" s="7" t="s">
        <v>40</v>
      </c>
      <c r="C41" s="7">
        <v>6</v>
      </c>
      <c r="D41" s="7">
        <v>1</v>
      </c>
      <c r="E41" s="7">
        <v>201</v>
      </c>
      <c r="F41" s="7">
        <v>120</v>
      </c>
      <c r="G41" s="7">
        <v>5</v>
      </c>
      <c r="H41" s="7">
        <v>9</v>
      </c>
      <c r="I41" s="7">
        <v>40</v>
      </c>
      <c r="J41" s="7" t="s">
        <v>1175</v>
      </c>
      <c r="K41" s="7">
        <v>1</v>
      </c>
      <c r="L41" s="7">
        <v>1</v>
      </c>
    </row>
    <row r="42" spans="1:12" ht="16.5" x14ac:dyDescent="0.15">
      <c r="A42" s="119">
        <v>1202</v>
      </c>
      <c r="B42" s="86" t="s">
        <v>41</v>
      </c>
      <c r="C42" s="86">
        <v>5</v>
      </c>
      <c r="D42" s="86">
        <v>1</v>
      </c>
      <c r="E42" s="86">
        <v>202</v>
      </c>
      <c r="F42" s="86">
        <v>80</v>
      </c>
      <c r="G42" s="86">
        <v>5</v>
      </c>
      <c r="H42" s="86">
        <v>9</v>
      </c>
      <c r="I42" s="86">
        <v>25</v>
      </c>
      <c r="J42" s="86" t="s">
        <v>547</v>
      </c>
      <c r="K42" s="86">
        <v>1</v>
      </c>
      <c r="L42" s="86"/>
    </row>
    <row r="43" spans="1:12" ht="16.5" x14ac:dyDescent="0.15">
      <c r="A43" s="10">
        <v>1203</v>
      </c>
      <c r="B43" s="11" t="s">
        <v>42</v>
      </c>
      <c r="C43" s="11">
        <v>6</v>
      </c>
      <c r="D43" s="11">
        <v>1</v>
      </c>
      <c r="E43" s="11">
        <v>203</v>
      </c>
      <c r="F43" s="11">
        <v>120</v>
      </c>
      <c r="G43" s="11">
        <v>5</v>
      </c>
      <c r="H43" s="11">
        <v>9</v>
      </c>
      <c r="I43" s="11">
        <v>40</v>
      </c>
      <c r="J43" s="11" t="s">
        <v>1176</v>
      </c>
      <c r="K43" s="11">
        <v>1</v>
      </c>
      <c r="L43" s="11">
        <v>1</v>
      </c>
    </row>
    <row r="44" spans="1:12" ht="16.5" x14ac:dyDescent="0.15">
      <c r="A44" s="119">
        <v>1204</v>
      </c>
      <c r="B44" s="86" t="s">
        <v>43</v>
      </c>
      <c r="C44" s="86">
        <v>5</v>
      </c>
      <c r="D44" s="86">
        <v>1</v>
      </c>
      <c r="E44" s="86">
        <v>204</v>
      </c>
      <c r="F44" s="86">
        <v>80</v>
      </c>
      <c r="G44" s="86">
        <v>5</v>
      </c>
      <c r="H44" s="86">
        <v>9</v>
      </c>
      <c r="I44" s="86">
        <v>25</v>
      </c>
      <c r="J44" s="86" t="s">
        <v>548</v>
      </c>
      <c r="K44" s="86">
        <v>1</v>
      </c>
      <c r="L44" s="86"/>
    </row>
    <row r="45" spans="1:12" ht="16.5" x14ac:dyDescent="0.15">
      <c r="A45" s="119">
        <v>1205</v>
      </c>
      <c r="B45" s="86" t="s">
        <v>44</v>
      </c>
      <c r="C45" s="86">
        <v>5</v>
      </c>
      <c r="D45" s="86">
        <v>1</v>
      </c>
      <c r="E45" s="86">
        <v>205</v>
      </c>
      <c r="F45" s="86">
        <v>80</v>
      </c>
      <c r="G45" s="86">
        <v>5</v>
      </c>
      <c r="H45" s="86">
        <v>9</v>
      </c>
      <c r="I45" s="86">
        <v>25</v>
      </c>
      <c r="J45" s="86" t="s">
        <v>549</v>
      </c>
      <c r="K45" s="86">
        <v>1</v>
      </c>
      <c r="L45" s="86"/>
    </row>
    <row r="46" spans="1:12" ht="16.5" x14ac:dyDescent="0.15">
      <c r="A46" s="119">
        <v>1206</v>
      </c>
      <c r="B46" s="86" t="s">
        <v>45</v>
      </c>
      <c r="C46" s="86">
        <v>5</v>
      </c>
      <c r="D46" s="86">
        <v>1</v>
      </c>
      <c r="E46" s="86">
        <v>206</v>
      </c>
      <c r="F46" s="86">
        <v>80</v>
      </c>
      <c r="G46" s="86">
        <v>5</v>
      </c>
      <c r="H46" s="86">
        <v>9</v>
      </c>
      <c r="I46" s="86">
        <v>25</v>
      </c>
      <c r="J46" s="86" t="s">
        <v>550</v>
      </c>
      <c r="K46" s="86">
        <v>1</v>
      </c>
      <c r="L46" s="86"/>
    </row>
    <row r="47" spans="1:12" ht="16.5" x14ac:dyDescent="0.15">
      <c r="A47" s="119">
        <v>1207</v>
      </c>
      <c r="B47" s="86" t="s">
        <v>46</v>
      </c>
      <c r="C47" s="86">
        <v>5</v>
      </c>
      <c r="D47" s="86">
        <v>1</v>
      </c>
      <c r="E47" s="86">
        <v>207</v>
      </c>
      <c r="F47" s="86">
        <v>80</v>
      </c>
      <c r="G47" s="86">
        <v>5</v>
      </c>
      <c r="H47" s="86">
        <v>9</v>
      </c>
      <c r="I47" s="86">
        <v>25</v>
      </c>
      <c r="J47" s="86" t="s">
        <v>551</v>
      </c>
      <c r="K47" s="86">
        <v>1</v>
      </c>
      <c r="L47" s="86"/>
    </row>
    <row r="48" spans="1:12" ht="16.5" x14ac:dyDescent="0.15">
      <c r="A48" s="119">
        <v>1208</v>
      </c>
      <c r="B48" s="86" t="s">
        <v>47</v>
      </c>
      <c r="C48" s="86">
        <v>5</v>
      </c>
      <c r="D48" s="86">
        <v>1</v>
      </c>
      <c r="E48" s="86">
        <v>208</v>
      </c>
      <c r="F48" s="86">
        <v>80</v>
      </c>
      <c r="G48" s="86">
        <v>5</v>
      </c>
      <c r="H48" s="86">
        <v>9</v>
      </c>
      <c r="I48" s="86">
        <v>25</v>
      </c>
      <c r="J48" s="86" t="s">
        <v>552</v>
      </c>
      <c r="K48" s="86">
        <v>1</v>
      </c>
      <c r="L48" s="86"/>
    </row>
    <row r="49" spans="1:12" ht="16.5" x14ac:dyDescent="0.15">
      <c r="A49" s="119">
        <v>1209</v>
      </c>
      <c r="B49" s="86" t="s">
        <v>48</v>
      </c>
      <c r="C49" s="86">
        <v>5</v>
      </c>
      <c r="D49" s="86">
        <v>1</v>
      </c>
      <c r="E49" s="86">
        <v>209</v>
      </c>
      <c r="F49" s="86">
        <v>80</v>
      </c>
      <c r="G49" s="86">
        <v>5</v>
      </c>
      <c r="H49" s="86">
        <v>9</v>
      </c>
      <c r="I49" s="86">
        <v>25</v>
      </c>
      <c r="J49" s="86" t="s">
        <v>553</v>
      </c>
      <c r="K49" s="86">
        <v>1</v>
      </c>
      <c r="L49" s="86"/>
    </row>
    <row r="50" spans="1:12" ht="16.5" x14ac:dyDescent="0.15">
      <c r="A50" s="119">
        <v>1210</v>
      </c>
      <c r="B50" s="86" t="s">
        <v>49</v>
      </c>
      <c r="C50" s="86">
        <v>5</v>
      </c>
      <c r="D50" s="86">
        <v>1</v>
      </c>
      <c r="E50" s="86">
        <v>210</v>
      </c>
      <c r="F50" s="86">
        <v>80</v>
      </c>
      <c r="G50" s="86">
        <v>5</v>
      </c>
      <c r="H50" s="86">
        <v>9</v>
      </c>
      <c r="I50" s="86">
        <v>25</v>
      </c>
      <c r="J50" s="86" t="s">
        <v>554</v>
      </c>
      <c r="K50" s="86">
        <v>1</v>
      </c>
      <c r="L50" s="86"/>
    </row>
    <row r="51" spans="1:12" ht="16.5" x14ac:dyDescent="0.15">
      <c r="A51" s="119">
        <v>1211</v>
      </c>
      <c r="B51" s="86" t="s">
        <v>50</v>
      </c>
      <c r="C51" s="86">
        <v>5</v>
      </c>
      <c r="D51" s="86">
        <v>1</v>
      </c>
      <c r="E51" s="86">
        <v>211</v>
      </c>
      <c r="F51" s="86">
        <v>80</v>
      </c>
      <c r="G51" s="86">
        <v>5</v>
      </c>
      <c r="H51" s="86">
        <v>9</v>
      </c>
      <c r="I51" s="86">
        <v>25</v>
      </c>
      <c r="J51" s="86" t="s">
        <v>555</v>
      </c>
      <c r="K51" s="86">
        <v>1</v>
      </c>
      <c r="L51" s="86"/>
    </row>
    <row r="52" spans="1:12" ht="16.5" x14ac:dyDescent="0.15">
      <c r="A52" s="119">
        <v>1212</v>
      </c>
      <c r="B52" s="86" t="s">
        <v>51</v>
      </c>
      <c r="C52" s="86">
        <v>5</v>
      </c>
      <c r="D52" s="86">
        <v>1</v>
      </c>
      <c r="E52" s="86">
        <v>212</v>
      </c>
      <c r="F52" s="86">
        <v>80</v>
      </c>
      <c r="G52" s="86">
        <v>5</v>
      </c>
      <c r="H52" s="86">
        <v>9</v>
      </c>
      <c r="I52" s="86">
        <v>25</v>
      </c>
      <c r="J52" s="86" t="s">
        <v>556</v>
      </c>
      <c r="K52" s="86">
        <v>1</v>
      </c>
      <c r="L52" s="86"/>
    </row>
    <row r="53" spans="1:12" ht="16.5" x14ac:dyDescent="0.15">
      <c r="A53" s="120">
        <v>1213</v>
      </c>
      <c r="B53" s="121" t="s">
        <v>52</v>
      </c>
      <c r="C53" s="121">
        <v>4</v>
      </c>
      <c r="D53" s="121">
        <v>1</v>
      </c>
      <c r="E53" s="121">
        <v>213</v>
      </c>
      <c r="F53" s="121">
        <v>40</v>
      </c>
      <c r="G53" s="121">
        <v>5</v>
      </c>
      <c r="H53" s="121">
        <v>9</v>
      </c>
      <c r="I53" s="121">
        <v>10</v>
      </c>
      <c r="J53" s="121" t="s">
        <v>557</v>
      </c>
      <c r="K53" s="121">
        <v>1</v>
      </c>
      <c r="L53" s="121"/>
    </row>
    <row r="54" spans="1:12" ht="16.5" x14ac:dyDescent="0.15">
      <c r="A54" s="120">
        <v>1214</v>
      </c>
      <c r="B54" s="121" t="s">
        <v>53</v>
      </c>
      <c r="C54" s="121">
        <v>4</v>
      </c>
      <c r="D54" s="121">
        <v>1</v>
      </c>
      <c r="E54" s="121">
        <v>214</v>
      </c>
      <c r="F54" s="121">
        <v>40</v>
      </c>
      <c r="G54" s="121">
        <v>5</v>
      </c>
      <c r="H54" s="121">
        <v>9</v>
      </c>
      <c r="I54" s="121">
        <v>10</v>
      </c>
      <c r="J54" s="121" t="s">
        <v>558</v>
      </c>
      <c r="K54" s="121">
        <v>1</v>
      </c>
      <c r="L54" s="121"/>
    </row>
    <row r="55" spans="1:12" ht="16.5" x14ac:dyDescent="0.15">
      <c r="A55" s="120">
        <v>1215</v>
      </c>
      <c r="B55" s="121" t="s">
        <v>54</v>
      </c>
      <c r="C55" s="121">
        <v>4</v>
      </c>
      <c r="D55" s="121">
        <v>1</v>
      </c>
      <c r="E55" s="121">
        <v>215</v>
      </c>
      <c r="F55" s="121">
        <v>40</v>
      </c>
      <c r="G55" s="121">
        <v>5</v>
      </c>
      <c r="H55" s="121">
        <v>9</v>
      </c>
      <c r="I55" s="121">
        <v>10</v>
      </c>
      <c r="J55" s="121" t="s">
        <v>559</v>
      </c>
      <c r="K55" s="121">
        <v>1</v>
      </c>
      <c r="L55" s="121"/>
    </row>
    <row r="56" spans="1:12" ht="16.5" x14ac:dyDescent="0.15">
      <c r="A56" s="120">
        <v>1216</v>
      </c>
      <c r="B56" s="121" t="s">
        <v>55</v>
      </c>
      <c r="C56" s="121">
        <v>4</v>
      </c>
      <c r="D56" s="121">
        <v>1</v>
      </c>
      <c r="E56" s="121">
        <v>216</v>
      </c>
      <c r="F56" s="121">
        <v>40</v>
      </c>
      <c r="G56" s="121">
        <v>5</v>
      </c>
      <c r="H56" s="121">
        <v>9</v>
      </c>
      <c r="I56" s="121">
        <v>10</v>
      </c>
      <c r="J56" s="121" t="s">
        <v>560</v>
      </c>
      <c r="K56" s="121">
        <v>1</v>
      </c>
      <c r="L56" s="121"/>
    </row>
    <row r="57" spans="1:12" ht="16.5" x14ac:dyDescent="0.15">
      <c r="A57" s="120">
        <v>1217</v>
      </c>
      <c r="B57" s="121" t="s">
        <v>56</v>
      </c>
      <c r="C57" s="121">
        <v>4</v>
      </c>
      <c r="D57" s="121">
        <v>1</v>
      </c>
      <c r="E57" s="121">
        <v>217</v>
      </c>
      <c r="F57" s="121">
        <v>40</v>
      </c>
      <c r="G57" s="121">
        <v>5</v>
      </c>
      <c r="H57" s="121">
        <v>9</v>
      </c>
      <c r="I57" s="121">
        <v>10</v>
      </c>
      <c r="J57" s="121" t="s">
        <v>561</v>
      </c>
      <c r="K57" s="121">
        <v>1</v>
      </c>
      <c r="L57" s="121"/>
    </row>
    <row r="58" spans="1:12" ht="16.5" x14ac:dyDescent="0.15">
      <c r="A58" s="120">
        <v>1218</v>
      </c>
      <c r="B58" s="121" t="s">
        <v>239</v>
      </c>
      <c r="C58" s="121">
        <v>4</v>
      </c>
      <c r="D58" s="121">
        <v>1</v>
      </c>
      <c r="E58" s="121">
        <v>218</v>
      </c>
      <c r="F58" s="121">
        <v>40</v>
      </c>
      <c r="G58" s="121">
        <v>5</v>
      </c>
      <c r="H58" s="121">
        <v>9</v>
      </c>
      <c r="I58" s="121">
        <v>10</v>
      </c>
      <c r="J58" s="121" t="s">
        <v>562</v>
      </c>
      <c r="K58" s="121">
        <v>1</v>
      </c>
      <c r="L58" s="121"/>
    </row>
    <row r="59" spans="1:12" ht="16.5" x14ac:dyDescent="0.15">
      <c r="A59" s="120">
        <v>1219</v>
      </c>
      <c r="B59" s="121" t="s">
        <v>57</v>
      </c>
      <c r="C59" s="121">
        <v>4</v>
      </c>
      <c r="D59" s="121">
        <v>1</v>
      </c>
      <c r="E59" s="121">
        <v>219</v>
      </c>
      <c r="F59" s="121">
        <v>40</v>
      </c>
      <c r="G59" s="121">
        <v>5</v>
      </c>
      <c r="H59" s="121">
        <v>9</v>
      </c>
      <c r="I59" s="121">
        <v>10</v>
      </c>
      <c r="J59" s="121" t="s">
        <v>563</v>
      </c>
      <c r="K59" s="121">
        <v>1</v>
      </c>
      <c r="L59" s="121"/>
    </row>
    <row r="60" spans="1:12" s="165" customFormat="1" ht="16.5" x14ac:dyDescent="0.15">
      <c r="A60" s="163">
        <v>1250</v>
      </c>
      <c r="B60" s="166" t="s">
        <v>1431</v>
      </c>
      <c r="C60" s="164">
        <v>7</v>
      </c>
      <c r="D60" s="164">
        <v>1</v>
      </c>
      <c r="E60" s="164">
        <v>250</v>
      </c>
      <c r="F60" s="164">
        <v>160</v>
      </c>
      <c r="G60" s="164">
        <v>5</v>
      </c>
      <c r="H60" s="164">
        <v>9</v>
      </c>
      <c r="I60" s="164">
        <v>80</v>
      </c>
      <c r="J60" s="166" t="s">
        <v>1432</v>
      </c>
      <c r="K60" s="164">
        <v>1</v>
      </c>
      <c r="L60" s="164">
        <v>1</v>
      </c>
    </row>
    <row r="61" spans="1:12" s="165" customFormat="1" ht="16.5" x14ac:dyDescent="0.15">
      <c r="A61" s="163">
        <v>1251</v>
      </c>
      <c r="B61" s="166" t="s">
        <v>1465</v>
      </c>
      <c r="C61" s="164">
        <v>7</v>
      </c>
      <c r="D61" s="164">
        <v>1</v>
      </c>
      <c r="E61" s="164">
        <v>251</v>
      </c>
      <c r="F61" s="164">
        <v>160</v>
      </c>
      <c r="G61" s="164">
        <v>5</v>
      </c>
      <c r="H61" s="164">
        <v>9</v>
      </c>
      <c r="I61" s="164">
        <v>80</v>
      </c>
      <c r="J61" s="166" t="s">
        <v>1466</v>
      </c>
      <c r="K61" s="164">
        <v>1</v>
      </c>
      <c r="L61" s="164">
        <v>1</v>
      </c>
    </row>
    <row r="62" spans="1:12" s="165" customFormat="1" ht="16.5" x14ac:dyDescent="0.15">
      <c r="A62" s="163">
        <v>1252</v>
      </c>
      <c r="B62" s="166" t="s">
        <v>1480</v>
      </c>
      <c r="C62" s="164">
        <v>7</v>
      </c>
      <c r="D62" s="164">
        <v>1</v>
      </c>
      <c r="E62" s="164">
        <v>252</v>
      </c>
      <c r="F62" s="164">
        <v>160</v>
      </c>
      <c r="G62" s="164">
        <v>5</v>
      </c>
      <c r="H62" s="164">
        <v>9</v>
      </c>
      <c r="I62" s="164">
        <v>80</v>
      </c>
      <c r="J62" s="166" t="s">
        <v>1498</v>
      </c>
      <c r="K62" s="164">
        <v>1</v>
      </c>
      <c r="L62" s="164"/>
    </row>
    <row r="63" spans="1:12" s="165" customFormat="1" ht="16.5" x14ac:dyDescent="0.15">
      <c r="A63" s="163">
        <v>1253</v>
      </c>
      <c r="B63" s="166" t="s">
        <v>1497</v>
      </c>
      <c r="C63" s="164">
        <v>7</v>
      </c>
      <c r="D63" s="164">
        <v>1</v>
      </c>
      <c r="E63" s="164">
        <v>253</v>
      </c>
      <c r="F63" s="164">
        <v>160</v>
      </c>
      <c r="G63" s="164">
        <v>5</v>
      </c>
      <c r="H63" s="164">
        <v>9</v>
      </c>
      <c r="I63" s="164">
        <v>80</v>
      </c>
      <c r="J63" s="166" t="s">
        <v>1499</v>
      </c>
      <c r="K63" s="164">
        <v>1</v>
      </c>
      <c r="L63" s="164"/>
    </row>
    <row r="64" spans="1:12" ht="16.5" x14ac:dyDescent="0.15">
      <c r="A64" s="122">
        <v>1220</v>
      </c>
      <c r="B64" s="123" t="s">
        <v>217</v>
      </c>
      <c r="C64" s="123">
        <v>3</v>
      </c>
      <c r="D64" s="123">
        <v>1</v>
      </c>
      <c r="E64" s="123">
        <v>220</v>
      </c>
      <c r="F64" s="123">
        <v>10</v>
      </c>
      <c r="G64" s="123">
        <v>5</v>
      </c>
      <c r="H64" s="123">
        <v>9</v>
      </c>
      <c r="I64" s="123">
        <v>5</v>
      </c>
      <c r="J64" s="123" t="s">
        <v>564</v>
      </c>
      <c r="K64" s="123">
        <v>1</v>
      </c>
      <c r="L64" s="123"/>
    </row>
    <row r="65" spans="1:12" ht="16.5" x14ac:dyDescent="0.15">
      <c r="A65" s="122">
        <v>1221</v>
      </c>
      <c r="B65" s="123" t="s">
        <v>103</v>
      </c>
      <c r="C65" s="123">
        <v>3</v>
      </c>
      <c r="D65" s="123">
        <v>1</v>
      </c>
      <c r="E65" s="123">
        <v>221</v>
      </c>
      <c r="F65" s="123">
        <v>10</v>
      </c>
      <c r="G65" s="123">
        <v>5</v>
      </c>
      <c r="H65" s="123">
        <v>9</v>
      </c>
      <c r="I65" s="123">
        <v>5</v>
      </c>
      <c r="J65" s="123" t="s">
        <v>565</v>
      </c>
      <c r="K65" s="123">
        <v>1</v>
      </c>
      <c r="L65" s="123"/>
    </row>
    <row r="66" spans="1:12" ht="16.5" x14ac:dyDescent="0.15">
      <c r="A66" s="122">
        <v>1222</v>
      </c>
      <c r="B66" s="123" t="s">
        <v>104</v>
      </c>
      <c r="C66" s="123">
        <v>3</v>
      </c>
      <c r="D66" s="123">
        <v>1</v>
      </c>
      <c r="E66" s="123">
        <v>222</v>
      </c>
      <c r="F66" s="123">
        <v>10</v>
      </c>
      <c r="G66" s="123">
        <v>5</v>
      </c>
      <c r="H66" s="123">
        <v>9</v>
      </c>
      <c r="I66" s="123">
        <v>5</v>
      </c>
      <c r="J66" s="123" t="s">
        <v>566</v>
      </c>
      <c r="K66" s="123">
        <v>1</v>
      </c>
      <c r="L66" s="123"/>
    </row>
    <row r="67" spans="1:12" ht="16.5" x14ac:dyDescent="0.15">
      <c r="A67" s="122">
        <v>1223</v>
      </c>
      <c r="B67" s="123" t="s">
        <v>218</v>
      </c>
      <c r="C67" s="123">
        <v>3</v>
      </c>
      <c r="D67" s="123">
        <v>1</v>
      </c>
      <c r="E67" s="123">
        <v>223</v>
      </c>
      <c r="F67" s="123">
        <v>10</v>
      </c>
      <c r="G67" s="123">
        <v>5</v>
      </c>
      <c r="H67" s="123">
        <v>9</v>
      </c>
      <c r="I67" s="123">
        <v>5</v>
      </c>
      <c r="J67" s="123" t="s">
        <v>567</v>
      </c>
      <c r="K67" s="123">
        <v>1</v>
      </c>
      <c r="L67" s="123"/>
    </row>
    <row r="68" spans="1:12" ht="16.5" x14ac:dyDescent="0.15">
      <c r="A68" s="122">
        <v>1224</v>
      </c>
      <c r="B68" s="123" t="s">
        <v>219</v>
      </c>
      <c r="C68" s="123">
        <v>3</v>
      </c>
      <c r="D68" s="123">
        <v>1</v>
      </c>
      <c r="E68" s="123">
        <v>224</v>
      </c>
      <c r="F68" s="123">
        <v>10</v>
      </c>
      <c r="G68" s="123">
        <v>5</v>
      </c>
      <c r="H68" s="123">
        <v>9</v>
      </c>
      <c r="I68" s="123">
        <v>5</v>
      </c>
      <c r="J68" s="123" t="s">
        <v>568</v>
      </c>
      <c r="K68" s="123">
        <v>1</v>
      </c>
      <c r="L68" s="123"/>
    </row>
    <row r="69" spans="1:12" ht="16.5" x14ac:dyDescent="0.15">
      <c r="A69" s="122">
        <v>1225</v>
      </c>
      <c r="B69" s="123" t="s">
        <v>105</v>
      </c>
      <c r="C69" s="123">
        <v>3</v>
      </c>
      <c r="D69" s="123">
        <v>1</v>
      </c>
      <c r="E69" s="123">
        <v>225</v>
      </c>
      <c r="F69" s="123">
        <v>10</v>
      </c>
      <c r="G69" s="123">
        <v>5</v>
      </c>
      <c r="H69" s="123">
        <v>9</v>
      </c>
      <c r="I69" s="123">
        <v>5</v>
      </c>
      <c r="J69" s="123" t="s">
        <v>569</v>
      </c>
      <c r="K69" s="123">
        <v>1</v>
      </c>
      <c r="L69" s="123"/>
    </row>
    <row r="70" spans="1:12" ht="16.5" x14ac:dyDescent="0.15">
      <c r="A70" s="122">
        <v>1226</v>
      </c>
      <c r="B70" s="123" t="s">
        <v>106</v>
      </c>
      <c r="C70" s="123">
        <v>3</v>
      </c>
      <c r="D70" s="123">
        <v>1</v>
      </c>
      <c r="E70" s="123">
        <v>226</v>
      </c>
      <c r="F70" s="123">
        <v>10</v>
      </c>
      <c r="G70" s="123">
        <v>5</v>
      </c>
      <c r="H70" s="123">
        <v>9</v>
      </c>
      <c r="I70" s="123">
        <v>5</v>
      </c>
      <c r="J70" s="123" t="s">
        <v>570</v>
      </c>
      <c r="K70" s="123">
        <v>1</v>
      </c>
      <c r="L70" s="123"/>
    </row>
    <row r="71" spans="1:12" ht="16.5" x14ac:dyDescent="0.15">
      <c r="A71" s="122">
        <v>1227</v>
      </c>
      <c r="B71" s="123" t="s">
        <v>107</v>
      </c>
      <c r="C71" s="123">
        <v>3</v>
      </c>
      <c r="D71" s="123">
        <v>1</v>
      </c>
      <c r="E71" s="123">
        <v>227</v>
      </c>
      <c r="F71" s="123">
        <v>10</v>
      </c>
      <c r="G71" s="123">
        <v>5</v>
      </c>
      <c r="H71" s="123">
        <v>9</v>
      </c>
      <c r="I71" s="123">
        <v>5</v>
      </c>
      <c r="J71" s="123" t="s">
        <v>571</v>
      </c>
      <c r="K71" s="123">
        <v>1</v>
      </c>
      <c r="L71" s="123"/>
    </row>
    <row r="72" spans="1:12" ht="16.5" x14ac:dyDescent="0.15">
      <c r="A72" s="122">
        <v>1228</v>
      </c>
      <c r="B72" s="123" t="s">
        <v>108</v>
      </c>
      <c r="C72" s="123">
        <v>3</v>
      </c>
      <c r="D72" s="123">
        <v>1</v>
      </c>
      <c r="E72" s="123">
        <v>228</v>
      </c>
      <c r="F72" s="123">
        <v>10</v>
      </c>
      <c r="G72" s="123">
        <v>5</v>
      </c>
      <c r="H72" s="123">
        <v>9</v>
      </c>
      <c r="I72" s="123">
        <v>5</v>
      </c>
      <c r="J72" s="123" t="s">
        <v>572</v>
      </c>
      <c r="K72" s="123">
        <v>1</v>
      </c>
      <c r="L72" s="123"/>
    </row>
    <row r="73" spans="1:12" ht="16.5" x14ac:dyDescent="0.15">
      <c r="A73" s="122">
        <v>1229</v>
      </c>
      <c r="B73" s="123" t="s">
        <v>109</v>
      </c>
      <c r="C73" s="123">
        <v>3</v>
      </c>
      <c r="D73" s="123">
        <v>1</v>
      </c>
      <c r="E73" s="123">
        <v>229</v>
      </c>
      <c r="F73" s="123">
        <v>10</v>
      </c>
      <c r="G73" s="123">
        <v>5</v>
      </c>
      <c r="H73" s="123">
        <v>9</v>
      </c>
      <c r="I73" s="123">
        <v>5</v>
      </c>
      <c r="J73" s="123" t="s">
        <v>573</v>
      </c>
      <c r="K73" s="123">
        <v>1</v>
      </c>
      <c r="L73" s="123"/>
    </row>
    <row r="74" spans="1:12" ht="16.5" x14ac:dyDescent="0.15">
      <c r="A74" s="122">
        <v>1230</v>
      </c>
      <c r="B74" s="123" t="s">
        <v>220</v>
      </c>
      <c r="C74" s="123">
        <v>3</v>
      </c>
      <c r="D74" s="123">
        <v>1</v>
      </c>
      <c r="E74" s="123">
        <v>230</v>
      </c>
      <c r="F74" s="123">
        <v>10</v>
      </c>
      <c r="G74" s="123">
        <v>5</v>
      </c>
      <c r="H74" s="123">
        <v>9</v>
      </c>
      <c r="I74" s="123">
        <v>5</v>
      </c>
      <c r="J74" s="123" t="s">
        <v>574</v>
      </c>
      <c r="K74" s="123">
        <v>1</v>
      </c>
      <c r="L74" s="123"/>
    </row>
    <row r="75" spans="1:12" ht="17.25" thickBot="1" x14ac:dyDescent="0.2">
      <c r="A75" s="124">
        <v>1231</v>
      </c>
      <c r="B75" s="125" t="s">
        <v>221</v>
      </c>
      <c r="C75" s="125">
        <v>3</v>
      </c>
      <c r="D75" s="125">
        <v>1</v>
      </c>
      <c r="E75" s="125">
        <v>231</v>
      </c>
      <c r="F75" s="125">
        <v>10</v>
      </c>
      <c r="G75" s="125">
        <v>5</v>
      </c>
      <c r="H75" s="125">
        <v>9</v>
      </c>
      <c r="I75" s="125">
        <v>5</v>
      </c>
      <c r="J75" s="125" t="s">
        <v>575</v>
      </c>
      <c r="K75" s="125">
        <v>1</v>
      </c>
      <c r="L75" s="125"/>
    </row>
    <row r="76" spans="1:12" ht="16.5" x14ac:dyDescent="0.15">
      <c r="A76" s="6">
        <v>1301</v>
      </c>
      <c r="B76" s="7" t="s">
        <v>58</v>
      </c>
      <c r="C76" s="7">
        <v>6</v>
      </c>
      <c r="D76" s="7">
        <v>1</v>
      </c>
      <c r="E76" s="7">
        <v>301</v>
      </c>
      <c r="F76" s="7">
        <v>120</v>
      </c>
      <c r="G76" s="7">
        <v>5</v>
      </c>
      <c r="H76" s="7">
        <v>9</v>
      </c>
      <c r="I76" s="7">
        <v>40</v>
      </c>
      <c r="J76" s="7" t="s">
        <v>1177</v>
      </c>
      <c r="K76" s="7">
        <v>1</v>
      </c>
      <c r="L76" s="7">
        <v>1</v>
      </c>
    </row>
    <row r="77" spans="1:12" ht="16.5" x14ac:dyDescent="0.15">
      <c r="A77" s="119">
        <v>1302</v>
      </c>
      <c r="B77" s="86" t="s">
        <v>59</v>
      </c>
      <c r="C77" s="86">
        <v>5</v>
      </c>
      <c r="D77" s="86">
        <v>1</v>
      </c>
      <c r="E77" s="86">
        <v>302</v>
      </c>
      <c r="F77" s="86">
        <v>80</v>
      </c>
      <c r="G77" s="86">
        <v>5</v>
      </c>
      <c r="H77" s="86">
        <v>9</v>
      </c>
      <c r="I77" s="86">
        <v>25</v>
      </c>
      <c r="J77" s="86" t="s">
        <v>576</v>
      </c>
      <c r="K77" s="86">
        <v>1</v>
      </c>
      <c r="L77" s="86"/>
    </row>
    <row r="78" spans="1:12" ht="16.5" x14ac:dyDescent="0.15">
      <c r="A78" s="10">
        <v>1303</v>
      </c>
      <c r="B78" s="11" t="s">
        <v>60</v>
      </c>
      <c r="C78" s="11">
        <v>6</v>
      </c>
      <c r="D78" s="11">
        <v>1</v>
      </c>
      <c r="E78" s="11">
        <v>303</v>
      </c>
      <c r="F78" s="11">
        <v>120</v>
      </c>
      <c r="G78" s="11">
        <v>5</v>
      </c>
      <c r="H78" s="11">
        <v>9</v>
      </c>
      <c r="I78" s="11">
        <v>40</v>
      </c>
      <c r="J78" s="11" t="s">
        <v>1178</v>
      </c>
      <c r="K78" s="11">
        <v>1</v>
      </c>
      <c r="L78" s="11">
        <v>1</v>
      </c>
    </row>
    <row r="79" spans="1:12" ht="16.5" x14ac:dyDescent="0.15">
      <c r="A79" s="119">
        <v>1304</v>
      </c>
      <c r="B79" s="86" t="s">
        <v>61</v>
      </c>
      <c r="C79" s="86">
        <v>5</v>
      </c>
      <c r="D79" s="86">
        <v>1</v>
      </c>
      <c r="E79" s="86">
        <v>304</v>
      </c>
      <c r="F79" s="86">
        <v>80</v>
      </c>
      <c r="G79" s="86">
        <v>5</v>
      </c>
      <c r="H79" s="86">
        <v>9</v>
      </c>
      <c r="I79" s="86">
        <v>25</v>
      </c>
      <c r="J79" s="86" t="s">
        <v>577</v>
      </c>
      <c r="K79" s="86">
        <v>1</v>
      </c>
      <c r="L79" s="86"/>
    </row>
    <row r="80" spans="1:12" ht="16.5" x14ac:dyDescent="0.15">
      <c r="A80" s="119">
        <v>1305</v>
      </c>
      <c r="B80" s="86" t="s">
        <v>62</v>
      </c>
      <c r="C80" s="86">
        <v>5</v>
      </c>
      <c r="D80" s="86">
        <v>1</v>
      </c>
      <c r="E80" s="86">
        <v>305</v>
      </c>
      <c r="F80" s="86">
        <v>80</v>
      </c>
      <c r="G80" s="86">
        <v>5</v>
      </c>
      <c r="H80" s="86">
        <v>9</v>
      </c>
      <c r="I80" s="86">
        <v>25</v>
      </c>
      <c r="J80" s="86" t="s">
        <v>578</v>
      </c>
      <c r="K80" s="86">
        <v>1</v>
      </c>
      <c r="L80" s="86"/>
    </row>
    <row r="81" spans="1:12" ht="16.5" x14ac:dyDescent="0.15">
      <c r="A81" s="119">
        <v>1306</v>
      </c>
      <c r="B81" s="86" t="s">
        <v>63</v>
      </c>
      <c r="C81" s="86">
        <v>5</v>
      </c>
      <c r="D81" s="86">
        <v>1</v>
      </c>
      <c r="E81" s="86">
        <v>306</v>
      </c>
      <c r="F81" s="86">
        <v>80</v>
      </c>
      <c r="G81" s="86">
        <v>5</v>
      </c>
      <c r="H81" s="86">
        <v>9</v>
      </c>
      <c r="I81" s="86">
        <v>25</v>
      </c>
      <c r="J81" s="86" t="s">
        <v>579</v>
      </c>
      <c r="K81" s="86">
        <v>1</v>
      </c>
      <c r="L81" s="86"/>
    </row>
    <row r="82" spans="1:12" ht="16.5" x14ac:dyDescent="0.15">
      <c r="A82" s="119">
        <v>1307</v>
      </c>
      <c r="B82" s="86" t="s">
        <v>64</v>
      </c>
      <c r="C82" s="86">
        <v>5</v>
      </c>
      <c r="D82" s="86">
        <v>1</v>
      </c>
      <c r="E82" s="86">
        <v>307</v>
      </c>
      <c r="F82" s="86">
        <v>80</v>
      </c>
      <c r="G82" s="86">
        <v>5</v>
      </c>
      <c r="H82" s="86">
        <v>9</v>
      </c>
      <c r="I82" s="86">
        <v>25</v>
      </c>
      <c r="J82" s="86" t="s">
        <v>580</v>
      </c>
      <c r="K82" s="86">
        <v>1</v>
      </c>
      <c r="L82" s="86"/>
    </row>
    <row r="83" spans="1:12" ht="16.5" x14ac:dyDescent="0.15">
      <c r="A83" s="119">
        <v>1308</v>
      </c>
      <c r="B83" s="86" t="s">
        <v>65</v>
      </c>
      <c r="C83" s="86">
        <v>5</v>
      </c>
      <c r="D83" s="86">
        <v>1</v>
      </c>
      <c r="E83" s="86">
        <v>308</v>
      </c>
      <c r="F83" s="86">
        <v>80</v>
      </c>
      <c r="G83" s="86">
        <v>5</v>
      </c>
      <c r="H83" s="86">
        <v>9</v>
      </c>
      <c r="I83" s="86">
        <v>25</v>
      </c>
      <c r="J83" s="86" t="s">
        <v>581</v>
      </c>
      <c r="K83" s="86">
        <v>1</v>
      </c>
      <c r="L83" s="86"/>
    </row>
    <row r="84" spans="1:12" ht="16.5" x14ac:dyDescent="0.15">
      <c r="A84" s="119">
        <v>1309</v>
      </c>
      <c r="B84" s="86" t="s">
        <v>66</v>
      </c>
      <c r="C84" s="86">
        <v>5</v>
      </c>
      <c r="D84" s="86">
        <v>1</v>
      </c>
      <c r="E84" s="86">
        <v>309</v>
      </c>
      <c r="F84" s="86">
        <v>80</v>
      </c>
      <c r="G84" s="86">
        <v>5</v>
      </c>
      <c r="H84" s="86">
        <v>9</v>
      </c>
      <c r="I84" s="86">
        <v>25</v>
      </c>
      <c r="J84" s="86" t="s">
        <v>582</v>
      </c>
      <c r="K84" s="86">
        <v>1</v>
      </c>
      <c r="L84" s="86"/>
    </row>
    <row r="85" spans="1:12" ht="16.5" x14ac:dyDescent="0.15">
      <c r="A85" s="119">
        <v>1310</v>
      </c>
      <c r="B85" s="86" t="s">
        <v>67</v>
      </c>
      <c r="C85" s="86">
        <v>5</v>
      </c>
      <c r="D85" s="86">
        <v>1</v>
      </c>
      <c r="E85" s="86">
        <v>310</v>
      </c>
      <c r="F85" s="86">
        <v>80</v>
      </c>
      <c r="G85" s="86">
        <v>5</v>
      </c>
      <c r="H85" s="86">
        <v>9</v>
      </c>
      <c r="I85" s="86">
        <v>25</v>
      </c>
      <c r="J85" s="86" t="s">
        <v>583</v>
      </c>
      <c r="K85" s="86">
        <v>1</v>
      </c>
      <c r="L85" s="86"/>
    </row>
    <row r="86" spans="1:12" ht="16.5" x14ac:dyDescent="0.15">
      <c r="A86" s="119">
        <v>1311</v>
      </c>
      <c r="B86" s="86" t="s">
        <v>68</v>
      </c>
      <c r="C86" s="86">
        <v>5</v>
      </c>
      <c r="D86" s="86">
        <v>1</v>
      </c>
      <c r="E86" s="86">
        <v>311</v>
      </c>
      <c r="F86" s="86">
        <v>80</v>
      </c>
      <c r="G86" s="86">
        <v>5</v>
      </c>
      <c r="H86" s="86">
        <v>9</v>
      </c>
      <c r="I86" s="86">
        <v>25</v>
      </c>
      <c r="J86" s="86" t="s">
        <v>584</v>
      </c>
      <c r="K86" s="86">
        <v>1</v>
      </c>
      <c r="L86" s="86"/>
    </row>
    <row r="87" spans="1:12" ht="16.5" x14ac:dyDescent="0.15">
      <c r="A87" s="119">
        <v>1312</v>
      </c>
      <c r="B87" s="86" t="s">
        <v>69</v>
      </c>
      <c r="C87" s="86">
        <v>5</v>
      </c>
      <c r="D87" s="86">
        <v>1</v>
      </c>
      <c r="E87" s="86">
        <v>312</v>
      </c>
      <c r="F87" s="86">
        <v>80</v>
      </c>
      <c r="G87" s="86">
        <v>5</v>
      </c>
      <c r="H87" s="86">
        <v>9</v>
      </c>
      <c r="I87" s="86">
        <v>25</v>
      </c>
      <c r="J87" s="86" t="s">
        <v>585</v>
      </c>
      <c r="K87" s="86">
        <v>1</v>
      </c>
      <c r="L87" s="86"/>
    </row>
    <row r="88" spans="1:12" ht="16.5" x14ac:dyDescent="0.15">
      <c r="A88" s="120">
        <v>1313</v>
      </c>
      <c r="B88" s="121" t="s">
        <v>70</v>
      </c>
      <c r="C88" s="121">
        <v>4</v>
      </c>
      <c r="D88" s="121">
        <v>1</v>
      </c>
      <c r="E88" s="121">
        <v>313</v>
      </c>
      <c r="F88" s="121">
        <v>40</v>
      </c>
      <c r="G88" s="121">
        <v>5</v>
      </c>
      <c r="H88" s="121">
        <v>9</v>
      </c>
      <c r="I88" s="121">
        <v>10</v>
      </c>
      <c r="J88" s="121" t="s">
        <v>586</v>
      </c>
      <c r="K88" s="121">
        <v>1</v>
      </c>
      <c r="L88" s="121"/>
    </row>
    <row r="89" spans="1:12" ht="16.5" x14ac:dyDescent="0.15">
      <c r="A89" s="120">
        <v>1314</v>
      </c>
      <c r="B89" s="121" t="s">
        <v>71</v>
      </c>
      <c r="C89" s="121">
        <v>4</v>
      </c>
      <c r="D89" s="121">
        <v>1</v>
      </c>
      <c r="E89" s="121">
        <v>314</v>
      </c>
      <c r="F89" s="121">
        <v>40</v>
      </c>
      <c r="G89" s="121">
        <v>5</v>
      </c>
      <c r="H89" s="121">
        <v>9</v>
      </c>
      <c r="I89" s="121">
        <v>10</v>
      </c>
      <c r="J89" s="121" t="s">
        <v>587</v>
      </c>
      <c r="K89" s="121">
        <v>1</v>
      </c>
      <c r="L89" s="121"/>
    </row>
    <row r="90" spans="1:12" ht="16.5" x14ac:dyDescent="0.15">
      <c r="A90" s="120">
        <v>1315</v>
      </c>
      <c r="B90" s="121" t="s">
        <v>72</v>
      </c>
      <c r="C90" s="121">
        <v>4</v>
      </c>
      <c r="D90" s="121">
        <v>1</v>
      </c>
      <c r="E90" s="121">
        <v>315</v>
      </c>
      <c r="F90" s="121">
        <v>40</v>
      </c>
      <c r="G90" s="121">
        <v>5</v>
      </c>
      <c r="H90" s="121">
        <v>9</v>
      </c>
      <c r="I90" s="121">
        <v>10</v>
      </c>
      <c r="J90" s="121" t="s">
        <v>588</v>
      </c>
      <c r="K90" s="121">
        <v>1</v>
      </c>
      <c r="L90" s="121"/>
    </row>
    <row r="91" spans="1:12" ht="16.5" x14ac:dyDescent="0.15">
      <c r="A91" s="120">
        <v>1316</v>
      </c>
      <c r="B91" s="121" t="s">
        <v>73</v>
      </c>
      <c r="C91" s="121">
        <v>4</v>
      </c>
      <c r="D91" s="121">
        <v>1</v>
      </c>
      <c r="E91" s="121">
        <v>316</v>
      </c>
      <c r="F91" s="121">
        <v>40</v>
      </c>
      <c r="G91" s="121">
        <v>5</v>
      </c>
      <c r="H91" s="121">
        <v>9</v>
      </c>
      <c r="I91" s="121">
        <v>10</v>
      </c>
      <c r="J91" s="121" t="s">
        <v>589</v>
      </c>
      <c r="K91" s="121">
        <v>1</v>
      </c>
      <c r="L91" s="121"/>
    </row>
    <row r="92" spans="1:12" ht="16.5" x14ac:dyDescent="0.15">
      <c r="A92" s="120">
        <v>1317</v>
      </c>
      <c r="B92" s="121" t="s">
        <v>74</v>
      </c>
      <c r="C92" s="121">
        <v>4</v>
      </c>
      <c r="D92" s="121">
        <v>1</v>
      </c>
      <c r="E92" s="121">
        <v>317</v>
      </c>
      <c r="F92" s="121">
        <v>40</v>
      </c>
      <c r="G92" s="121">
        <v>5</v>
      </c>
      <c r="H92" s="121">
        <v>9</v>
      </c>
      <c r="I92" s="121">
        <v>10</v>
      </c>
      <c r="J92" s="121" t="s">
        <v>590</v>
      </c>
      <c r="K92" s="121">
        <v>1</v>
      </c>
      <c r="L92" s="121"/>
    </row>
    <row r="93" spans="1:12" ht="16.5" x14ac:dyDescent="0.15">
      <c r="A93" s="120">
        <v>1318</v>
      </c>
      <c r="B93" s="121" t="s">
        <v>75</v>
      </c>
      <c r="C93" s="121">
        <v>4</v>
      </c>
      <c r="D93" s="121">
        <v>1</v>
      </c>
      <c r="E93" s="121">
        <v>318</v>
      </c>
      <c r="F93" s="121">
        <v>40</v>
      </c>
      <c r="G93" s="121">
        <v>5</v>
      </c>
      <c r="H93" s="121">
        <v>9</v>
      </c>
      <c r="I93" s="121">
        <v>10</v>
      </c>
      <c r="J93" s="121" t="s">
        <v>591</v>
      </c>
      <c r="K93" s="121">
        <v>1</v>
      </c>
      <c r="L93" s="121"/>
    </row>
    <row r="94" spans="1:12" ht="16.5" x14ac:dyDescent="0.15">
      <c r="A94" s="120">
        <v>1319</v>
      </c>
      <c r="B94" s="121" t="s">
        <v>76</v>
      </c>
      <c r="C94" s="121">
        <v>4</v>
      </c>
      <c r="D94" s="121">
        <v>1</v>
      </c>
      <c r="E94" s="121">
        <v>319</v>
      </c>
      <c r="F94" s="121">
        <v>40</v>
      </c>
      <c r="G94" s="121">
        <v>5</v>
      </c>
      <c r="H94" s="121">
        <v>9</v>
      </c>
      <c r="I94" s="121">
        <v>10</v>
      </c>
      <c r="J94" s="121" t="s">
        <v>592</v>
      </c>
      <c r="K94" s="121">
        <v>1</v>
      </c>
      <c r="L94" s="121"/>
    </row>
    <row r="95" spans="1:12" s="165" customFormat="1" ht="16.5" x14ac:dyDescent="0.15">
      <c r="A95" s="163">
        <v>1350</v>
      </c>
      <c r="B95" s="166" t="s">
        <v>1434</v>
      </c>
      <c r="C95" s="164">
        <v>7</v>
      </c>
      <c r="D95" s="164">
        <v>1</v>
      </c>
      <c r="E95" s="164">
        <v>350</v>
      </c>
      <c r="F95" s="164">
        <v>160</v>
      </c>
      <c r="G95" s="164">
        <v>5</v>
      </c>
      <c r="H95" s="164">
        <v>9</v>
      </c>
      <c r="I95" s="164">
        <v>80</v>
      </c>
      <c r="J95" s="166" t="s">
        <v>1435</v>
      </c>
      <c r="K95" s="164">
        <v>1</v>
      </c>
      <c r="L95" s="164">
        <v>1</v>
      </c>
    </row>
    <row r="96" spans="1:12" s="165" customFormat="1" ht="16.5" x14ac:dyDescent="0.15">
      <c r="A96" s="163">
        <v>1351</v>
      </c>
      <c r="B96" s="166" t="s">
        <v>1463</v>
      </c>
      <c r="C96" s="164">
        <v>7</v>
      </c>
      <c r="D96" s="164">
        <v>1</v>
      </c>
      <c r="E96" s="164">
        <v>351</v>
      </c>
      <c r="F96" s="164">
        <v>160</v>
      </c>
      <c r="G96" s="164">
        <v>5</v>
      </c>
      <c r="H96" s="164">
        <v>9</v>
      </c>
      <c r="I96" s="164">
        <v>80</v>
      </c>
      <c r="J96" s="166" t="s">
        <v>1464</v>
      </c>
      <c r="K96" s="164">
        <v>1</v>
      </c>
      <c r="L96" s="164">
        <v>1</v>
      </c>
    </row>
    <row r="97" spans="1:12" s="165" customFormat="1" ht="16.5" x14ac:dyDescent="0.15">
      <c r="A97" s="163">
        <v>1352</v>
      </c>
      <c r="B97" s="166" t="s">
        <v>1481</v>
      </c>
      <c r="C97" s="164">
        <v>7</v>
      </c>
      <c r="D97" s="164">
        <v>1</v>
      </c>
      <c r="E97" s="164">
        <v>352</v>
      </c>
      <c r="F97" s="164">
        <v>160</v>
      </c>
      <c r="G97" s="164">
        <v>5</v>
      </c>
      <c r="H97" s="164">
        <v>9</v>
      </c>
      <c r="I97" s="164">
        <v>80</v>
      </c>
      <c r="J97" s="166" t="s">
        <v>1501</v>
      </c>
      <c r="K97" s="164">
        <v>1</v>
      </c>
      <c r="L97" s="164"/>
    </row>
    <row r="98" spans="1:12" s="165" customFormat="1" ht="16.5" x14ac:dyDescent="0.15">
      <c r="A98" s="163">
        <v>1353</v>
      </c>
      <c r="B98" s="166" t="s">
        <v>1500</v>
      </c>
      <c r="C98" s="164">
        <v>7</v>
      </c>
      <c r="D98" s="164">
        <v>1</v>
      </c>
      <c r="E98" s="164">
        <v>353</v>
      </c>
      <c r="F98" s="164">
        <v>160</v>
      </c>
      <c r="G98" s="164">
        <v>5</v>
      </c>
      <c r="H98" s="164">
        <v>9</v>
      </c>
      <c r="I98" s="164">
        <v>80</v>
      </c>
      <c r="J98" s="166" t="s">
        <v>1502</v>
      </c>
      <c r="K98" s="164">
        <v>1</v>
      </c>
      <c r="L98" s="164"/>
    </row>
    <row r="99" spans="1:12" ht="16.5" x14ac:dyDescent="0.15">
      <c r="A99" s="122">
        <v>1320</v>
      </c>
      <c r="B99" s="123" t="s">
        <v>110</v>
      </c>
      <c r="C99" s="123">
        <v>3</v>
      </c>
      <c r="D99" s="123">
        <v>1</v>
      </c>
      <c r="E99" s="123">
        <v>320</v>
      </c>
      <c r="F99" s="123">
        <v>10</v>
      </c>
      <c r="G99" s="123">
        <v>5</v>
      </c>
      <c r="H99" s="123">
        <v>9</v>
      </c>
      <c r="I99" s="123">
        <v>5</v>
      </c>
      <c r="J99" s="123" t="s">
        <v>593</v>
      </c>
      <c r="K99" s="123">
        <v>1</v>
      </c>
      <c r="L99" s="123"/>
    </row>
    <row r="100" spans="1:12" ht="16.5" x14ac:dyDescent="0.15">
      <c r="A100" s="122">
        <v>1321</v>
      </c>
      <c r="B100" s="123" t="s">
        <v>111</v>
      </c>
      <c r="C100" s="123">
        <v>3</v>
      </c>
      <c r="D100" s="123">
        <v>1</v>
      </c>
      <c r="E100" s="123">
        <v>321</v>
      </c>
      <c r="F100" s="123">
        <v>10</v>
      </c>
      <c r="G100" s="123">
        <v>5</v>
      </c>
      <c r="H100" s="123">
        <v>9</v>
      </c>
      <c r="I100" s="123">
        <v>5</v>
      </c>
      <c r="J100" s="123" t="s">
        <v>594</v>
      </c>
      <c r="K100" s="123">
        <v>1</v>
      </c>
      <c r="L100" s="123"/>
    </row>
    <row r="101" spans="1:12" ht="16.5" x14ac:dyDescent="0.15">
      <c r="A101" s="122">
        <v>1322</v>
      </c>
      <c r="B101" s="123" t="s">
        <v>112</v>
      </c>
      <c r="C101" s="123">
        <v>3</v>
      </c>
      <c r="D101" s="123">
        <v>1</v>
      </c>
      <c r="E101" s="123">
        <v>322</v>
      </c>
      <c r="F101" s="123">
        <v>10</v>
      </c>
      <c r="G101" s="123">
        <v>5</v>
      </c>
      <c r="H101" s="123">
        <v>9</v>
      </c>
      <c r="I101" s="123">
        <v>5</v>
      </c>
      <c r="J101" s="123" t="s">
        <v>595</v>
      </c>
      <c r="K101" s="123">
        <v>1</v>
      </c>
      <c r="L101" s="123"/>
    </row>
    <row r="102" spans="1:12" ht="16.5" x14ac:dyDescent="0.15">
      <c r="A102" s="122">
        <v>1323</v>
      </c>
      <c r="B102" s="123" t="s">
        <v>222</v>
      </c>
      <c r="C102" s="123">
        <v>3</v>
      </c>
      <c r="D102" s="123">
        <v>1</v>
      </c>
      <c r="E102" s="123">
        <v>323</v>
      </c>
      <c r="F102" s="123">
        <v>10</v>
      </c>
      <c r="G102" s="123">
        <v>5</v>
      </c>
      <c r="H102" s="123">
        <v>9</v>
      </c>
      <c r="I102" s="123">
        <v>5</v>
      </c>
      <c r="J102" s="123" t="s">
        <v>596</v>
      </c>
      <c r="K102" s="123">
        <v>1</v>
      </c>
      <c r="L102" s="123"/>
    </row>
    <row r="103" spans="1:12" ht="16.5" x14ac:dyDescent="0.15">
      <c r="A103" s="122">
        <v>1324</v>
      </c>
      <c r="B103" s="123" t="s">
        <v>223</v>
      </c>
      <c r="C103" s="123">
        <v>3</v>
      </c>
      <c r="D103" s="123">
        <v>1</v>
      </c>
      <c r="E103" s="123">
        <v>324</v>
      </c>
      <c r="F103" s="123">
        <v>10</v>
      </c>
      <c r="G103" s="123">
        <v>5</v>
      </c>
      <c r="H103" s="123">
        <v>9</v>
      </c>
      <c r="I103" s="123">
        <v>5</v>
      </c>
      <c r="J103" s="123" t="s">
        <v>597</v>
      </c>
      <c r="K103" s="123">
        <v>1</v>
      </c>
      <c r="L103" s="123"/>
    </row>
    <row r="104" spans="1:12" ht="16.5" x14ac:dyDescent="0.15">
      <c r="A104" s="122">
        <v>1325</v>
      </c>
      <c r="B104" s="123" t="s">
        <v>113</v>
      </c>
      <c r="C104" s="123">
        <v>3</v>
      </c>
      <c r="D104" s="123">
        <v>1</v>
      </c>
      <c r="E104" s="123">
        <v>325</v>
      </c>
      <c r="F104" s="123">
        <v>10</v>
      </c>
      <c r="G104" s="123">
        <v>5</v>
      </c>
      <c r="H104" s="123">
        <v>9</v>
      </c>
      <c r="I104" s="123">
        <v>5</v>
      </c>
      <c r="J104" s="123" t="s">
        <v>598</v>
      </c>
      <c r="K104" s="123">
        <v>1</v>
      </c>
      <c r="L104" s="123"/>
    </row>
    <row r="105" spans="1:12" ht="16.5" x14ac:dyDescent="0.15">
      <c r="A105" s="122">
        <v>1326</v>
      </c>
      <c r="B105" s="123" t="s">
        <v>114</v>
      </c>
      <c r="C105" s="123">
        <v>3</v>
      </c>
      <c r="D105" s="123">
        <v>1</v>
      </c>
      <c r="E105" s="123">
        <v>326</v>
      </c>
      <c r="F105" s="123">
        <v>10</v>
      </c>
      <c r="G105" s="123">
        <v>5</v>
      </c>
      <c r="H105" s="123">
        <v>9</v>
      </c>
      <c r="I105" s="123">
        <v>5</v>
      </c>
      <c r="J105" s="123" t="s">
        <v>599</v>
      </c>
      <c r="K105" s="123">
        <v>1</v>
      </c>
      <c r="L105" s="123"/>
    </row>
    <row r="106" spans="1:12" ht="16.5" x14ac:dyDescent="0.15">
      <c r="A106" s="122">
        <v>1327</v>
      </c>
      <c r="B106" s="123" t="s">
        <v>224</v>
      </c>
      <c r="C106" s="123">
        <v>3</v>
      </c>
      <c r="D106" s="123">
        <v>1</v>
      </c>
      <c r="E106" s="123">
        <v>327</v>
      </c>
      <c r="F106" s="123">
        <v>10</v>
      </c>
      <c r="G106" s="123">
        <v>5</v>
      </c>
      <c r="H106" s="123">
        <v>9</v>
      </c>
      <c r="I106" s="123">
        <v>5</v>
      </c>
      <c r="J106" s="123" t="s">
        <v>600</v>
      </c>
      <c r="K106" s="123">
        <v>1</v>
      </c>
      <c r="L106" s="123"/>
    </row>
    <row r="107" spans="1:12" ht="16.5" x14ac:dyDescent="0.15">
      <c r="A107" s="122">
        <v>1328</v>
      </c>
      <c r="B107" s="123" t="s">
        <v>115</v>
      </c>
      <c r="C107" s="123">
        <v>3</v>
      </c>
      <c r="D107" s="123">
        <v>1</v>
      </c>
      <c r="E107" s="123">
        <v>328</v>
      </c>
      <c r="F107" s="123">
        <v>10</v>
      </c>
      <c r="G107" s="123">
        <v>5</v>
      </c>
      <c r="H107" s="123">
        <v>9</v>
      </c>
      <c r="I107" s="123">
        <v>5</v>
      </c>
      <c r="J107" s="123" t="s">
        <v>601</v>
      </c>
      <c r="K107" s="123">
        <v>1</v>
      </c>
      <c r="L107" s="123"/>
    </row>
    <row r="108" spans="1:12" ht="16.5" x14ac:dyDescent="0.15">
      <c r="A108" s="122">
        <v>1329</v>
      </c>
      <c r="B108" s="123" t="s">
        <v>116</v>
      </c>
      <c r="C108" s="123">
        <v>3</v>
      </c>
      <c r="D108" s="123">
        <v>1</v>
      </c>
      <c r="E108" s="123">
        <v>329</v>
      </c>
      <c r="F108" s="123">
        <v>10</v>
      </c>
      <c r="G108" s="123">
        <v>5</v>
      </c>
      <c r="H108" s="123">
        <v>9</v>
      </c>
      <c r="I108" s="123">
        <v>5</v>
      </c>
      <c r="J108" s="123" t="s">
        <v>602</v>
      </c>
      <c r="K108" s="123">
        <v>1</v>
      </c>
      <c r="L108" s="123"/>
    </row>
    <row r="109" spans="1:12" ht="16.5" x14ac:dyDescent="0.15">
      <c r="A109" s="122">
        <v>1330</v>
      </c>
      <c r="B109" s="123" t="s">
        <v>117</v>
      </c>
      <c r="C109" s="123">
        <v>3</v>
      </c>
      <c r="D109" s="123">
        <v>1</v>
      </c>
      <c r="E109" s="123">
        <v>330</v>
      </c>
      <c r="F109" s="123">
        <v>10</v>
      </c>
      <c r="G109" s="123">
        <v>5</v>
      </c>
      <c r="H109" s="123">
        <v>9</v>
      </c>
      <c r="I109" s="123">
        <v>5</v>
      </c>
      <c r="J109" s="123" t="s">
        <v>603</v>
      </c>
      <c r="K109" s="123">
        <v>1</v>
      </c>
      <c r="L109" s="123"/>
    </row>
    <row r="110" spans="1:12" ht="17.25" thickBot="1" x14ac:dyDescent="0.2">
      <c r="A110" s="124">
        <v>1331</v>
      </c>
      <c r="B110" s="125" t="s">
        <v>118</v>
      </c>
      <c r="C110" s="125">
        <v>3</v>
      </c>
      <c r="D110" s="125">
        <v>1</v>
      </c>
      <c r="E110" s="125">
        <v>331</v>
      </c>
      <c r="F110" s="125">
        <v>10</v>
      </c>
      <c r="G110" s="125">
        <v>5</v>
      </c>
      <c r="H110" s="125">
        <v>9</v>
      </c>
      <c r="I110" s="125">
        <v>5</v>
      </c>
      <c r="J110" s="125" t="s">
        <v>604</v>
      </c>
      <c r="K110" s="125">
        <v>1</v>
      </c>
      <c r="L110" s="125"/>
    </row>
    <row r="111" spans="1:12" ht="16.5" x14ac:dyDescent="0.15">
      <c r="A111" s="6">
        <v>1401</v>
      </c>
      <c r="B111" s="7" t="s">
        <v>77</v>
      </c>
      <c r="C111" s="7">
        <v>6</v>
      </c>
      <c r="D111" s="7">
        <v>1</v>
      </c>
      <c r="E111" s="7">
        <v>401</v>
      </c>
      <c r="F111" s="7">
        <v>120</v>
      </c>
      <c r="G111" s="7">
        <v>5</v>
      </c>
      <c r="H111" s="7">
        <v>9</v>
      </c>
      <c r="I111" s="7">
        <v>40</v>
      </c>
      <c r="J111" s="7" t="s">
        <v>1179</v>
      </c>
      <c r="K111" s="7">
        <v>1</v>
      </c>
      <c r="L111" s="7">
        <v>1</v>
      </c>
    </row>
    <row r="112" spans="1:12" ht="16.5" x14ac:dyDescent="0.15">
      <c r="A112" s="119">
        <v>1402</v>
      </c>
      <c r="B112" s="86" t="s">
        <v>78</v>
      </c>
      <c r="C112" s="86">
        <v>5</v>
      </c>
      <c r="D112" s="86">
        <v>1</v>
      </c>
      <c r="E112" s="86">
        <v>402</v>
      </c>
      <c r="F112" s="86">
        <v>80</v>
      </c>
      <c r="G112" s="86">
        <v>5</v>
      </c>
      <c r="H112" s="86">
        <v>9</v>
      </c>
      <c r="I112" s="86">
        <v>25</v>
      </c>
      <c r="J112" s="86" t="s">
        <v>605</v>
      </c>
      <c r="K112" s="86">
        <v>1</v>
      </c>
      <c r="L112" s="86"/>
    </row>
    <row r="113" spans="1:12" ht="16.5" x14ac:dyDescent="0.15">
      <c r="A113" s="10">
        <v>1403</v>
      </c>
      <c r="B113" s="11" t="s">
        <v>79</v>
      </c>
      <c r="C113" s="11">
        <v>6</v>
      </c>
      <c r="D113" s="11">
        <v>1</v>
      </c>
      <c r="E113" s="11">
        <v>403</v>
      </c>
      <c r="F113" s="11">
        <v>120</v>
      </c>
      <c r="G113" s="11">
        <v>5</v>
      </c>
      <c r="H113" s="11">
        <v>9</v>
      </c>
      <c r="I113" s="11">
        <v>40</v>
      </c>
      <c r="J113" s="11" t="s">
        <v>1180</v>
      </c>
      <c r="K113" s="11">
        <v>1</v>
      </c>
      <c r="L113" s="11">
        <v>1</v>
      </c>
    </row>
    <row r="114" spans="1:12" ht="16.5" x14ac:dyDescent="0.15">
      <c r="A114" s="119">
        <v>1404</v>
      </c>
      <c r="B114" s="86" t="s">
        <v>80</v>
      </c>
      <c r="C114" s="86">
        <v>5</v>
      </c>
      <c r="D114" s="86">
        <v>1</v>
      </c>
      <c r="E114" s="86">
        <v>404</v>
      </c>
      <c r="F114" s="86">
        <v>80</v>
      </c>
      <c r="G114" s="86">
        <v>5</v>
      </c>
      <c r="H114" s="86">
        <v>9</v>
      </c>
      <c r="I114" s="86">
        <v>25</v>
      </c>
      <c r="J114" s="86" t="s">
        <v>606</v>
      </c>
      <c r="K114" s="86">
        <v>1</v>
      </c>
      <c r="L114" s="86"/>
    </row>
    <row r="115" spans="1:12" ht="16.5" x14ac:dyDescent="0.15">
      <c r="A115" s="119">
        <v>1405</v>
      </c>
      <c r="B115" s="86" t="s">
        <v>81</v>
      </c>
      <c r="C115" s="86">
        <v>5</v>
      </c>
      <c r="D115" s="86">
        <v>1</v>
      </c>
      <c r="E115" s="86">
        <v>405</v>
      </c>
      <c r="F115" s="86">
        <v>80</v>
      </c>
      <c r="G115" s="86">
        <v>5</v>
      </c>
      <c r="H115" s="86">
        <v>9</v>
      </c>
      <c r="I115" s="86">
        <v>25</v>
      </c>
      <c r="J115" s="86" t="s">
        <v>607</v>
      </c>
      <c r="K115" s="86">
        <v>1</v>
      </c>
      <c r="L115" s="86"/>
    </row>
    <row r="116" spans="1:12" ht="16.5" x14ac:dyDescent="0.15">
      <c r="A116" s="119">
        <v>1406</v>
      </c>
      <c r="B116" s="86" t="s">
        <v>82</v>
      </c>
      <c r="C116" s="86">
        <v>5</v>
      </c>
      <c r="D116" s="86">
        <v>1</v>
      </c>
      <c r="E116" s="86">
        <v>406</v>
      </c>
      <c r="F116" s="86">
        <v>80</v>
      </c>
      <c r="G116" s="86">
        <v>5</v>
      </c>
      <c r="H116" s="86">
        <v>9</v>
      </c>
      <c r="I116" s="86">
        <v>25</v>
      </c>
      <c r="J116" s="86" t="s">
        <v>608</v>
      </c>
      <c r="K116" s="86">
        <v>1</v>
      </c>
      <c r="L116" s="86"/>
    </row>
    <row r="117" spans="1:12" ht="16.5" x14ac:dyDescent="0.15">
      <c r="A117" s="119">
        <v>1407</v>
      </c>
      <c r="B117" s="86" t="s">
        <v>83</v>
      </c>
      <c r="C117" s="86">
        <v>5</v>
      </c>
      <c r="D117" s="86">
        <v>1</v>
      </c>
      <c r="E117" s="86">
        <v>407</v>
      </c>
      <c r="F117" s="86">
        <v>80</v>
      </c>
      <c r="G117" s="86">
        <v>5</v>
      </c>
      <c r="H117" s="86">
        <v>9</v>
      </c>
      <c r="I117" s="86">
        <v>25</v>
      </c>
      <c r="J117" s="86" t="s">
        <v>609</v>
      </c>
      <c r="K117" s="86">
        <v>1</v>
      </c>
      <c r="L117" s="86"/>
    </row>
    <row r="118" spans="1:12" ht="16.5" x14ac:dyDescent="0.15">
      <c r="A118" s="119">
        <v>1408</v>
      </c>
      <c r="B118" s="86" t="s">
        <v>84</v>
      </c>
      <c r="C118" s="86">
        <v>5</v>
      </c>
      <c r="D118" s="86">
        <v>1</v>
      </c>
      <c r="E118" s="86">
        <v>408</v>
      </c>
      <c r="F118" s="86">
        <v>80</v>
      </c>
      <c r="G118" s="86">
        <v>5</v>
      </c>
      <c r="H118" s="86">
        <v>9</v>
      </c>
      <c r="I118" s="86">
        <v>25</v>
      </c>
      <c r="J118" s="86" t="s">
        <v>610</v>
      </c>
      <c r="K118" s="86">
        <v>1</v>
      </c>
      <c r="L118" s="86"/>
    </row>
    <row r="119" spans="1:12" ht="16.5" x14ac:dyDescent="0.15">
      <c r="A119" s="119">
        <v>1409</v>
      </c>
      <c r="B119" s="86" t="s">
        <v>85</v>
      </c>
      <c r="C119" s="86">
        <v>5</v>
      </c>
      <c r="D119" s="86">
        <v>1</v>
      </c>
      <c r="E119" s="86">
        <v>409</v>
      </c>
      <c r="F119" s="86">
        <v>80</v>
      </c>
      <c r="G119" s="86">
        <v>5</v>
      </c>
      <c r="H119" s="86">
        <v>9</v>
      </c>
      <c r="I119" s="86">
        <v>25</v>
      </c>
      <c r="J119" s="86" t="s">
        <v>611</v>
      </c>
      <c r="K119" s="86">
        <v>1</v>
      </c>
      <c r="L119" s="86"/>
    </row>
    <row r="120" spans="1:12" ht="16.5" x14ac:dyDescent="0.15">
      <c r="A120" s="119">
        <v>1410</v>
      </c>
      <c r="B120" s="86" t="s">
        <v>86</v>
      </c>
      <c r="C120" s="86">
        <v>5</v>
      </c>
      <c r="D120" s="86">
        <v>1</v>
      </c>
      <c r="E120" s="86">
        <v>410</v>
      </c>
      <c r="F120" s="86">
        <v>80</v>
      </c>
      <c r="G120" s="86">
        <v>5</v>
      </c>
      <c r="H120" s="86">
        <v>9</v>
      </c>
      <c r="I120" s="86">
        <v>25</v>
      </c>
      <c r="J120" s="86" t="s">
        <v>612</v>
      </c>
      <c r="K120" s="86">
        <v>1</v>
      </c>
      <c r="L120" s="86"/>
    </row>
    <row r="121" spans="1:12" ht="16.5" x14ac:dyDescent="0.15">
      <c r="A121" s="119">
        <v>1411</v>
      </c>
      <c r="B121" s="86" t="s">
        <v>87</v>
      </c>
      <c r="C121" s="86">
        <v>5</v>
      </c>
      <c r="D121" s="86">
        <v>1</v>
      </c>
      <c r="E121" s="86">
        <v>411</v>
      </c>
      <c r="F121" s="86">
        <v>80</v>
      </c>
      <c r="G121" s="86">
        <v>5</v>
      </c>
      <c r="H121" s="86">
        <v>9</v>
      </c>
      <c r="I121" s="86">
        <v>25</v>
      </c>
      <c r="J121" s="86" t="s">
        <v>613</v>
      </c>
      <c r="K121" s="86">
        <v>1</v>
      </c>
      <c r="L121" s="86"/>
    </row>
    <row r="122" spans="1:12" ht="16.5" x14ac:dyDescent="0.15">
      <c r="A122" s="119">
        <v>1412</v>
      </c>
      <c r="B122" s="86" t="s">
        <v>88</v>
      </c>
      <c r="C122" s="86">
        <v>5</v>
      </c>
      <c r="D122" s="86">
        <v>1</v>
      </c>
      <c r="E122" s="86">
        <v>412</v>
      </c>
      <c r="F122" s="86">
        <v>80</v>
      </c>
      <c r="G122" s="86">
        <v>5</v>
      </c>
      <c r="H122" s="86">
        <v>9</v>
      </c>
      <c r="I122" s="86">
        <v>25</v>
      </c>
      <c r="J122" s="86" t="s">
        <v>614</v>
      </c>
      <c r="K122" s="86">
        <v>1</v>
      </c>
      <c r="L122" s="86"/>
    </row>
    <row r="123" spans="1:12" ht="16.5" x14ac:dyDescent="0.15">
      <c r="A123" s="120">
        <v>1413</v>
      </c>
      <c r="B123" s="121" t="s">
        <v>89</v>
      </c>
      <c r="C123" s="121">
        <v>4</v>
      </c>
      <c r="D123" s="121">
        <v>1</v>
      </c>
      <c r="E123" s="121">
        <v>413</v>
      </c>
      <c r="F123" s="121">
        <v>40</v>
      </c>
      <c r="G123" s="121">
        <v>5</v>
      </c>
      <c r="H123" s="121">
        <v>9</v>
      </c>
      <c r="I123" s="121">
        <v>10</v>
      </c>
      <c r="J123" s="121" t="s">
        <v>615</v>
      </c>
      <c r="K123" s="121">
        <v>1</v>
      </c>
      <c r="L123" s="121"/>
    </row>
    <row r="124" spans="1:12" ht="16.5" x14ac:dyDescent="0.15">
      <c r="A124" s="120">
        <v>1414</v>
      </c>
      <c r="B124" s="121" t="s">
        <v>90</v>
      </c>
      <c r="C124" s="121">
        <v>4</v>
      </c>
      <c r="D124" s="121">
        <v>1</v>
      </c>
      <c r="E124" s="121">
        <v>414</v>
      </c>
      <c r="F124" s="121">
        <v>40</v>
      </c>
      <c r="G124" s="121">
        <v>5</v>
      </c>
      <c r="H124" s="121">
        <v>9</v>
      </c>
      <c r="I124" s="121">
        <v>10</v>
      </c>
      <c r="J124" s="121" t="s">
        <v>616</v>
      </c>
      <c r="K124" s="121">
        <v>1</v>
      </c>
      <c r="L124" s="121"/>
    </row>
    <row r="125" spans="1:12" ht="16.5" x14ac:dyDescent="0.15">
      <c r="A125" s="120">
        <v>1415</v>
      </c>
      <c r="B125" s="121" t="s">
        <v>91</v>
      </c>
      <c r="C125" s="121">
        <v>4</v>
      </c>
      <c r="D125" s="121">
        <v>1</v>
      </c>
      <c r="E125" s="121">
        <v>415</v>
      </c>
      <c r="F125" s="121">
        <v>40</v>
      </c>
      <c r="G125" s="121">
        <v>5</v>
      </c>
      <c r="H125" s="121">
        <v>9</v>
      </c>
      <c r="I125" s="121">
        <v>10</v>
      </c>
      <c r="J125" s="121" t="s">
        <v>617</v>
      </c>
      <c r="K125" s="121">
        <v>1</v>
      </c>
      <c r="L125" s="121"/>
    </row>
    <row r="126" spans="1:12" ht="16.5" x14ac:dyDescent="0.15">
      <c r="A126" s="120">
        <v>1416</v>
      </c>
      <c r="B126" s="121" t="s">
        <v>92</v>
      </c>
      <c r="C126" s="121">
        <v>4</v>
      </c>
      <c r="D126" s="121">
        <v>1</v>
      </c>
      <c r="E126" s="121">
        <v>416</v>
      </c>
      <c r="F126" s="121">
        <v>40</v>
      </c>
      <c r="G126" s="121">
        <v>5</v>
      </c>
      <c r="H126" s="121">
        <v>9</v>
      </c>
      <c r="I126" s="121">
        <v>10</v>
      </c>
      <c r="J126" s="121" t="s">
        <v>618</v>
      </c>
      <c r="K126" s="121">
        <v>1</v>
      </c>
      <c r="L126" s="121"/>
    </row>
    <row r="127" spans="1:12" ht="16.5" x14ac:dyDescent="0.15">
      <c r="A127" s="120">
        <v>1417</v>
      </c>
      <c r="B127" s="121" t="s">
        <v>93</v>
      </c>
      <c r="C127" s="121">
        <v>4</v>
      </c>
      <c r="D127" s="121">
        <v>1</v>
      </c>
      <c r="E127" s="121">
        <v>417</v>
      </c>
      <c r="F127" s="121">
        <v>40</v>
      </c>
      <c r="G127" s="121">
        <v>5</v>
      </c>
      <c r="H127" s="121">
        <v>9</v>
      </c>
      <c r="I127" s="121">
        <v>10</v>
      </c>
      <c r="J127" s="121" t="s">
        <v>619</v>
      </c>
      <c r="K127" s="121">
        <v>1</v>
      </c>
      <c r="L127" s="121"/>
    </row>
    <row r="128" spans="1:12" ht="16.5" x14ac:dyDescent="0.15">
      <c r="A128" s="120">
        <v>1418</v>
      </c>
      <c r="B128" s="121" t="s">
        <v>240</v>
      </c>
      <c r="C128" s="121">
        <v>4</v>
      </c>
      <c r="D128" s="121">
        <v>1</v>
      </c>
      <c r="E128" s="121">
        <v>418</v>
      </c>
      <c r="F128" s="121">
        <v>40</v>
      </c>
      <c r="G128" s="121">
        <v>5</v>
      </c>
      <c r="H128" s="121">
        <v>9</v>
      </c>
      <c r="I128" s="121">
        <v>10</v>
      </c>
      <c r="J128" s="121" t="s">
        <v>620</v>
      </c>
      <c r="K128" s="121">
        <v>1</v>
      </c>
      <c r="L128" s="121"/>
    </row>
    <row r="129" spans="1:12" ht="16.5" x14ac:dyDescent="0.15">
      <c r="A129" s="120">
        <v>1419</v>
      </c>
      <c r="B129" s="121" t="s">
        <v>94</v>
      </c>
      <c r="C129" s="121">
        <v>4</v>
      </c>
      <c r="D129" s="121">
        <v>1</v>
      </c>
      <c r="E129" s="121">
        <v>419</v>
      </c>
      <c r="F129" s="121">
        <v>40</v>
      </c>
      <c r="G129" s="121">
        <v>5</v>
      </c>
      <c r="H129" s="121">
        <v>9</v>
      </c>
      <c r="I129" s="121">
        <v>10</v>
      </c>
      <c r="J129" s="121" t="s">
        <v>621</v>
      </c>
      <c r="K129" s="121">
        <v>1</v>
      </c>
      <c r="L129" s="121"/>
    </row>
    <row r="130" spans="1:12" s="165" customFormat="1" ht="16.5" x14ac:dyDescent="0.15">
      <c r="A130" s="163">
        <v>1450</v>
      </c>
      <c r="B130" s="166" t="s">
        <v>1436</v>
      </c>
      <c r="C130" s="164">
        <v>7</v>
      </c>
      <c r="D130" s="164">
        <v>1</v>
      </c>
      <c r="E130" s="164">
        <v>450</v>
      </c>
      <c r="F130" s="164">
        <v>160</v>
      </c>
      <c r="G130" s="164">
        <v>5</v>
      </c>
      <c r="H130" s="164">
        <v>9</v>
      </c>
      <c r="I130" s="164">
        <v>80</v>
      </c>
      <c r="J130" s="166" t="s">
        <v>1437</v>
      </c>
      <c r="K130" s="164">
        <v>1</v>
      </c>
      <c r="L130" s="164">
        <v>1</v>
      </c>
    </row>
    <row r="131" spans="1:12" s="165" customFormat="1" ht="16.5" x14ac:dyDescent="0.15">
      <c r="A131" s="163">
        <v>1451</v>
      </c>
      <c r="B131" s="166" t="s">
        <v>1461</v>
      </c>
      <c r="C131" s="164">
        <v>7</v>
      </c>
      <c r="D131" s="164">
        <v>1</v>
      </c>
      <c r="E131" s="164">
        <v>451</v>
      </c>
      <c r="F131" s="164">
        <v>160</v>
      </c>
      <c r="G131" s="164">
        <v>5</v>
      </c>
      <c r="H131" s="164">
        <v>9</v>
      </c>
      <c r="I131" s="164">
        <v>80</v>
      </c>
      <c r="J131" s="166" t="s">
        <v>1462</v>
      </c>
      <c r="K131" s="164">
        <v>1</v>
      </c>
      <c r="L131" s="164">
        <v>1</v>
      </c>
    </row>
    <row r="132" spans="1:12" s="165" customFormat="1" ht="16.5" x14ac:dyDescent="0.15">
      <c r="A132" s="163">
        <v>1452</v>
      </c>
      <c r="B132" s="166" t="s">
        <v>1482</v>
      </c>
      <c r="C132" s="164">
        <v>7</v>
      </c>
      <c r="D132" s="164">
        <v>1</v>
      </c>
      <c r="E132" s="164">
        <v>452</v>
      </c>
      <c r="F132" s="164">
        <v>160</v>
      </c>
      <c r="G132" s="164">
        <v>5</v>
      </c>
      <c r="H132" s="164">
        <v>9</v>
      </c>
      <c r="I132" s="164">
        <v>80</v>
      </c>
      <c r="J132" s="166" t="s">
        <v>1504</v>
      </c>
      <c r="K132" s="164">
        <v>1</v>
      </c>
      <c r="L132" s="164"/>
    </row>
    <row r="133" spans="1:12" s="165" customFormat="1" ht="16.5" x14ac:dyDescent="0.15">
      <c r="A133" s="163">
        <v>1453</v>
      </c>
      <c r="B133" s="166" t="s">
        <v>1503</v>
      </c>
      <c r="C133" s="164">
        <v>7</v>
      </c>
      <c r="D133" s="164">
        <v>1</v>
      </c>
      <c r="E133" s="164">
        <v>453</v>
      </c>
      <c r="F133" s="164">
        <v>160</v>
      </c>
      <c r="G133" s="164">
        <v>5</v>
      </c>
      <c r="H133" s="164">
        <v>9</v>
      </c>
      <c r="I133" s="164">
        <v>80</v>
      </c>
      <c r="J133" s="166" t="s">
        <v>1505</v>
      </c>
      <c r="K133" s="164">
        <v>1</v>
      </c>
      <c r="L133" s="164"/>
    </row>
    <row r="134" spans="1:12" ht="16.5" x14ac:dyDescent="0.15">
      <c r="A134" s="122">
        <v>1420</v>
      </c>
      <c r="B134" s="123" t="s">
        <v>119</v>
      </c>
      <c r="C134" s="123">
        <v>3</v>
      </c>
      <c r="D134" s="123">
        <v>1</v>
      </c>
      <c r="E134" s="123">
        <v>420</v>
      </c>
      <c r="F134" s="123">
        <v>10</v>
      </c>
      <c r="G134" s="123">
        <v>5</v>
      </c>
      <c r="H134" s="123">
        <v>9</v>
      </c>
      <c r="I134" s="123">
        <v>5</v>
      </c>
      <c r="J134" s="123" t="s">
        <v>622</v>
      </c>
      <c r="K134" s="123">
        <v>1</v>
      </c>
      <c r="L134" s="123"/>
    </row>
    <row r="135" spans="1:12" ht="16.5" x14ac:dyDescent="0.15">
      <c r="A135" s="122">
        <v>1421</v>
      </c>
      <c r="B135" s="123" t="s">
        <v>225</v>
      </c>
      <c r="C135" s="123">
        <v>3</v>
      </c>
      <c r="D135" s="123">
        <v>1</v>
      </c>
      <c r="E135" s="123">
        <v>421</v>
      </c>
      <c r="F135" s="123">
        <v>10</v>
      </c>
      <c r="G135" s="123">
        <v>5</v>
      </c>
      <c r="H135" s="123">
        <v>9</v>
      </c>
      <c r="I135" s="123">
        <v>5</v>
      </c>
      <c r="J135" s="123" t="s">
        <v>623</v>
      </c>
      <c r="K135" s="123">
        <v>1</v>
      </c>
      <c r="L135" s="123"/>
    </row>
    <row r="136" spans="1:12" ht="16.5" x14ac:dyDescent="0.15">
      <c r="A136" s="122">
        <v>1422</v>
      </c>
      <c r="B136" s="123" t="s">
        <v>226</v>
      </c>
      <c r="C136" s="123">
        <v>3</v>
      </c>
      <c r="D136" s="123">
        <v>1</v>
      </c>
      <c r="E136" s="123">
        <v>422</v>
      </c>
      <c r="F136" s="123">
        <v>10</v>
      </c>
      <c r="G136" s="123">
        <v>5</v>
      </c>
      <c r="H136" s="123">
        <v>9</v>
      </c>
      <c r="I136" s="123">
        <v>5</v>
      </c>
      <c r="J136" s="123" t="s">
        <v>624</v>
      </c>
      <c r="K136" s="123">
        <v>1</v>
      </c>
      <c r="L136" s="123"/>
    </row>
    <row r="137" spans="1:12" ht="16.5" x14ac:dyDescent="0.15">
      <c r="A137" s="122">
        <v>1423</v>
      </c>
      <c r="B137" s="123" t="s">
        <v>121</v>
      </c>
      <c r="C137" s="123">
        <v>3</v>
      </c>
      <c r="D137" s="123">
        <v>1</v>
      </c>
      <c r="E137" s="123">
        <v>423</v>
      </c>
      <c r="F137" s="123">
        <v>10</v>
      </c>
      <c r="G137" s="123">
        <v>5</v>
      </c>
      <c r="H137" s="123">
        <v>9</v>
      </c>
      <c r="I137" s="123">
        <v>5</v>
      </c>
      <c r="J137" s="123" t="s">
        <v>625</v>
      </c>
      <c r="K137" s="123">
        <v>1</v>
      </c>
      <c r="L137" s="123"/>
    </row>
    <row r="138" spans="1:12" ht="16.5" x14ac:dyDescent="0.15">
      <c r="A138" s="122">
        <v>1424</v>
      </c>
      <c r="B138" s="123" t="s">
        <v>227</v>
      </c>
      <c r="C138" s="123">
        <v>3</v>
      </c>
      <c r="D138" s="123">
        <v>1</v>
      </c>
      <c r="E138" s="123">
        <v>424</v>
      </c>
      <c r="F138" s="123">
        <v>10</v>
      </c>
      <c r="G138" s="123">
        <v>5</v>
      </c>
      <c r="H138" s="123">
        <v>9</v>
      </c>
      <c r="I138" s="123">
        <v>5</v>
      </c>
      <c r="J138" s="123" t="s">
        <v>626</v>
      </c>
      <c r="K138" s="123">
        <v>1</v>
      </c>
      <c r="L138" s="123"/>
    </row>
    <row r="139" spans="1:12" ht="16.5" x14ac:dyDescent="0.15">
      <c r="A139" s="122">
        <v>1425</v>
      </c>
      <c r="B139" s="123" t="s">
        <v>228</v>
      </c>
      <c r="C139" s="123">
        <v>3</v>
      </c>
      <c r="D139" s="123">
        <v>1</v>
      </c>
      <c r="E139" s="123">
        <v>425</v>
      </c>
      <c r="F139" s="123">
        <v>10</v>
      </c>
      <c r="G139" s="123">
        <v>5</v>
      </c>
      <c r="H139" s="123">
        <v>9</v>
      </c>
      <c r="I139" s="123">
        <v>5</v>
      </c>
      <c r="J139" s="123" t="s">
        <v>627</v>
      </c>
      <c r="K139" s="123">
        <v>1</v>
      </c>
      <c r="L139" s="123"/>
    </row>
    <row r="140" spans="1:12" ht="16.5" x14ac:dyDescent="0.15">
      <c r="A140" s="122">
        <v>1426</v>
      </c>
      <c r="B140" s="123" t="s">
        <v>229</v>
      </c>
      <c r="C140" s="123">
        <v>3</v>
      </c>
      <c r="D140" s="123">
        <v>1</v>
      </c>
      <c r="E140" s="123">
        <v>426</v>
      </c>
      <c r="F140" s="123">
        <v>10</v>
      </c>
      <c r="G140" s="123">
        <v>5</v>
      </c>
      <c r="H140" s="123">
        <v>9</v>
      </c>
      <c r="I140" s="123">
        <v>5</v>
      </c>
      <c r="J140" s="123" t="s">
        <v>628</v>
      </c>
      <c r="K140" s="123">
        <v>1</v>
      </c>
      <c r="L140" s="123"/>
    </row>
    <row r="141" spans="1:12" ht="16.5" x14ac:dyDescent="0.15">
      <c r="A141" s="122">
        <v>1427</v>
      </c>
      <c r="B141" s="123" t="s">
        <v>230</v>
      </c>
      <c r="C141" s="123">
        <v>3</v>
      </c>
      <c r="D141" s="123">
        <v>1</v>
      </c>
      <c r="E141" s="123">
        <v>427</v>
      </c>
      <c r="F141" s="123">
        <v>10</v>
      </c>
      <c r="G141" s="123">
        <v>5</v>
      </c>
      <c r="H141" s="123">
        <v>9</v>
      </c>
      <c r="I141" s="123">
        <v>5</v>
      </c>
      <c r="J141" s="123" t="s">
        <v>629</v>
      </c>
      <c r="K141" s="123">
        <v>1</v>
      </c>
      <c r="L141" s="123"/>
    </row>
    <row r="142" spans="1:12" ht="16.5" x14ac:dyDescent="0.15">
      <c r="A142" s="122">
        <v>1428</v>
      </c>
      <c r="B142" s="123" t="s">
        <v>120</v>
      </c>
      <c r="C142" s="123">
        <v>3</v>
      </c>
      <c r="D142" s="123">
        <v>1</v>
      </c>
      <c r="E142" s="123">
        <v>428</v>
      </c>
      <c r="F142" s="123">
        <v>10</v>
      </c>
      <c r="G142" s="123">
        <v>5</v>
      </c>
      <c r="H142" s="123">
        <v>9</v>
      </c>
      <c r="I142" s="123">
        <v>5</v>
      </c>
      <c r="J142" s="123" t="s">
        <v>630</v>
      </c>
      <c r="K142" s="123">
        <v>1</v>
      </c>
      <c r="L142" s="123"/>
    </row>
    <row r="143" spans="1:12" ht="16.5" x14ac:dyDescent="0.15">
      <c r="A143" s="122">
        <v>1429</v>
      </c>
      <c r="B143" s="123" t="s">
        <v>231</v>
      </c>
      <c r="C143" s="123">
        <v>3</v>
      </c>
      <c r="D143" s="123">
        <v>1</v>
      </c>
      <c r="E143" s="123">
        <v>429</v>
      </c>
      <c r="F143" s="123">
        <v>10</v>
      </c>
      <c r="G143" s="123">
        <v>5</v>
      </c>
      <c r="H143" s="123">
        <v>9</v>
      </c>
      <c r="I143" s="123">
        <v>5</v>
      </c>
      <c r="J143" s="123" t="s">
        <v>631</v>
      </c>
      <c r="K143" s="123">
        <v>1</v>
      </c>
      <c r="L143" s="123"/>
    </row>
    <row r="144" spans="1:12" ht="16.5" x14ac:dyDescent="0.15">
      <c r="A144" s="122">
        <v>1430</v>
      </c>
      <c r="B144" s="123" t="s">
        <v>232</v>
      </c>
      <c r="C144" s="123">
        <v>3</v>
      </c>
      <c r="D144" s="123">
        <v>1</v>
      </c>
      <c r="E144" s="123">
        <v>430</v>
      </c>
      <c r="F144" s="123">
        <v>10</v>
      </c>
      <c r="G144" s="123">
        <v>5</v>
      </c>
      <c r="H144" s="123">
        <v>9</v>
      </c>
      <c r="I144" s="123">
        <v>5</v>
      </c>
      <c r="J144" s="123" t="s">
        <v>632</v>
      </c>
      <c r="K144" s="123">
        <v>1</v>
      </c>
      <c r="L144" s="123"/>
    </row>
    <row r="145" spans="1:12" ht="16.5" x14ac:dyDescent="0.15">
      <c r="A145" s="126">
        <v>1431</v>
      </c>
      <c r="B145" s="127" t="s">
        <v>233</v>
      </c>
      <c r="C145" s="127">
        <v>3</v>
      </c>
      <c r="D145" s="127">
        <v>1</v>
      </c>
      <c r="E145" s="127">
        <v>431</v>
      </c>
      <c r="F145" s="127">
        <v>10</v>
      </c>
      <c r="G145" s="127">
        <v>5</v>
      </c>
      <c r="H145" s="127">
        <v>9</v>
      </c>
      <c r="I145" s="127">
        <v>5</v>
      </c>
      <c r="J145" s="127" t="s">
        <v>633</v>
      </c>
      <c r="K145" s="127">
        <v>1</v>
      </c>
      <c r="L145" s="127"/>
    </row>
    <row r="146" spans="1:12" ht="16.5" x14ac:dyDescent="0.15">
      <c r="A146" s="88">
        <v>1132</v>
      </c>
      <c r="B146" s="88" t="s">
        <v>729</v>
      </c>
      <c r="C146" s="88">
        <v>2</v>
      </c>
      <c r="D146" s="88">
        <v>1</v>
      </c>
      <c r="E146" s="88">
        <v>132</v>
      </c>
      <c r="F146" s="88">
        <v>1</v>
      </c>
      <c r="G146" s="88">
        <v>5</v>
      </c>
      <c r="H146" s="88">
        <v>9</v>
      </c>
      <c r="I146" s="88">
        <v>5</v>
      </c>
      <c r="J146" s="88" t="s">
        <v>890</v>
      </c>
      <c r="K146" s="88">
        <v>0</v>
      </c>
      <c r="L146" s="88"/>
    </row>
    <row r="147" spans="1:12" ht="16.5" x14ac:dyDescent="0.15">
      <c r="A147" s="88">
        <v>1133</v>
      </c>
      <c r="B147" s="88" t="s">
        <v>730</v>
      </c>
      <c r="C147" s="88">
        <v>2</v>
      </c>
      <c r="D147" s="88">
        <v>1</v>
      </c>
      <c r="E147" s="88">
        <v>133</v>
      </c>
      <c r="F147" s="88">
        <v>1</v>
      </c>
      <c r="G147" s="88">
        <v>5</v>
      </c>
      <c r="H147" s="88">
        <v>9</v>
      </c>
      <c r="I147" s="88">
        <v>5</v>
      </c>
      <c r="J147" s="88" t="s">
        <v>891</v>
      </c>
      <c r="K147" s="88">
        <v>0</v>
      </c>
      <c r="L147" s="88"/>
    </row>
    <row r="148" spans="1:12" ht="16.5" x14ac:dyDescent="0.15">
      <c r="A148" s="88">
        <v>1134</v>
      </c>
      <c r="B148" s="88" t="s">
        <v>731</v>
      </c>
      <c r="C148" s="88">
        <v>2</v>
      </c>
      <c r="D148" s="88">
        <v>1</v>
      </c>
      <c r="E148" s="88">
        <v>134</v>
      </c>
      <c r="F148" s="88">
        <v>1</v>
      </c>
      <c r="G148" s="88">
        <v>5</v>
      </c>
      <c r="H148" s="88">
        <v>9</v>
      </c>
      <c r="I148" s="88">
        <v>5</v>
      </c>
      <c r="J148" s="88" t="s">
        <v>892</v>
      </c>
      <c r="K148" s="88">
        <v>0</v>
      </c>
      <c r="L148" s="88"/>
    </row>
    <row r="149" spans="1:12" ht="16.5" x14ac:dyDescent="0.15">
      <c r="A149" s="88">
        <v>1135</v>
      </c>
      <c r="B149" s="88" t="s">
        <v>732</v>
      </c>
      <c r="C149" s="88">
        <v>2</v>
      </c>
      <c r="D149" s="88">
        <v>1</v>
      </c>
      <c r="E149" s="88">
        <v>135</v>
      </c>
      <c r="F149" s="88">
        <v>1</v>
      </c>
      <c r="G149" s="88">
        <v>5</v>
      </c>
      <c r="H149" s="88">
        <v>9</v>
      </c>
      <c r="I149" s="88">
        <v>5</v>
      </c>
      <c r="J149" s="88" t="s">
        <v>893</v>
      </c>
      <c r="K149" s="88">
        <v>0</v>
      </c>
      <c r="L149" s="88"/>
    </row>
    <row r="150" spans="1:12" ht="16.5" x14ac:dyDescent="0.15">
      <c r="A150" s="88">
        <v>1136</v>
      </c>
      <c r="B150" s="88" t="s">
        <v>733</v>
      </c>
      <c r="C150" s="88">
        <v>2</v>
      </c>
      <c r="D150" s="88">
        <v>1</v>
      </c>
      <c r="E150" s="88">
        <v>136</v>
      </c>
      <c r="F150" s="88">
        <v>1</v>
      </c>
      <c r="G150" s="88">
        <v>5</v>
      </c>
      <c r="H150" s="88">
        <v>9</v>
      </c>
      <c r="I150" s="88">
        <v>5</v>
      </c>
      <c r="J150" s="88" t="s">
        <v>894</v>
      </c>
      <c r="K150" s="88">
        <v>0</v>
      </c>
      <c r="L150" s="88"/>
    </row>
    <row r="151" spans="1:12" ht="16.5" x14ac:dyDescent="0.15">
      <c r="A151" s="88">
        <v>1137</v>
      </c>
      <c r="B151" s="88" t="s">
        <v>734</v>
      </c>
      <c r="C151" s="88">
        <v>2</v>
      </c>
      <c r="D151" s="88">
        <v>1</v>
      </c>
      <c r="E151" s="88">
        <v>137</v>
      </c>
      <c r="F151" s="88">
        <v>1</v>
      </c>
      <c r="G151" s="88">
        <v>5</v>
      </c>
      <c r="H151" s="88">
        <v>9</v>
      </c>
      <c r="I151" s="88">
        <v>5</v>
      </c>
      <c r="J151" s="88" t="s">
        <v>895</v>
      </c>
      <c r="K151" s="88">
        <v>0</v>
      </c>
      <c r="L151" s="88"/>
    </row>
    <row r="152" spans="1:12" ht="16.5" x14ac:dyDescent="0.15">
      <c r="A152" s="88">
        <v>1138</v>
      </c>
      <c r="B152" s="88" t="s">
        <v>735</v>
      </c>
      <c r="C152" s="88">
        <v>2</v>
      </c>
      <c r="D152" s="88">
        <v>1</v>
      </c>
      <c r="E152" s="88">
        <v>138</v>
      </c>
      <c r="F152" s="88">
        <v>1</v>
      </c>
      <c r="G152" s="88">
        <v>5</v>
      </c>
      <c r="H152" s="88">
        <v>9</v>
      </c>
      <c r="I152" s="88">
        <v>5</v>
      </c>
      <c r="J152" s="88" t="s">
        <v>896</v>
      </c>
      <c r="K152" s="88">
        <v>0</v>
      </c>
      <c r="L152" s="88"/>
    </row>
    <row r="153" spans="1:12" ht="16.5" x14ac:dyDescent="0.15">
      <c r="A153" s="88">
        <v>1139</v>
      </c>
      <c r="B153" s="88" t="s">
        <v>736</v>
      </c>
      <c r="C153" s="88">
        <v>2</v>
      </c>
      <c r="D153" s="88">
        <v>1</v>
      </c>
      <c r="E153" s="88">
        <v>139</v>
      </c>
      <c r="F153" s="88">
        <v>1</v>
      </c>
      <c r="G153" s="88">
        <v>5</v>
      </c>
      <c r="H153" s="88">
        <v>9</v>
      </c>
      <c r="I153" s="88">
        <v>5</v>
      </c>
      <c r="J153" s="88" t="s">
        <v>897</v>
      </c>
      <c r="K153" s="88">
        <v>0</v>
      </c>
      <c r="L153" s="88"/>
    </row>
    <row r="154" spans="1:12" ht="16.5" x14ac:dyDescent="0.15">
      <c r="A154" s="88">
        <v>1140</v>
      </c>
      <c r="B154" s="88" t="s">
        <v>737</v>
      </c>
      <c r="C154" s="88">
        <v>2</v>
      </c>
      <c r="D154" s="88">
        <v>1</v>
      </c>
      <c r="E154" s="88">
        <v>140</v>
      </c>
      <c r="F154" s="88">
        <v>1</v>
      </c>
      <c r="G154" s="88">
        <v>5</v>
      </c>
      <c r="H154" s="88">
        <v>9</v>
      </c>
      <c r="I154" s="88">
        <v>5</v>
      </c>
      <c r="J154" s="88" t="s">
        <v>898</v>
      </c>
      <c r="K154" s="88">
        <v>0</v>
      </c>
      <c r="L154" s="88"/>
    </row>
    <row r="155" spans="1:12" ht="16.5" x14ac:dyDescent="0.15">
      <c r="A155" s="88">
        <v>1141</v>
      </c>
      <c r="B155" s="88" t="s">
        <v>738</v>
      </c>
      <c r="C155" s="88">
        <v>2</v>
      </c>
      <c r="D155" s="88">
        <v>1</v>
      </c>
      <c r="E155" s="88">
        <v>141</v>
      </c>
      <c r="F155" s="88">
        <v>1</v>
      </c>
      <c r="G155" s="88">
        <v>5</v>
      </c>
      <c r="H155" s="88">
        <v>9</v>
      </c>
      <c r="I155" s="88">
        <v>5</v>
      </c>
      <c r="J155" s="88" t="s">
        <v>899</v>
      </c>
      <c r="K155" s="88">
        <v>0</v>
      </c>
      <c r="L155" s="88"/>
    </row>
    <row r="156" spans="1:12" ht="16.5" x14ac:dyDescent="0.15">
      <c r="A156" s="88">
        <v>1142</v>
      </c>
      <c r="B156" s="88" t="s">
        <v>739</v>
      </c>
      <c r="C156" s="88">
        <v>2</v>
      </c>
      <c r="D156" s="88">
        <v>1</v>
      </c>
      <c r="E156" s="88">
        <v>142</v>
      </c>
      <c r="F156" s="88">
        <v>1</v>
      </c>
      <c r="G156" s="88">
        <v>5</v>
      </c>
      <c r="H156" s="88">
        <v>9</v>
      </c>
      <c r="I156" s="88">
        <v>5</v>
      </c>
      <c r="J156" s="88" t="s">
        <v>900</v>
      </c>
      <c r="K156" s="88">
        <v>0</v>
      </c>
      <c r="L156" s="88"/>
    </row>
    <row r="157" spans="1:12" ht="16.5" x14ac:dyDescent="0.15">
      <c r="A157" s="88">
        <v>1143</v>
      </c>
      <c r="B157" s="88" t="s">
        <v>740</v>
      </c>
      <c r="C157" s="88">
        <v>2</v>
      </c>
      <c r="D157" s="88">
        <v>1</v>
      </c>
      <c r="E157" s="88">
        <v>143</v>
      </c>
      <c r="F157" s="88">
        <v>1</v>
      </c>
      <c r="G157" s="88">
        <v>5</v>
      </c>
      <c r="H157" s="88">
        <v>9</v>
      </c>
      <c r="I157" s="88">
        <v>5</v>
      </c>
      <c r="J157" s="88" t="s">
        <v>901</v>
      </c>
      <c r="K157" s="88">
        <v>0</v>
      </c>
      <c r="L157" s="88"/>
    </row>
    <row r="158" spans="1:12" ht="16.5" x14ac:dyDescent="0.15">
      <c r="A158" s="88">
        <v>1144</v>
      </c>
      <c r="B158" s="88" t="s">
        <v>741</v>
      </c>
      <c r="C158" s="88">
        <v>2</v>
      </c>
      <c r="D158" s="88">
        <v>1</v>
      </c>
      <c r="E158" s="88">
        <v>144</v>
      </c>
      <c r="F158" s="88">
        <v>1</v>
      </c>
      <c r="G158" s="88">
        <v>5</v>
      </c>
      <c r="H158" s="88">
        <v>9</v>
      </c>
      <c r="I158" s="88">
        <v>5</v>
      </c>
      <c r="J158" s="88" t="s">
        <v>902</v>
      </c>
      <c r="K158" s="88">
        <v>0</v>
      </c>
      <c r="L158" s="88"/>
    </row>
    <row r="159" spans="1:12" ht="16.5" x14ac:dyDescent="0.15">
      <c r="A159" s="88">
        <v>1145</v>
      </c>
      <c r="B159" s="88" t="s">
        <v>742</v>
      </c>
      <c r="C159" s="88">
        <v>2</v>
      </c>
      <c r="D159" s="88">
        <v>1</v>
      </c>
      <c r="E159" s="88">
        <v>145</v>
      </c>
      <c r="F159" s="88">
        <v>1</v>
      </c>
      <c r="G159" s="88">
        <v>5</v>
      </c>
      <c r="H159" s="88">
        <v>9</v>
      </c>
      <c r="I159" s="88">
        <v>5</v>
      </c>
      <c r="J159" s="88" t="s">
        <v>903</v>
      </c>
      <c r="K159" s="88">
        <v>0</v>
      </c>
      <c r="L159" s="88"/>
    </row>
    <row r="160" spans="1:12" ht="16.5" x14ac:dyDescent="0.15">
      <c r="A160" s="88">
        <v>1146</v>
      </c>
      <c r="B160" s="88" t="s">
        <v>743</v>
      </c>
      <c r="C160" s="88">
        <v>2</v>
      </c>
      <c r="D160" s="88">
        <v>1</v>
      </c>
      <c r="E160" s="88">
        <v>146</v>
      </c>
      <c r="F160" s="88">
        <v>1</v>
      </c>
      <c r="G160" s="88">
        <v>5</v>
      </c>
      <c r="H160" s="88">
        <v>9</v>
      </c>
      <c r="I160" s="88">
        <v>5</v>
      </c>
      <c r="J160" s="88" t="s">
        <v>904</v>
      </c>
      <c r="K160" s="88">
        <v>0</v>
      </c>
      <c r="L160" s="88"/>
    </row>
    <row r="161" spans="1:12" ht="16.5" x14ac:dyDescent="0.15">
      <c r="A161" s="88">
        <v>1147</v>
      </c>
      <c r="B161" s="88" t="s">
        <v>744</v>
      </c>
      <c r="C161" s="88">
        <v>2</v>
      </c>
      <c r="D161" s="88">
        <v>1</v>
      </c>
      <c r="E161" s="88">
        <v>147</v>
      </c>
      <c r="F161" s="88">
        <v>1</v>
      </c>
      <c r="G161" s="88">
        <v>5</v>
      </c>
      <c r="H161" s="88">
        <v>9</v>
      </c>
      <c r="I161" s="88">
        <v>5</v>
      </c>
      <c r="J161" s="88" t="s">
        <v>905</v>
      </c>
      <c r="K161" s="88">
        <v>0</v>
      </c>
      <c r="L161" s="88"/>
    </row>
    <row r="162" spans="1:12" ht="16.5" x14ac:dyDescent="0.15">
      <c r="A162" s="88">
        <v>1148</v>
      </c>
      <c r="B162" s="88" t="s">
        <v>745</v>
      </c>
      <c r="C162" s="88">
        <v>2</v>
      </c>
      <c r="D162" s="88">
        <v>1</v>
      </c>
      <c r="E162" s="88">
        <v>148</v>
      </c>
      <c r="F162" s="88">
        <v>1</v>
      </c>
      <c r="G162" s="88">
        <v>5</v>
      </c>
      <c r="H162" s="88">
        <v>9</v>
      </c>
      <c r="I162" s="88">
        <v>5</v>
      </c>
      <c r="J162" s="88" t="s">
        <v>906</v>
      </c>
      <c r="K162" s="88">
        <v>0</v>
      </c>
      <c r="L162" s="88"/>
    </row>
    <row r="163" spans="1:12" ht="16.5" x14ac:dyDescent="0.15">
      <c r="A163" s="88">
        <v>1232</v>
      </c>
      <c r="B163" s="88" t="s">
        <v>746</v>
      </c>
      <c r="C163" s="88">
        <v>2</v>
      </c>
      <c r="D163" s="88">
        <v>1</v>
      </c>
      <c r="E163" s="88">
        <v>232</v>
      </c>
      <c r="F163" s="88">
        <v>1</v>
      </c>
      <c r="G163" s="88">
        <v>5</v>
      </c>
      <c r="H163" s="88">
        <v>9</v>
      </c>
      <c r="I163" s="88">
        <v>5</v>
      </c>
      <c r="J163" s="88" t="s">
        <v>907</v>
      </c>
      <c r="K163" s="88">
        <v>0</v>
      </c>
      <c r="L163" s="88"/>
    </row>
    <row r="164" spans="1:12" ht="16.5" x14ac:dyDescent="0.15">
      <c r="A164" s="88">
        <v>1233</v>
      </c>
      <c r="B164" s="88" t="s">
        <v>747</v>
      </c>
      <c r="C164" s="88">
        <v>2</v>
      </c>
      <c r="D164" s="88">
        <v>1</v>
      </c>
      <c r="E164" s="88">
        <v>233</v>
      </c>
      <c r="F164" s="88">
        <v>1</v>
      </c>
      <c r="G164" s="88">
        <v>5</v>
      </c>
      <c r="H164" s="88">
        <v>9</v>
      </c>
      <c r="I164" s="88">
        <v>5</v>
      </c>
      <c r="J164" s="88" t="s">
        <v>908</v>
      </c>
      <c r="K164" s="88">
        <v>0</v>
      </c>
      <c r="L164" s="88"/>
    </row>
    <row r="165" spans="1:12" ht="16.5" x14ac:dyDescent="0.15">
      <c r="A165" s="88">
        <v>1234</v>
      </c>
      <c r="B165" s="88" t="s">
        <v>748</v>
      </c>
      <c r="C165" s="88">
        <v>2</v>
      </c>
      <c r="D165" s="88">
        <v>1</v>
      </c>
      <c r="E165" s="88">
        <v>234</v>
      </c>
      <c r="F165" s="88">
        <v>1</v>
      </c>
      <c r="G165" s="88">
        <v>5</v>
      </c>
      <c r="H165" s="88">
        <v>9</v>
      </c>
      <c r="I165" s="88">
        <v>5</v>
      </c>
      <c r="J165" s="88" t="s">
        <v>909</v>
      </c>
      <c r="K165" s="88">
        <v>0</v>
      </c>
      <c r="L165" s="88"/>
    </row>
    <row r="166" spans="1:12" ht="16.5" x14ac:dyDescent="0.15">
      <c r="A166" s="88">
        <v>1235</v>
      </c>
      <c r="B166" s="88" t="s">
        <v>749</v>
      </c>
      <c r="C166" s="88">
        <v>2</v>
      </c>
      <c r="D166" s="88">
        <v>1</v>
      </c>
      <c r="E166" s="88">
        <v>235</v>
      </c>
      <c r="F166" s="88">
        <v>1</v>
      </c>
      <c r="G166" s="88">
        <v>5</v>
      </c>
      <c r="H166" s="88">
        <v>9</v>
      </c>
      <c r="I166" s="88">
        <v>5</v>
      </c>
      <c r="J166" s="88" t="s">
        <v>910</v>
      </c>
      <c r="K166" s="88">
        <v>0</v>
      </c>
      <c r="L166" s="88"/>
    </row>
    <row r="167" spans="1:12" ht="16.5" x14ac:dyDescent="0.15">
      <c r="A167" s="88">
        <v>1236</v>
      </c>
      <c r="B167" s="88" t="s">
        <v>750</v>
      </c>
      <c r="C167" s="88">
        <v>2</v>
      </c>
      <c r="D167" s="88">
        <v>1</v>
      </c>
      <c r="E167" s="88">
        <v>236</v>
      </c>
      <c r="F167" s="88">
        <v>1</v>
      </c>
      <c r="G167" s="88">
        <v>5</v>
      </c>
      <c r="H167" s="88">
        <v>9</v>
      </c>
      <c r="I167" s="88">
        <v>5</v>
      </c>
      <c r="J167" s="88" t="s">
        <v>911</v>
      </c>
      <c r="K167" s="88">
        <v>0</v>
      </c>
      <c r="L167" s="88"/>
    </row>
    <row r="168" spans="1:12" ht="16.5" x14ac:dyDescent="0.15">
      <c r="A168" s="88">
        <v>1237</v>
      </c>
      <c r="B168" s="88" t="s">
        <v>751</v>
      </c>
      <c r="C168" s="88">
        <v>2</v>
      </c>
      <c r="D168" s="88">
        <v>1</v>
      </c>
      <c r="E168" s="88">
        <v>237</v>
      </c>
      <c r="F168" s="88">
        <v>1</v>
      </c>
      <c r="G168" s="88">
        <v>5</v>
      </c>
      <c r="H168" s="88">
        <v>9</v>
      </c>
      <c r="I168" s="88">
        <v>5</v>
      </c>
      <c r="J168" s="88" t="s">
        <v>912</v>
      </c>
      <c r="K168" s="88">
        <v>0</v>
      </c>
      <c r="L168" s="88"/>
    </row>
    <row r="169" spans="1:12" ht="16.5" x14ac:dyDescent="0.15">
      <c r="A169" s="88">
        <v>1238</v>
      </c>
      <c r="B169" s="88" t="s">
        <v>752</v>
      </c>
      <c r="C169" s="88">
        <v>2</v>
      </c>
      <c r="D169" s="88">
        <v>1</v>
      </c>
      <c r="E169" s="88">
        <v>238</v>
      </c>
      <c r="F169" s="88">
        <v>1</v>
      </c>
      <c r="G169" s="88">
        <v>5</v>
      </c>
      <c r="H169" s="88">
        <v>9</v>
      </c>
      <c r="I169" s="88">
        <v>5</v>
      </c>
      <c r="J169" s="88" t="s">
        <v>913</v>
      </c>
      <c r="K169" s="88">
        <v>0</v>
      </c>
      <c r="L169" s="88"/>
    </row>
    <row r="170" spans="1:12" ht="16.5" x14ac:dyDescent="0.15">
      <c r="A170" s="88">
        <v>1239</v>
      </c>
      <c r="B170" s="88" t="s">
        <v>753</v>
      </c>
      <c r="C170" s="88">
        <v>2</v>
      </c>
      <c r="D170" s="88">
        <v>1</v>
      </c>
      <c r="E170" s="88">
        <v>239</v>
      </c>
      <c r="F170" s="88">
        <v>1</v>
      </c>
      <c r="G170" s="88">
        <v>5</v>
      </c>
      <c r="H170" s="88">
        <v>9</v>
      </c>
      <c r="I170" s="88">
        <v>5</v>
      </c>
      <c r="J170" s="88" t="s">
        <v>914</v>
      </c>
      <c r="K170" s="88">
        <v>0</v>
      </c>
      <c r="L170" s="88"/>
    </row>
    <row r="171" spans="1:12" ht="16.5" x14ac:dyDescent="0.15">
      <c r="A171" s="88">
        <v>1240</v>
      </c>
      <c r="B171" s="88" t="s">
        <v>754</v>
      </c>
      <c r="C171" s="88">
        <v>2</v>
      </c>
      <c r="D171" s="88">
        <v>1</v>
      </c>
      <c r="E171" s="88">
        <v>240</v>
      </c>
      <c r="F171" s="88">
        <v>1</v>
      </c>
      <c r="G171" s="88">
        <v>5</v>
      </c>
      <c r="H171" s="88">
        <v>9</v>
      </c>
      <c r="I171" s="88">
        <v>5</v>
      </c>
      <c r="J171" s="88" t="s">
        <v>915</v>
      </c>
      <c r="K171" s="88">
        <v>0</v>
      </c>
      <c r="L171" s="88"/>
    </row>
    <row r="172" spans="1:12" ht="16.5" x14ac:dyDescent="0.15">
      <c r="A172" s="88">
        <v>1241</v>
      </c>
      <c r="B172" s="88" t="s">
        <v>755</v>
      </c>
      <c r="C172" s="88">
        <v>2</v>
      </c>
      <c r="D172" s="88">
        <v>1</v>
      </c>
      <c r="E172" s="88">
        <v>241</v>
      </c>
      <c r="F172" s="88">
        <v>1</v>
      </c>
      <c r="G172" s="88">
        <v>5</v>
      </c>
      <c r="H172" s="88">
        <v>9</v>
      </c>
      <c r="I172" s="88">
        <v>5</v>
      </c>
      <c r="J172" s="88" t="s">
        <v>916</v>
      </c>
      <c r="K172" s="88">
        <v>0</v>
      </c>
      <c r="L172" s="88"/>
    </row>
    <row r="173" spans="1:12" ht="16.5" x14ac:dyDescent="0.15">
      <c r="A173" s="88">
        <v>1242</v>
      </c>
      <c r="B173" s="88" t="s">
        <v>756</v>
      </c>
      <c r="C173" s="88">
        <v>2</v>
      </c>
      <c r="D173" s="88">
        <v>1</v>
      </c>
      <c r="E173" s="88">
        <v>242</v>
      </c>
      <c r="F173" s="88">
        <v>1</v>
      </c>
      <c r="G173" s="88">
        <v>5</v>
      </c>
      <c r="H173" s="88">
        <v>9</v>
      </c>
      <c r="I173" s="88">
        <v>5</v>
      </c>
      <c r="J173" s="88" t="s">
        <v>917</v>
      </c>
      <c r="K173" s="88">
        <v>0</v>
      </c>
      <c r="L173" s="88"/>
    </row>
    <row r="174" spans="1:12" ht="16.5" x14ac:dyDescent="0.15">
      <c r="A174" s="88">
        <v>1243</v>
      </c>
      <c r="B174" s="88" t="s">
        <v>757</v>
      </c>
      <c r="C174" s="88">
        <v>2</v>
      </c>
      <c r="D174" s="88">
        <v>1</v>
      </c>
      <c r="E174" s="88">
        <v>243</v>
      </c>
      <c r="F174" s="88">
        <v>1</v>
      </c>
      <c r="G174" s="88">
        <v>5</v>
      </c>
      <c r="H174" s="88">
        <v>9</v>
      </c>
      <c r="I174" s="88">
        <v>5</v>
      </c>
      <c r="J174" s="88" t="s">
        <v>918</v>
      </c>
      <c r="K174" s="88">
        <v>0</v>
      </c>
      <c r="L174" s="88"/>
    </row>
    <row r="175" spans="1:12" ht="16.5" x14ac:dyDescent="0.15">
      <c r="A175" s="88">
        <v>1244</v>
      </c>
      <c r="B175" s="88" t="s">
        <v>758</v>
      </c>
      <c r="C175" s="88">
        <v>2</v>
      </c>
      <c r="D175" s="88">
        <v>1</v>
      </c>
      <c r="E175" s="88">
        <v>244</v>
      </c>
      <c r="F175" s="88">
        <v>1</v>
      </c>
      <c r="G175" s="88">
        <v>5</v>
      </c>
      <c r="H175" s="88">
        <v>9</v>
      </c>
      <c r="I175" s="88">
        <v>5</v>
      </c>
      <c r="J175" s="88" t="s">
        <v>919</v>
      </c>
      <c r="K175" s="88">
        <v>0</v>
      </c>
      <c r="L175" s="88"/>
    </row>
    <row r="176" spans="1:12" ht="16.5" x14ac:dyDescent="0.15">
      <c r="A176" s="88">
        <v>1245</v>
      </c>
      <c r="B176" s="88" t="s">
        <v>759</v>
      </c>
      <c r="C176" s="88">
        <v>2</v>
      </c>
      <c r="D176" s="88">
        <v>1</v>
      </c>
      <c r="E176" s="88">
        <v>245</v>
      </c>
      <c r="F176" s="88">
        <v>1</v>
      </c>
      <c r="G176" s="88">
        <v>5</v>
      </c>
      <c r="H176" s="88">
        <v>9</v>
      </c>
      <c r="I176" s="88">
        <v>5</v>
      </c>
      <c r="J176" s="88" t="s">
        <v>920</v>
      </c>
      <c r="K176" s="88">
        <v>0</v>
      </c>
      <c r="L176" s="88"/>
    </row>
    <row r="177" spans="1:12" ht="16.5" x14ac:dyDescent="0.15">
      <c r="A177" s="88">
        <v>1246</v>
      </c>
      <c r="B177" s="88" t="s">
        <v>760</v>
      </c>
      <c r="C177" s="88">
        <v>2</v>
      </c>
      <c r="D177" s="88">
        <v>1</v>
      </c>
      <c r="E177" s="88">
        <v>246</v>
      </c>
      <c r="F177" s="88">
        <v>1</v>
      </c>
      <c r="G177" s="88">
        <v>5</v>
      </c>
      <c r="H177" s="88">
        <v>9</v>
      </c>
      <c r="I177" s="88">
        <v>5</v>
      </c>
      <c r="J177" s="88" t="s">
        <v>921</v>
      </c>
      <c r="K177" s="88">
        <v>0</v>
      </c>
      <c r="L177" s="88"/>
    </row>
    <row r="178" spans="1:12" ht="16.5" x14ac:dyDescent="0.15">
      <c r="A178" s="88">
        <v>1247</v>
      </c>
      <c r="B178" s="88" t="s">
        <v>761</v>
      </c>
      <c r="C178" s="88">
        <v>2</v>
      </c>
      <c r="D178" s="88">
        <v>1</v>
      </c>
      <c r="E178" s="88">
        <v>247</v>
      </c>
      <c r="F178" s="88">
        <v>1</v>
      </c>
      <c r="G178" s="88">
        <v>5</v>
      </c>
      <c r="H178" s="88">
        <v>9</v>
      </c>
      <c r="I178" s="88">
        <v>5</v>
      </c>
      <c r="J178" s="88" t="s">
        <v>922</v>
      </c>
      <c r="K178" s="88">
        <v>0</v>
      </c>
      <c r="L178" s="88"/>
    </row>
    <row r="179" spans="1:12" ht="16.5" x14ac:dyDescent="0.15">
      <c r="A179" s="88">
        <v>1248</v>
      </c>
      <c r="B179" s="88" t="s">
        <v>762</v>
      </c>
      <c r="C179" s="88">
        <v>2</v>
      </c>
      <c r="D179" s="88">
        <v>1</v>
      </c>
      <c r="E179" s="88">
        <v>248</v>
      </c>
      <c r="F179" s="88">
        <v>1</v>
      </c>
      <c r="G179" s="88">
        <v>5</v>
      </c>
      <c r="H179" s="88">
        <v>9</v>
      </c>
      <c r="I179" s="88">
        <v>5</v>
      </c>
      <c r="J179" s="88" t="s">
        <v>923</v>
      </c>
      <c r="K179" s="88">
        <v>0</v>
      </c>
      <c r="L179" s="88"/>
    </row>
    <row r="180" spans="1:12" ht="16.5" x14ac:dyDescent="0.15">
      <c r="A180" s="88">
        <v>1332</v>
      </c>
      <c r="B180" s="88" t="s">
        <v>763</v>
      </c>
      <c r="C180" s="88">
        <v>2</v>
      </c>
      <c r="D180" s="88">
        <v>1</v>
      </c>
      <c r="E180" s="88">
        <v>332</v>
      </c>
      <c r="F180" s="88">
        <v>1</v>
      </c>
      <c r="G180" s="88">
        <v>5</v>
      </c>
      <c r="H180" s="88">
        <v>9</v>
      </c>
      <c r="I180" s="88">
        <v>5</v>
      </c>
      <c r="J180" s="88" t="s">
        <v>924</v>
      </c>
      <c r="K180" s="88">
        <v>0</v>
      </c>
      <c r="L180" s="88"/>
    </row>
    <row r="181" spans="1:12" ht="16.5" x14ac:dyDescent="0.15">
      <c r="A181" s="88">
        <v>1333</v>
      </c>
      <c r="B181" s="88" t="s">
        <v>764</v>
      </c>
      <c r="C181" s="88">
        <v>2</v>
      </c>
      <c r="D181" s="88">
        <v>1</v>
      </c>
      <c r="E181" s="88">
        <v>333</v>
      </c>
      <c r="F181" s="88">
        <v>1</v>
      </c>
      <c r="G181" s="88">
        <v>5</v>
      </c>
      <c r="H181" s="88">
        <v>9</v>
      </c>
      <c r="I181" s="88">
        <v>5</v>
      </c>
      <c r="J181" s="88" t="s">
        <v>925</v>
      </c>
      <c r="K181" s="88">
        <v>0</v>
      </c>
      <c r="L181" s="88"/>
    </row>
    <row r="182" spans="1:12" ht="16.5" x14ac:dyDescent="0.15">
      <c r="A182" s="88">
        <v>1334</v>
      </c>
      <c r="B182" s="88" t="s">
        <v>765</v>
      </c>
      <c r="C182" s="88">
        <v>2</v>
      </c>
      <c r="D182" s="88">
        <v>1</v>
      </c>
      <c r="E182" s="88">
        <v>334</v>
      </c>
      <c r="F182" s="88">
        <v>1</v>
      </c>
      <c r="G182" s="88">
        <v>5</v>
      </c>
      <c r="H182" s="88">
        <v>9</v>
      </c>
      <c r="I182" s="88">
        <v>5</v>
      </c>
      <c r="J182" s="88" t="s">
        <v>926</v>
      </c>
      <c r="K182" s="88">
        <v>0</v>
      </c>
      <c r="L182" s="88"/>
    </row>
    <row r="183" spans="1:12" ht="16.5" x14ac:dyDescent="0.15">
      <c r="A183" s="88">
        <v>1335</v>
      </c>
      <c r="B183" s="88" t="s">
        <v>766</v>
      </c>
      <c r="C183" s="88">
        <v>2</v>
      </c>
      <c r="D183" s="88">
        <v>1</v>
      </c>
      <c r="E183" s="88">
        <v>335</v>
      </c>
      <c r="F183" s="88">
        <v>1</v>
      </c>
      <c r="G183" s="88">
        <v>5</v>
      </c>
      <c r="H183" s="88">
        <v>9</v>
      </c>
      <c r="I183" s="88">
        <v>5</v>
      </c>
      <c r="J183" s="88" t="s">
        <v>927</v>
      </c>
      <c r="K183" s="88">
        <v>0</v>
      </c>
      <c r="L183" s="88"/>
    </row>
    <row r="184" spans="1:12" ht="16.5" x14ac:dyDescent="0.15">
      <c r="A184" s="88">
        <v>1336</v>
      </c>
      <c r="B184" s="88" t="s">
        <v>767</v>
      </c>
      <c r="C184" s="88">
        <v>2</v>
      </c>
      <c r="D184" s="88">
        <v>1</v>
      </c>
      <c r="E184" s="88">
        <v>336</v>
      </c>
      <c r="F184" s="88">
        <v>1</v>
      </c>
      <c r="G184" s="88">
        <v>5</v>
      </c>
      <c r="H184" s="88">
        <v>9</v>
      </c>
      <c r="I184" s="88">
        <v>5</v>
      </c>
      <c r="J184" s="88" t="s">
        <v>928</v>
      </c>
      <c r="K184" s="88">
        <v>0</v>
      </c>
      <c r="L184" s="88"/>
    </row>
    <row r="185" spans="1:12" ht="16.5" x14ac:dyDescent="0.15">
      <c r="A185" s="88">
        <v>1337</v>
      </c>
      <c r="B185" s="88" t="s">
        <v>768</v>
      </c>
      <c r="C185" s="88">
        <v>2</v>
      </c>
      <c r="D185" s="88">
        <v>1</v>
      </c>
      <c r="E185" s="88">
        <v>337</v>
      </c>
      <c r="F185" s="88">
        <v>1</v>
      </c>
      <c r="G185" s="88">
        <v>5</v>
      </c>
      <c r="H185" s="88">
        <v>9</v>
      </c>
      <c r="I185" s="88">
        <v>5</v>
      </c>
      <c r="J185" s="88" t="s">
        <v>929</v>
      </c>
      <c r="K185" s="88">
        <v>0</v>
      </c>
      <c r="L185" s="88"/>
    </row>
    <row r="186" spans="1:12" ht="16.5" x14ac:dyDescent="0.15">
      <c r="A186" s="88">
        <v>1338</v>
      </c>
      <c r="B186" s="88" t="s">
        <v>769</v>
      </c>
      <c r="C186" s="88">
        <v>2</v>
      </c>
      <c r="D186" s="88">
        <v>1</v>
      </c>
      <c r="E186" s="88">
        <v>338</v>
      </c>
      <c r="F186" s="88">
        <v>1</v>
      </c>
      <c r="G186" s="88">
        <v>5</v>
      </c>
      <c r="H186" s="88">
        <v>9</v>
      </c>
      <c r="I186" s="88">
        <v>5</v>
      </c>
      <c r="J186" s="88" t="s">
        <v>930</v>
      </c>
      <c r="K186" s="88">
        <v>0</v>
      </c>
      <c r="L186" s="88"/>
    </row>
    <row r="187" spans="1:12" ht="16.5" x14ac:dyDescent="0.15">
      <c r="A187" s="88">
        <v>1339</v>
      </c>
      <c r="B187" s="88" t="s">
        <v>770</v>
      </c>
      <c r="C187" s="88">
        <v>2</v>
      </c>
      <c r="D187" s="88">
        <v>1</v>
      </c>
      <c r="E187" s="88">
        <v>339</v>
      </c>
      <c r="F187" s="88">
        <v>1</v>
      </c>
      <c r="G187" s="88">
        <v>5</v>
      </c>
      <c r="H187" s="88">
        <v>9</v>
      </c>
      <c r="I187" s="88">
        <v>5</v>
      </c>
      <c r="J187" s="88" t="s">
        <v>931</v>
      </c>
      <c r="K187" s="88">
        <v>0</v>
      </c>
      <c r="L187" s="88"/>
    </row>
    <row r="188" spans="1:12" ht="16.5" x14ac:dyDescent="0.15">
      <c r="A188" s="88">
        <v>1340</v>
      </c>
      <c r="B188" s="88" t="s">
        <v>771</v>
      </c>
      <c r="C188" s="88">
        <v>2</v>
      </c>
      <c r="D188" s="88">
        <v>1</v>
      </c>
      <c r="E188" s="88">
        <v>340</v>
      </c>
      <c r="F188" s="88">
        <v>1</v>
      </c>
      <c r="G188" s="88">
        <v>5</v>
      </c>
      <c r="H188" s="88">
        <v>9</v>
      </c>
      <c r="I188" s="88">
        <v>5</v>
      </c>
      <c r="J188" s="88" t="s">
        <v>932</v>
      </c>
      <c r="K188" s="88">
        <v>0</v>
      </c>
      <c r="L188" s="88"/>
    </row>
    <row r="189" spans="1:12" ht="16.5" x14ac:dyDescent="0.15">
      <c r="A189" s="88">
        <v>1341</v>
      </c>
      <c r="B189" s="88" t="s">
        <v>772</v>
      </c>
      <c r="C189" s="88">
        <v>2</v>
      </c>
      <c r="D189" s="88">
        <v>1</v>
      </c>
      <c r="E189" s="88">
        <v>341</v>
      </c>
      <c r="F189" s="88">
        <v>1</v>
      </c>
      <c r="G189" s="88">
        <v>5</v>
      </c>
      <c r="H189" s="88">
        <v>9</v>
      </c>
      <c r="I189" s="88">
        <v>5</v>
      </c>
      <c r="J189" s="88" t="s">
        <v>933</v>
      </c>
      <c r="K189" s="88">
        <v>0</v>
      </c>
      <c r="L189" s="88"/>
    </row>
    <row r="190" spans="1:12" ht="16.5" x14ac:dyDescent="0.15">
      <c r="A190" s="88">
        <v>1342</v>
      </c>
      <c r="B190" s="88" t="s">
        <v>773</v>
      </c>
      <c r="C190" s="88">
        <v>2</v>
      </c>
      <c r="D190" s="88">
        <v>1</v>
      </c>
      <c r="E190" s="88">
        <v>342</v>
      </c>
      <c r="F190" s="88">
        <v>1</v>
      </c>
      <c r="G190" s="88">
        <v>5</v>
      </c>
      <c r="H190" s="88">
        <v>9</v>
      </c>
      <c r="I190" s="88">
        <v>5</v>
      </c>
      <c r="J190" s="88" t="s">
        <v>934</v>
      </c>
      <c r="K190" s="88">
        <v>0</v>
      </c>
      <c r="L190" s="88"/>
    </row>
    <row r="191" spans="1:12" ht="16.5" x14ac:dyDescent="0.15">
      <c r="A191" s="88">
        <v>1343</v>
      </c>
      <c r="B191" s="88" t="s">
        <v>774</v>
      </c>
      <c r="C191" s="88">
        <v>2</v>
      </c>
      <c r="D191" s="88">
        <v>1</v>
      </c>
      <c r="E191" s="88">
        <v>343</v>
      </c>
      <c r="F191" s="88">
        <v>1</v>
      </c>
      <c r="G191" s="88">
        <v>5</v>
      </c>
      <c r="H191" s="88">
        <v>9</v>
      </c>
      <c r="I191" s="88">
        <v>5</v>
      </c>
      <c r="J191" s="88" t="s">
        <v>935</v>
      </c>
      <c r="K191" s="88">
        <v>0</v>
      </c>
      <c r="L191" s="88"/>
    </row>
    <row r="192" spans="1:12" ht="16.5" x14ac:dyDescent="0.15">
      <c r="A192" s="88">
        <v>1344</v>
      </c>
      <c r="B192" s="88" t="s">
        <v>775</v>
      </c>
      <c r="C192" s="88">
        <v>2</v>
      </c>
      <c r="D192" s="88">
        <v>1</v>
      </c>
      <c r="E192" s="88">
        <v>344</v>
      </c>
      <c r="F192" s="88">
        <v>1</v>
      </c>
      <c r="G192" s="88">
        <v>5</v>
      </c>
      <c r="H192" s="88">
        <v>9</v>
      </c>
      <c r="I192" s="88">
        <v>5</v>
      </c>
      <c r="J192" s="88" t="s">
        <v>936</v>
      </c>
      <c r="K192" s="88">
        <v>0</v>
      </c>
      <c r="L192" s="88"/>
    </row>
    <row r="193" spans="1:12" ht="16.5" x14ac:dyDescent="0.15">
      <c r="A193" s="88">
        <v>1345</v>
      </c>
      <c r="B193" s="88" t="s">
        <v>776</v>
      </c>
      <c r="C193" s="88">
        <v>2</v>
      </c>
      <c r="D193" s="88">
        <v>1</v>
      </c>
      <c r="E193" s="88">
        <v>345</v>
      </c>
      <c r="F193" s="88">
        <v>1</v>
      </c>
      <c r="G193" s="88">
        <v>5</v>
      </c>
      <c r="H193" s="88">
        <v>9</v>
      </c>
      <c r="I193" s="88">
        <v>5</v>
      </c>
      <c r="J193" s="88" t="s">
        <v>937</v>
      </c>
      <c r="K193" s="88">
        <v>0</v>
      </c>
      <c r="L193" s="88"/>
    </row>
    <row r="194" spans="1:12" ht="16.5" x14ac:dyDescent="0.15">
      <c r="A194" s="88">
        <v>1346</v>
      </c>
      <c r="B194" s="88" t="s">
        <v>777</v>
      </c>
      <c r="C194" s="88">
        <v>2</v>
      </c>
      <c r="D194" s="88">
        <v>1</v>
      </c>
      <c r="E194" s="88">
        <v>346</v>
      </c>
      <c r="F194" s="88">
        <v>1</v>
      </c>
      <c r="G194" s="88">
        <v>5</v>
      </c>
      <c r="H194" s="88">
        <v>9</v>
      </c>
      <c r="I194" s="88">
        <v>5</v>
      </c>
      <c r="J194" s="88" t="s">
        <v>938</v>
      </c>
      <c r="K194" s="88">
        <v>0</v>
      </c>
      <c r="L194" s="88"/>
    </row>
    <row r="195" spans="1:12" ht="16.5" x14ac:dyDescent="0.15">
      <c r="A195" s="88">
        <v>1347</v>
      </c>
      <c r="B195" s="88" t="s">
        <v>778</v>
      </c>
      <c r="C195" s="88">
        <v>2</v>
      </c>
      <c r="D195" s="88">
        <v>1</v>
      </c>
      <c r="E195" s="88">
        <v>347</v>
      </c>
      <c r="F195" s="88">
        <v>1</v>
      </c>
      <c r="G195" s="88">
        <v>5</v>
      </c>
      <c r="H195" s="88">
        <v>9</v>
      </c>
      <c r="I195" s="88">
        <v>5</v>
      </c>
      <c r="J195" s="88" t="s">
        <v>939</v>
      </c>
      <c r="K195" s="88">
        <v>0</v>
      </c>
      <c r="L195" s="88"/>
    </row>
    <row r="196" spans="1:12" ht="16.5" x14ac:dyDescent="0.15">
      <c r="A196" s="88">
        <v>1348</v>
      </c>
      <c r="B196" s="88" t="s">
        <v>779</v>
      </c>
      <c r="C196" s="88">
        <v>2</v>
      </c>
      <c r="D196" s="88">
        <v>1</v>
      </c>
      <c r="E196" s="88">
        <v>348</v>
      </c>
      <c r="F196" s="88">
        <v>1</v>
      </c>
      <c r="G196" s="88">
        <v>5</v>
      </c>
      <c r="H196" s="88">
        <v>9</v>
      </c>
      <c r="I196" s="88">
        <v>5</v>
      </c>
      <c r="J196" s="88" t="s">
        <v>940</v>
      </c>
      <c r="K196" s="88">
        <v>0</v>
      </c>
      <c r="L196" s="88"/>
    </row>
    <row r="197" spans="1:12" ht="16.5" x14ac:dyDescent="0.15">
      <c r="A197" s="88">
        <v>1432</v>
      </c>
      <c r="B197" s="88" t="s">
        <v>780</v>
      </c>
      <c r="C197" s="88">
        <v>2</v>
      </c>
      <c r="D197" s="88">
        <v>1</v>
      </c>
      <c r="E197" s="88">
        <v>432</v>
      </c>
      <c r="F197" s="88">
        <v>1</v>
      </c>
      <c r="G197" s="88">
        <v>5</v>
      </c>
      <c r="H197" s="88">
        <v>9</v>
      </c>
      <c r="I197" s="88">
        <v>5</v>
      </c>
      <c r="J197" s="88" t="s">
        <v>941</v>
      </c>
      <c r="K197" s="88">
        <v>0</v>
      </c>
      <c r="L197" s="88"/>
    </row>
    <row r="198" spans="1:12" ht="16.5" x14ac:dyDescent="0.15">
      <c r="A198" s="88">
        <v>1433</v>
      </c>
      <c r="B198" s="88" t="s">
        <v>781</v>
      </c>
      <c r="C198" s="88">
        <v>2</v>
      </c>
      <c r="D198" s="88">
        <v>1</v>
      </c>
      <c r="E198" s="88">
        <v>433</v>
      </c>
      <c r="F198" s="88">
        <v>1</v>
      </c>
      <c r="G198" s="88">
        <v>5</v>
      </c>
      <c r="H198" s="88">
        <v>9</v>
      </c>
      <c r="I198" s="88">
        <v>5</v>
      </c>
      <c r="J198" s="88" t="s">
        <v>942</v>
      </c>
      <c r="K198" s="88">
        <v>0</v>
      </c>
      <c r="L198" s="88"/>
    </row>
    <row r="199" spans="1:12" ht="16.5" x14ac:dyDescent="0.15">
      <c r="A199" s="88">
        <v>1434</v>
      </c>
      <c r="B199" s="88" t="s">
        <v>782</v>
      </c>
      <c r="C199" s="88">
        <v>2</v>
      </c>
      <c r="D199" s="88">
        <v>1</v>
      </c>
      <c r="E199" s="88">
        <v>434</v>
      </c>
      <c r="F199" s="88">
        <v>1</v>
      </c>
      <c r="G199" s="88">
        <v>5</v>
      </c>
      <c r="H199" s="88">
        <v>9</v>
      </c>
      <c r="I199" s="88">
        <v>5</v>
      </c>
      <c r="J199" s="88" t="s">
        <v>943</v>
      </c>
      <c r="K199" s="88">
        <v>0</v>
      </c>
      <c r="L199" s="88"/>
    </row>
    <row r="200" spans="1:12" ht="16.5" x14ac:dyDescent="0.15">
      <c r="A200" s="88">
        <v>1435</v>
      </c>
      <c r="B200" s="88" t="s">
        <v>783</v>
      </c>
      <c r="C200" s="88">
        <v>2</v>
      </c>
      <c r="D200" s="88">
        <v>1</v>
      </c>
      <c r="E200" s="88">
        <v>435</v>
      </c>
      <c r="F200" s="88">
        <v>1</v>
      </c>
      <c r="G200" s="88">
        <v>5</v>
      </c>
      <c r="H200" s="88">
        <v>9</v>
      </c>
      <c r="I200" s="88">
        <v>5</v>
      </c>
      <c r="J200" s="88" t="s">
        <v>944</v>
      </c>
      <c r="K200" s="88">
        <v>0</v>
      </c>
      <c r="L200" s="88"/>
    </row>
    <row r="201" spans="1:12" ht="16.5" x14ac:dyDescent="0.15">
      <c r="A201" s="88">
        <v>1436</v>
      </c>
      <c r="B201" s="88" t="s">
        <v>784</v>
      </c>
      <c r="C201" s="88">
        <v>2</v>
      </c>
      <c r="D201" s="88">
        <v>1</v>
      </c>
      <c r="E201" s="88">
        <v>436</v>
      </c>
      <c r="F201" s="88">
        <v>1</v>
      </c>
      <c r="G201" s="88">
        <v>5</v>
      </c>
      <c r="H201" s="88">
        <v>9</v>
      </c>
      <c r="I201" s="88">
        <v>5</v>
      </c>
      <c r="J201" s="88" t="s">
        <v>945</v>
      </c>
      <c r="K201" s="88">
        <v>0</v>
      </c>
      <c r="L201" s="88"/>
    </row>
    <row r="202" spans="1:12" ht="16.5" x14ac:dyDescent="0.15">
      <c r="A202" s="88">
        <v>1437</v>
      </c>
      <c r="B202" s="88" t="s">
        <v>785</v>
      </c>
      <c r="C202" s="88">
        <v>2</v>
      </c>
      <c r="D202" s="88">
        <v>1</v>
      </c>
      <c r="E202" s="88">
        <v>437</v>
      </c>
      <c r="F202" s="88">
        <v>1</v>
      </c>
      <c r="G202" s="88">
        <v>5</v>
      </c>
      <c r="H202" s="88">
        <v>9</v>
      </c>
      <c r="I202" s="88">
        <v>5</v>
      </c>
      <c r="J202" s="88" t="s">
        <v>946</v>
      </c>
      <c r="K202" s="88">
        <v>0</v>
      </c>
      <c r="L202" s="88"/>
    </row>
    <row r="203" spans="1:12" ht="16.5" x14ac:dyDescent="0.15">
      <c r="A203" s="88">
        <v>1438</v>
      </c>
      <c r="B203" s="88" t="s">
        <v>786</v>
      </c>
      <c r="C203" s="88">
        <v>2</v>
      </c>
      <c r="D203" s="88">
        <v>1</v>
      </c>
      <c r="E203" s="88">
        <v>438</v>
      </c>
      <c r="F203" s="88">
        <v>1</v>
      </c>
      <c r="G203" s="88">
        <v>5</v>
      </c>
      <c r="H203" s="88">
        <v>9</v>
      </c>
      <c r="I203" s="88">
        <v>5</v>
      </c>
      <c r="J203" s="88" t="s">
        <v>947</v>
      </c>
      <c r="K203" s="88">
        <v>0</v>
      </c>
      <c r="L203" s="88"/>
    </row>
    <row r="204" spans="1:12" ht="16.5" x14ac:dyDescent="0.15">
      <c r="A204" s="88">
        <v>1439</v>
      </c>
      <c r="B204" s="88" t="s">
        <v>787</v>
      </c>
      <c r="C204" s="88">
        <v>2</v>
      </c>
      <c r="D204" s="88">
        <v>1</v>
      </c>
      <c r="E204" s="88">
        <v>439</v>
      </c>
      <c r="F204" s="88">
        <v>1</v>
      </c>
      <c r="G204" s="88">
        <v>5</v>
      </c>
      <c r="H204" s="88">
        <v>9</v>
      </c>
      <c r="I204" s="88">
        <v>5</v>
      </c>
      <c r="J204" s="88" t="s">
        <v>948</v>
      </c>
      <c r="K204" s="88">
        <v>0</v>
      </c>
      <c r="L204" s="88"/>
    </row>
    <row r="205" spans="1:12" ht="16.5" x14ac:dyDescent="0.15">
      <c r="A205" s="88">
        <v>1440</v>
      </c>
      <c r="B205" s="88" t="s">
        <v>788</v>
      </c>
      <c r="C205" s="88">
        <v>2</v>
      </c>
      <c r="D205" s="88">
        <v>1</v>
      </c>
      <c r="E205" s="88">
        <v>440</v>
      </c>
      <c r="F205" s="88">
        <v>1</v>
      </c>
      <c r="G205" s="88">
        <v>5</v>
      </c>
      <c r="H205" s="88">
        <v>9</v>
      </c>
      <c r="I205" s="88">
        <v>5</v>
      </c>
      <c r="J205" s="88" t="s">
        <v>949</v>
      </c>
      <c r="K205" s="88">
        <v>0</v>
      </c>
      <c r="L205" s="88"/>
    </row>
    <row r="206" spans="1:12" ht="16.5" x14ac:dyDescent="0.15">
      <c r="A206" s="88">
        <v>1441</v>
      </c>
      <c r="B206" s="88" t="s">
        <v>789</v>
      </c>
      <c r="C206" s="88">
        <v>2</v>
      </c>
      <c r="D206" s="88">
        <v>1</v>
      </c>
      <c r="E206" s="88">
        <v>441</v>
      </c>
      <c r="F206" s="88">
        <v>1</v>
      </c>
      <c r="G206" s="88">
        <v>5</v>
      </c>
      <c r="H206" s="88">
        <v>9</v>
      </c>
      <c r="I206" s="88">
        <v>5</v>
      </c>
      <c r="J206" s="88" t="s">
        <v>950</v>
      </c>
      <c r="K206" s="88">
        <v>0</v>
      </c>
      <c r="L206" s="88"/>
    </row>
    <row r="207" spans="1:12" ht="16.5" x14ac:dyDescent="0.15">
      <c r="A207" s="88">
        <v>1442</v>
      </c>
      <c r="B207" s="88" t="s">
        <v>790</v>
      </c>
      <c r="C207" s="88">
        <v>2</v>
      </c>
      <c r="D207" s="88">
        <v>1</v>
      </c>
      <c r="E207" s="88">
        <v>442</v>
      </c>
      <c r="F207" s="88">
        <v>1</v>
      </c>
      <c r="G207" s="88">
        <v>5</v>
      </c>
      <c r="H207" s="88">
        <v>9</v>
      </c>
      <c r="I207" s="88">
        <v>5</v>
      </c>
      <c r="J207" s="88" t="s">
        <v>951</v>
      </c>
      <c r="K207" s="88">
        <v>0</v>
      </c>
      <c r="L207" s="88"/>
    </row>
    <row r="208" spans="1:12" ht="16.5" x14ac:dyDescent="0.15">
      <c r="A208" s="88">
        <v>1443</v>
      </c>
      <c r="B208" s="88" t="s">
        <v>791</v>
      </c>
      <c r="C208" s="88">
        <v>2</v>
      </c>
      <c r="D208" s="88">
        <v>1</v>
      </c>
      <c r="E208" s="88">
        <v>443</v>
      </c>
      <c r="F208" s="88">
        <v>1</v>
      </c>
      <c r="G208" s="88">
        <v>5</v>
      </c>
      <c r="H208" s="88">
        <v>9</v>
      </c>
      <c r="I208" s="88">
        <v>5</v>
      </c>
      <c r="J208" s="88" t="s">
        <v>952</v>
      </c>
      <c r="K208" s="88">
        <v>0</v>
      </c>
      <c r="L208" s="88"/>
    </row>
    <row r="209" spans="1:12" ht="16.5" x14ac:dyDescent="0.15">
      <c r="A209" s="88">
        <v>1444</v>
      </c>
      <c r="B209" s="88" t="s">
        <v>792</v>
      </c>
      <c r="C209" s="88">
        <v>2</v>
      </c>
      <c r="D209" s="88">
        <v>1</v>
      </c>
      <c r="E209" s="88">
        <v>444</v>
      </c>
      <c r="F209" s="88">
        <v>1</v>
      </c>
      <c r="G209" s="88">
        <v>5</v>
      </c>
      <c r="H209" s="88">
        <v>9</v>
      </c>
      <c r="I209" s="88">
        <v>5</v>
      </c>
      <c r="J209" s="88" t="s">
        <v>953</v>
      </c>
      <c r="K209" s="88">
        <v>0</v>
      </c>
      <c r="L209" s="88"/>
    </row>
    <row r="210" spans="1:12" ht="16.5" x14ac:dyDescent="0.15">
      <c r="A210" s="88">
        <v>1445</v>
      </c>
      <c r="B210" s="88" t="s">
        <v>793</v>
      </c>
      <c r="C210" s="88">
        <v>2</v>
      </c>
      <c r="D210" s="88">
        <v>1</v>
      </c>
      <c r="E210" s="88">
        <v>445</v>
      </c>
      <c r="F210" s="88">
        <v>1</v>
      </c>
      <c r="G210" s="88">
        <v>5</v>
      </c>
      <c r="H210" s="88">
        <v>9</v>
      </c>
      <c r="I210" s="88">
        <v>5</v>
      </c>
      <c r="J210" s="88" t="s">
        <v>954</v>
      </c>
      <c r="K210" s="88">
        <v>0</v>
      </c>
      <c r="L210" s="88"/>
    </row>
    <row r="211" spans="1:12" ht="16.5" x14ac:dyDescent="0.15">
      <c r="A211" s="88">
        <v>1446</v>
      </c>
      <c r="B211" s="88" t="s">
        <v>794</v>
      </c>
      <c r="C211" s="88">
        <v>2</v>
      </c>
      <c r="D211" s="88">
        <v>1</v>
      </c>
      <c r="E211" s="88">
        <v>446</v>
      </c>
      <c r="F211" s="88">
        <v>1</v>
      </c>
      <c r="G211" s="88">
        <v>5</v>
      </c>
      <c r="H211" s="88">
        <v>9</v>
      </c>
      <c r="I211" s="88">
        <v>5</v>
      </c>
      <c r="J211" s="88" t="s">
        <v>955</v>
      </c>
      <c r="K211" s="88">
        <v>0</v>
      </c>
      <c r="L211" s="88"/>
    </row>
    <row r="212" spans="1:12" ht="16.5" x14ac:dyDescent="0.15">
      <c r="A212" s="88">
        <v>1447</v>
      </c>
      <c r="B212" s="88" t="s">
        <v>795</v>
      </c>
      <c r="C212" s="88">
        <v>2</v>
      </c>
      <c r="D212" s="88">
        <v>1</v>
      </c>
      <c r="E212" s="88">
        <v>447</v>
      </c>
      <c r="F212" s="88">
        <v>1</v>
      </c>
      <c r="G212" s="88">
        <v>5</v>
      </c>
      <c r="H212" s="88">
        <v>9</v>
      </c>
      <c r="I212" s="88">
        <v>5</v>
      </c>
      <c r="J212" s="88" t="s">
        <v>1181</v>
      </c>
      <c r="K212" s="88">
        <v>0</v>
      </c>
      <c r="L212" s="88"/>
    </row>
    <row r="213" spans="1:12" ht="17.25" thickBot="1" x14ac:dyDescent="0.2">
      <c r="A213" s="128">
        <v>1448</v>
      </c>
      <c r="B213" s="128" t="s">
        <v>796</v>
      </c>
      <c r="C213" s="128">
        <v>2</v>
      </c>
      <c r="D213" s="128">
        <v>1</v>
      </c>
      <c r="E213" s="128">
        <v>448</v>
      </c>
      <c r="F213" s="128">
        <v>1</v>
      </c>
      <c r="G213" s="128">
        <v>5</v>
      </c>
      <c r="H213" s="128">
        <v>9</v>
      </c>
      <c r="I213" s="128">
        <v>5</v>
      </c>
      <c r="J213" s="128" t="s">
        <v>956</v>
      </c>
      <c r="K213" s="128">
        <v>0</v>
      </c>
      <c r="L213" s="128"/>
    </row>
    <row r="214" spans="1:12" ht="16.5" x14ac:dyDescent="0.15">
      <c r="A214" s="129">
        <v>2101</v>
      </c>
      <c r="B214" s="129" t="s">
        <v>860</v>
      </c>
      <c r="C214" s="129">
        <v>2</v>
      </c>
      <c r="D214" s="129">
        <v>2</v>
      </c>
      <c r="E214" s="129">
        <v>101</v>
      </c>
      <c r="F214" s="129">
        <v>1</v>
      </c>
      <c r="G214" s="129">
        <v>5</v>
      </c>
      <c r="H214" s="129">
        <v>10</v>
      </c>
      <c r="I214" s="129">
        <v>50</v>
      </c>
      <c r="J214" s="129" t="s">
        <v>957</v>
      </c>
      <c r="K214" s="129">
        <v>0</v>
      </c>
      <c r="L214" s="129"/>
    </row>
    <row r="215" spans="1:12" ht="16.5" x14ac:dyDescent="0.15">
      <c r="A215" s="88">
        <v>2102</v>
      </c>
      <c r="B215" s="88" t="s">
        <v>1328</v>
      </c>
      <c r="C215" s="88">
        <v>2</v>
      </c>
      <c r="D215" s="88">
        <v>2</v>
      </c>
      <c r="E215" s="88">
        <v>102</v>
      </c>
      <c r="F215" s="88">
        <v>1</v>
      </c>
      <c r="G215" s="88">
        <v>5</v>
      </c>
      <c r="H215" s="88">
        <v>10</v>
      </c>
      <c r="I215" s="88">
        <v>50</v>
      </c>
      <c r="J215" s="88" t="s">
        <v>1246</v>
      </c>
      <c r="K215" s="88">
        <v>0</v>
      </c>
      <c r="L215" s="88"/>
    </row>
    <row r="216" spans="1:12" ht="16.5" x14ac:dyDescent="0.15">
      <c r="A216" s="88">
        <v>2103</v>
      </c>
      <c r="B216" s="88" t="s">
        <v>863</v>
      </c>
      <c r="C216" s="88">
        <v>2</v>
      </c>
      <c r="D216" s="88">
        <v>2</v>
      </c>
      <c r="E216" s="88">
        <v>103</v>
      </c>
      <c r="F216" s="88">
        <v>1</v>
      </c>
      <c r="G216" s="88">
        <v>5</v>
      </c>
      <c r="H216" s="88">
        <v>10</v>
      </c>
      <c r="I216" s="88">
        <v>50</v>
      </c>
      <c r="J216" s="88" t="s">
        <v>958</v>
      </c>
      <c r="K216" s="88">
        <v>0</v>
      </c>
      <c r="L216" s="88"/>
    </row>
    <row r="217" spans="1:12" ht="16.5" x14ac:dyDescent="0.15">
      <c r="A217" s="88">
        <v>2104</v>
      </c>
      <c r="B217" s="88" t="s">
        <v>865</v>
      </c>
      <c r="C217" s="88">
        <v>2</v>
      </c>
      <c r="D217" s="88">
        <v>2</v>
      </c>
      <c r="E217" s="88">
        <v>104</v>
      </c>
      <c r="F217" s="88">
        <v>1</v>
      </c>
      <c r="G217" s="88">
        <v>5</v>
      </c>
      <c r="H217" s="88">
        <v>10</v>
      </c>
      <c r="I217" s="88">
        <v>50</v>
      </c>
      <c r="J217" s="88" t="s">
        <v>959</v>
      </c>
      <c r="K217" s="88">
        <v>0</v>
      </c>
      <c r="L217" s="88"/>
    </row>
    <row r="218" spans="1:12" ht="16.5" x14ac:dyDescent="0.15">
      <c r="A218" s="130">
        <v>2201</v>
      </c>
      <c r="B218" s="131" t="s">
        <v>123</v>
      </c>
      <c r="C218" s="131">
        <v>3</v>
      </c>
      <c r="D218" s="131">
        <v>2</v>
      </c>
      <c r="E218" s="131">
        <v>201</v>
      </c>
      <c r="F218" s="131">
        <v>10</v>
      </c>
      <c r="G218" s="131">
        <v>5</v>
      </c>
      <c r="H218" s="131">
        <v>10</v>
      </c>
      <c r="I218" s="131">
        <v>50</v>
      </c>
      <c r="J218" s="131" t="s">
        <v>634</v>
      </c>
      <c r="K218" s="131">
        <v>1</v>
      </c>
      <c r="L218" s="131"/>
    </row>
    <row r="219" spans="1:12" ht="16.5" x14ac:dyDescent="0.15">
      <c r="A219" s="122">
        <v>2202</v>
      </c>
      <c r="B219" s="123" t="s">
        <v>124</v>
      </c>
      <c r="C219" s="123">
        <v>3</v>
      </c>
      <c r="D219" s="123">
        <v>2</v>
      </c>
      <c r="E219" s="123">
        <v>202</v>
      </c>
      <c r="F219" s="123">
        <v>10</v>
      </c>
      <c r="G219" s="123">
        <v>5</v>
      </c>
      <c r="H219" s="123">
        <v>10</v>
      </c>
      <c r="I219" s="123">
        <v>50</v>
      </c>
      <c r="J219" s="123" t="s">
        <v>635</v>
      </c>
      <c r="K219" s="123">
        <v>1</v>
      </c>
      <c r="L219" s="123"/>
    </row>
    <row r="220" spans="1:12" ht="16.5" x14ac:dyDescent="0.15">
      <c r="A220" s="122">
        <v>2203</v>
      </c>
      <c r="B220" s="123" t="s">
        <v>125</v>
      </c>
      <c r="C220" s="123">
        <v>3</v>
      </c>
      <c r="D220" s="123">
        <v>2</v>
      </c>
      <c r="E220" s="123">
        <v>203</v>
      </c>
      <c r="F220" s="123">
        <v>10</v>
      </c>
      <c r="G220" s="123">
        <v>5</v>
      </c>
      <c r="H220" s="123">
        <v>10</v>
      </c>
      <c r="I220" s="123">
        <v>50</v>
      </c>
      <c r="J220" s="123" t="s">
        <v>636</v>
      </c>
      <c r="K220" s="123">
        <v>1</v>
      </c>
      <c r="L220" s="123"/>
    </row>
    <row r="221" spans="1:12" ht="16.5" x14ac:dyDescent="0.15">
      <c r="A221" s="122">
        <v>2204</v>
      </c>
      <c r="B221" s="123" t="s">
        <v>126</v>
      </c>
      <c r="C221" s="123">
        <v>3</v>
      </c>
      <c r="D221" s="123">
        <v>2</v>
      </c>
      <c r="E221" s="123">
        <v>204</v>
      </c>
      <c r="F221" s="123">
        <v>10</v>
      </c>
      <c r="G221" s="123">
        <v>5</v>
      </c>
      <c r="H221" s="123">
        <v>10</v>
      </c>
      <c r="I221" s="123">
        <v>50</v>
      </c>
      <c r="J221" s="123" t="s">
        <v>637</v>
      </c>
      <c r="K221" s="123">
        <v>1</v>
      </c>
      <c r="L221" s="123"/>
    </row>
    <row r="222" spans="1:12" ht="16.5" x14ac:dyDescent="0.15">
      <c r="A222" s="120">
        <v>2301</v>
      </c>
      <c r="B222" s="121" t="s">
        <v>127</v>
      </c>
      <c r="C222" s="121">
        <v>4</v>
      </c>
      <c r="D222" s="121">
        <v>2</v>
      </c>
      <c r="E222" s="121">
        <v>301</v>
      </c>
      <c r="F222" s="121">
        <v>30</v>
      </c>
      <c r="G222" s="121">
        <v>5</v>
      </c>
      <c r="H222" s="121">
        <v>10</v>
      </c>
      <c r="I222" s="121">
        <v>100</v>
      </c>
      <c r="J222" s="121" t="s">
        <v>638</v>
      </c>
      <c r="K222" s="121">
        <v>1</v>
      </c>
      <c r="L222" s="121"/>
    </row>
    <row r="223" spans="1:12" ht="16.5" x14ac:dyDescent="0.15">
      <c r="A223" s="120">
        <v>2302</v>
      </c>
      <c r="B223" s="121" t="s">
        <v>128</v>
      </c>
      <c r="C223" s="121">
        <v>4</v>
      </c>
      <c r="D223" s="121">
        <v>2</v>
      </c>
      <c r="E223" s="121">
        <v>302</v>
      </c>
      <c r="F223" s="121">
        <v>30</v>
      </c>
      <c r="G223" s="121">
        <v>5</v>
      </c>
      <c r="H223" s="121">
        <v>10</v>
      </c>
      <c r="I223" s="121">
        <v>100</v>
      </c>
      <c r="J223" s="121" t="s">
        <v>639</v>
      </c>
      <c r="K223" s="121">
        <v>1</v>
      </c>
      <c r="L223" s="121"/>
    </row>
    <row r="224" spans="1:12" ht="16.5" x14ac:dyDescent="0.15">
      <c r="A224" s="120">
        <v>2303</v>
      </c>
      <c r="B224" s="121" t="s">
        <v>21</v>
      </c>
      <c r="C224" s="121">
        <v>4</v>
      </c>
      <c r="D224" s="121">
        <v>2</v>
      </c>
      <c r="E224" s="121">
        <v>303</v>
      </c>
      <c r="F224" s="121">
        <v>30</v>
      </c>
      <c r="G224" s="121">
        <v>5</v>
      </c>
      <c r="H224" s="121">
        <v>10</v>
      </c>
      <c r="I224" s="121">
        <v>100</v>
      </c>
      <c r="J224" s="121" t="s">
        <v>640</v>
      </c>
      <c r="K224" s="121">
        <v>1</v>
      </c>
      <c r="L224" s="121"/>
    </row>
    <row r="225" spans="1:12" ht="16.5" x14ac:dyDescent="0.15">
      <c r="A225" s="120">
        <v>2304</v>
      </c>
      <c r="B225" s="121" t="s">
        <v>129</v>
      </c>
      <c r="C225" s="121">
        <v>4</v>
      </c>
      <c r="D225" s="121">
        <v>2</v>
      </c>
      <c r="E225" s="121">
        <v>304</v>
      </c>
      <c r="F225" s="121">
        <v>30</v>
      </c>
      <c r="G225" s="121">
        <v>5</v>
      </c>
      <c r="H225" s="121">
        <v>10</v>
      </c>
      <c r="I225" s="121">
        <v>100</v>
      </c>
      <c r="J225" s="121" t="s">
        <v>641</v>
      </c>
      <c r="K225" s="121">
        <v>1</v>
      </c>
      <c r="L225" s="121"/>
    </row>
    <row r="226" spans="1:12" ht="16.5" x14ac:dyDescent="0.15">
      <c r="A226" s="120">
        <v>2305</v>
      </c>
      <c r="B226" s="121" t="s">
        <v>130</v>
      </c>
      <c r="C226" s="121">
        <v>4</v>
      </c>
      <c r="D226" s="121">
        <v>2</v>
      </c>
      <c r="E226" s="121">
        <v>305</v>
      </c>
      <c r="F226" s="121">
        <v>30</v>
      </c>
      <c r="G226" s="121">
        <v>5</v>
      </c>
      <c r="H226" s="121">
        <v>10</v>
      </c>
      <c r="I226" s="121">
        <v>150</v>
      </c>
      <c r="J226" s="121" t="s">
        <v>642</v>
      </c>
      <c r="K226" s="121">
        <v>1</v>
      </c>
      <c r="L226" s="121"/>
    </row>
    <row r="227" spans="1:12" ht="16.5" x14ac:dyDescent="0.15">
      <c r="A227" s="120">
        <v>2306</v>
      </c>
      <c r="B227" s="121" t="s">
        <v>131</v>
      </c>
      <c r="C227" s="121">
        <v>4</v>
      </c>
      <c r="D227" s="121">
        <v>2</v>
      </c>
      <c r="E227" s="121">
        <v>306</v>
      </c>
      <c r="F227" s="121">
        <v>30</v>
      </c>
      <c r="G227" s="121">
        <v>5</v>
      </c>
      <c r="H227" s="121">
        <v>10</v>
      </c>
      <c r="I227" s="121">
        <v>150</v>
      </c>
      <c r="J227" s="121" t="s">
        <v>643</v>
      </c>
      <c r="K227" s="121">
        <v>1</v>
      </c>
      <c r="L227" s="121"/>
    </row>
    <row r="228" spans="1:12" ht="16.5" x14ac:dyDescent="0.15">
      <c r="A228" s="120">
        <v>2307</v>
      </c>
      <c r="B228" s="121" t="s">
        <v>132</v>
      </c>
      <c r="C228" s="121">
        <v>4</v>
      </c>
      <c r="D228" s="121">
        <v>2</v>
      </c>
      <c r="E228" s="121">
        <v>307</v>
      </c>
      <c r="F228" s="121">
        <v>30</v>
      </c>
      <c r="G228" s="121">
        <v>5</v>
      </c>
      <c r="H228" s="121">
        <v>10</v>
      </c>
      <c r="I228" s="121">
        <v>150</v>
      </c>
      <c r="J228" s="121" t="s">
        <v>644</v>
      </c>
      <c r="K228" s="121">
        <v>1</v>
      </c>
      <c r="L228" s="121"/>
    </row>
    <row r="229" spans="1:12" ht="16.5" x14ac:dyDescent="0.15">
      <c r="A229" s="120">
        <v>2308</v>
      </c>
      <c r="B229" s="121" t="s">
        <v>133</v>
      </c>
      <c r="C229" s="121">
        <v>4</v>
      </c>
      <c r="D229" s="121">
        <v>2</v>
      </c>
      <c r="E229" s="121">
        <v>308</v>
      </c>
      <c r="F229" s="121">
        <v>30</v>
      </c>
      <c r="G229" s="121">
        <v>5</v>
      </c>
      <c r="H229" s="121">
        <v>10</v>
      </c>
      <c r="I229" s="121">
        <v>150</v>
      </c>
      <c r="J229" s="121" t="s">
        <v>645</v>
      </c>
      <c r="K229" s="121">
        <v>1</v>
      </c>
      <c r="L229" s="121"/>
    </row>
    <row r="230" spans="1:12" ht="16.5" x14ac:dyDescent="0.15">
      <c r="A230" s="119">
        <v>2401</v>
      </c>
      <c r="B230" s="86" t="s">
        <v>134</v>
      </c>
      <c r="C230" s="86">
        <v>5</v>
      </c>
      <c r="D230" s="86">
        <v>2</v>
      </c>
      <c r="E230" s="86">
        <v>401</v>
      </c>
      <c r="F230" s="86">
        <v>50</v>
      </c>
      <c r="G230" s="86">
        <v>5</v>
      </c>
      <c r="H230" s="86">
        <v>10</v>
      </c>
      <c r="I230" s="86">
        <v>200</v>
      </c>
      <c r="J230" s="86" t="s">
        <v>646</v>
      </c>
      <c r="K230" s="86">
        <v>1</v>
      </c>
      <c r="L230" s="86"/>
    </row>
    <row r="231" spans="1:12" ht="16.5" x14ac:dyDescent="0.15">
      <c r="A231" s="119">
        <v>2402</v>
      </c>
      <c r="B231" s="86" t="s">
        <v>135</v>
      </c>
      <c r="C231" s="86">
        <v>5</v>
      </c>
      <c r="D231" s="86">
        <v>2</v>
      </c>
      <c r="E231" s="86">
        <v>402</v>
      </c>
      <c r="F231" s="86">
        <v>50</v>
      </c>
      <c r="G231" s="86">
        <v>5</v>
      </c>
      <c r="H231" s="86">
        <v>10</v>
      </c>
      <c r="I231" s="86">
        <v>200</v>
      </c>
      <c r="J231" s="86" t="s">
        <v>647</v>
      </c>
      <c r="K231" s="86">
        <v>1</v>
      </c>
      <c r="L231" s="86"/>
    </row>
    <row r="232" spans="1:12" ht="16.5" x14ac:dyDescent="0.15">
      <c r="A232" s="119">
        <v>2403</v>
      </c>
      <c r="B232" s="86" t="s">
        <v>136</v>
      </c>
      <c r="C232" s="86">
        <v>5</v>
      </c>
      <c r="D232" s="86">
        <v>2</v>
      </c>
      <c r="E232" s="86">
        <v>403</v>
      </c>
      <c r="F232" s="86">
        <v>50</v>
      </c>
      <c r="G232" s="86">
        <v>5</v>
      </c>
      <c r="H232" s="86">
        <v>10</v>
      </c>
      <c r="I232" s="86">
        <v>200</v>
      </c>
      <c r="J232" s="86" t="s">
        <v>648</v>
      </c>
      <c r="K232" s="86">
        <v>1</v>
      </c>
      <c r="L232" s="86"/>
    </row>
    <row r="233" spans="1:12" ht="16.5" x14ac:dyDescent="0.15">
      <c r="A233" s="119">
        <v>2404</v>
      </c>
      <c r="B233" s="86" t="s">
        <v>137</v>
      </c>
      <c r="C233" s="86">
        <v>5</v>
      </c>
      <c r="D233" s="86">
        <v>2</v>
      </c>
      <c r="E233" s="86">
        <v>404</v>
      </c>
      <c r="F233" s="86">
        <v>50</v>
      </c>
      <c r="G233" s="86">
        <v>5</v>
      </c>
      <c r="H233" s="86">
        <v>10</v>
      </c>
      <c r="I233" s="86">
        <v>200</v>
      </c>
      <c r="J233" s="86" t="s">
        <v>649</v>
      </c>
      <c r="K233" s="86">
        <v>1</v>
      </c>
      <c r="L233" s="86"/>
    </row>
    <row r="234" spans="1:12" ht="16.5" x14ac:dyDescent="0.15">
      <c r="A234" s="119">
        <v>2405</v>
      </c>
      <c r="B234" s="86" t="s">
        <v>138</v>
      </c>
      <c r="C234" s="86">
        <v>5</v>
      </c>
      <c r="D234" s="86">
        <v>2</v>
      </c>
      <c r="E234" s="86">
        <v>405</v>
      </c>
      <c r="F234" s="86">
        <v>50</v>
      </c>
      <c r="G234" s="86">
        <v>5</v>
      </c>
      <c r="H234" s="86">
        <v>10</v>
      </c>
      <c r="I234" s="86">
        <v>300</v>
      </c>
      <c r="J234" s="86" t="s">
        <v>650</v>
      </c>
      <c r="K234" s="86">
        <v>1</v>
      </c>
      <c r="L234" s="86"/>
    </row>
    <row r="235" spans="1:12" ht="16.5" x14ac:dyDescent="0.15">
      <c r="A235" s="119">
        <v>2406</v>
      </c>
      <c r="B235" s="86" t="s">
        <v>1327</v>
      </c>
      <c r="C235" s="86">
        <v>5</v>
      </c>
      <c r="D235" s="86">
        <v>2</v>
      </c>
      <c r="E235" s="86">
        <v>406</v>
      </c>
      <c r="F235" s="86">
        <v>50</v>
      </c>
      <c r="G235" s="86">
        <v>5</v>
      </c>
      <c r="H235" s="86">
        <v>10</v>
      </c>
      <c r="I235" s="86">
        <v>300</v>
      </c>
      <c r="J235" s="86" t="s">
        <v>1245</v>
      </c>
      <c r="K235" s="86">
        <v>1</v>
      </c>
      <c r="L235" s="86"/>
    </row>
    <row r="236" spans="1:12" ht="16.5" x14ac:dyDescent="0.15">
      <c r="A236" s="119">
        <v>2407</v>
      </c>
      <c r="B236" s="86" t="s">
        <v>140</v>
      </c>
      <c r="C236" s="86">
        <v>5</v>
      </c>
      <c r="D236" s="86">
        <v>2</v>
      </c>
      <c r="E236" s="86">
        <v>407</v>
      </c>
      <c r="F236" s="86">
        <v>50</v>
      </c>
      <c r="G236" s="86">
        <v>5</v>
      </c>
      <c r="H236" s="86">
        <v>10</v>
      </c>
      <c r="I236" s="86">
        <v>300</v>
      </c>
      <c r="J236" s="86" t="s">
        <v>651</v>
      </c>
      <c r="K236" s="86">
        <v>1</v>
      </c>
      <c r="L236" s="86"/>
    </row>
    <row r="237" spans="1:12" ht="16.5" x14ac:dyDescent="0.15">
      <c r="A237" s="119">
        <v>2408</v>
      </c>
      <c r="B237" s="86" t="s">
        <v>1326</v>
      </c>
      <c r="C237" s="86">
        <v>5</v>
      </c>
      <c r="D237" s="86">
        <v>2</v>
      </c>
      <c r="E237" s="86">
        <v>408</v>
      </c>
      <c r="F237" s="86">
        <v>50</v>
      </c>
      <c r="G237" s="86">
        <v>5</v>
      </c>
      <c r="H237" s="86">
        <v>10</v>
      </c>
      <c r="I237" s="86">
        <v>300</v>
      </c>
      <c r="J237" s="86" t="s">
        <v>1247</v>
      </c>
      <c r="K237" s="86">
        <v>1</v>
      </c>
      <c r="L237" s="86"/>
    </row>
    <row r="238" spans="1:12" ht="16.5" x14ac:dyDescent="0.15">
      <c r="A238" s="119">
        <v>2409</v>
      </c>
      <c r="B238" s="86" t="s">
        <v>142</v>
      </c>
      <c r="C238" s="86">
        <v>5</v>
      </c>
      <c r="D238" s="86">
        <v>2</v>
      </c>
      <c r="E238" s="86">
        <v>409</v>
      </c>
      <c r="F238" s="86">
        <v>50</v>
      </c>
      <c r="G238" s="86">
        <v>5</v>
      </c>
      <c r="H238" s="86">
        <v>10</v>
      </c>
      <c r="I238" s="86">
        <v>400</v>
      </c>
      <c r="J238" s="86" t="s">
        <v>652</v>
      </c>
      <c r="K238" s="86">
        <v>1</v>
      </c>
      <c r="L238" s="86"/>
    </row>
    <row r="239" spans="1:12" ht="16.5" x14ac:dyDescent="0.15">
      <c r="A239" s="119">
        <v>2410</v>
      </c>
      <c r="B239" s="86" t="s">
        <v>143</v>
      </c>
      <c r="C239" s="86">
        <v>5</v>
      </c>
      <c r="D239" s="86">
        <v>2</v>
      </c>
      <c r="E239" s="86">
        <v>410</v>
      </c>
      <c r="F239" s="86">
        <v>50</v>
      </c>
      <c r="G239" s="86">
        <v>5</v>
      </c>
      <c r="H239" s="86">
        <v>10</v>
      </c>
      <c r="I239" s="86">
        <v>400</v>
      </c>
      <c r="J239" s="86" t="s">
        <v>653</v>
      </c>
      <c r="K239" s="86">
        <v>1</v>
      </c>
      <c r="L239" s="86"/>
    </row>
    <row r="240" spans="1:12" ht="16.5" x14ac:dyDescent="0.15">
      <c r="A240" s="119">
        <v>2411</v>
      </c>
      <c r="B240" s="86" t="s">
        <v>144</v>
      </c>
      <c r="C240" s="86">
        <v>5</v>
      </c>
      <c r="D240" s="86">
        <v>2</v>
      </c>
      <c r="E240" s="86">
        <v>411</v>
      </c>
      <c r="F240" s="86">
        <v>50</v>
      </c>
      <c r="G240" s="86">
        <v>5</v>
      </c>
      <c r="H240" s="86">
        <v>10</v>
      </c>
      <c r="I240" s="86">
        <v>400</v>
      </c>
      <c r="J240" s="86" t="s">
        <v>654</v>
      </c>
      <c r="K240" s="86">
        <v>1</v>
      </c>
      <c r="L240" s="86"/>
    </row>
    <row r="241" spans="1:12" ht="16.5" x14ac:dyDescent="0.15">
      <c r="A241" s="119">
        <v>2412</v>
      </c>
      <c r="B241" s="86" t="s">
        <v>145</v>
      </c>
      <c r="C241" s="86">
        <v>5</v>
      </c>
      <c r="D241" s="86">
        <v>2</v>
      </c>
      <c r="E241" s="86">
        <v>412</v>
      </c>
      <c r="F241" s="86">
        <v>50</v>
      </c>
      <c r="G241" s="86">
        <v>5</v>
      </c>
      <c r="H241" s="86">
        <v>10</v>
      </c>
      <c r="I241" s="86">
        <v>400</v>
      </c>
      <c r="J241" s="86" t="s">
        <v>655</v>
      </c>
      <c r="K241" s="86">
        <v>1</v>
      </c>
      <c r="L241" s="86"/>
    </row>
    <row r="242" spans="1:12" ht="16.5" x14ac:dyDescent="0.15">
      <c r="A242" s="10">
        <v>2501</v>
      </c>
      <c r="B242" s="11" t="s">
        <v>146</v>
      </c>
      <c r="C242" s="11">
        <v>6</v>
      </c>
      <c r="D242" s="11">
        <v>2</v>
      </c>
      <c r="E242" s="11">
        <v>501</v>
      </c>
      <c r="F242" s="11">
        <v>80</v>
      </c>
      <c r="G242" s="11">
        <v>5</v>
      </c>
      <c r="H242" s="11">
        <v>10</v>
      </c>
      <c r="I242" s="11">
        <v>500</v>
      </c>
      <c r="J242" s="11" t="s">
        <v>656</v>
      </c>
      <c r="K242" s="11">
        <v>1</v>
      </c>
      <c r="L242" s="11"/>
    </row>
    <row r="243" spans="1:12" ht="16.5" x14ac:dyDescent="0.15">
      <c r="A243" s="10">
        <v>2502</v>
      </c>
      <c r="B243" s="11" t="s">
        <v>147</v>
      </c>
      <c r="C243" s="11">
        <v>6</v>
      </c>
      <c r="D243" s="11">
        <v>2</v>
      </c>
      <c r="E243" s="11">
        <v>502</v>
      </c>
      <c r="F243" s="11">
        <v>80</v>
      </c>
      <c r="G243" s="11">
        <v>5</v>
      </c>
      <c r="H243" s="11">
        <v>10</v>
      </c>
      <c r="I243" s="11">
        <v>500</v>
      </c>
      <c r="J243" s="11" t="s">
        <v>657</v>
      </c>
      <c r="K243" s="11">
        <v>1</v>
      </c>
      <c r="L243" s="11"/>
    </row>
    <row r="244" spans="1:12" ht="16.5" x14ac:dyDescent="0.15">
      <c r="A244" s="10">
        <v>2503</v>
      </c>
      <c r="B244" s="11" t="s">
        <v>148</v>
      </c>
      <c r="C244" s="11">
        <v>6</v>
      </c>
      <c r="D244" s="11">
        <v>2</v>
      </c>
      <c r="E244" s="11">
        <v>503</v>
      </c>
      <c r="F244" s="11">
        <v>80</v>
      </c>
      <c r="G244" s="11">
        <v>5</v>
      </c>
      <c r="H244" s="11">
        <v>10</v>
      </c>
      <c r="I244" s="11">
        <v>500</v>
      </c>
      <c r="J244" s="11" t="s">
        <v>658</v>
      </c>
      <c r="K244" s="11">
        <v>1</v>
      </c>
      <c r="L244" s="11"/>
    </row>
    <row r="245" spans="1:12" ht="16.5" x14ac:dyDescent="0.15">
      <c r="A245" s="11">
        <v>2504</v>
      </c>
      <c r="B245" s="11" t="s">
        <v>149</v>
      </c>
      <c r="C245" s="11">
        <v>6</v>
      </c>
      <c r="D245" s="11">
        <v>2</v>
      </c>
      <c r="E245" s="11">
        <v>504</v>
      </c>
      <c r="F245" s="11">
        <v>80</v>
      </c>
      <c r="G245" s="11">
        <v>5</v>
      </c>
      <c r="H245" s="11">
        <v>10</v>
      </c>
      <c r="I245" s="11">
        <v>500</v>
      </c>
      <c r="J245" s="11" t="s">
        <v>659</v>
      </c>
      <c r="K245" s="11">
        <v>1</v>
      </c>
      <c r="L245" s="11"/>
    </row>
    <row r="246" spans="1:12" ht="16.5" x14ac:dyDescent="0.15">
      <c r="A246" s="148">
        <v>2601</v>
      </c>
      <c r="B246" s="149" t="s">
        <v>1369</v>
      </c>
      <c r="C246" s="149">
        <v>7</v>
      </c>
      <c r="D246" s="149">
        <v>2</v>
      </c>
      <c r="E246" s="149">
        <v>601</v>
      </c>
      <c r="F246" s="149">
        <v>120</v>
      </c>
      <c r="G246" s="149">
        <v>5</v>
      </c>
      <c r="H246" s="149">
        <v>10</v>
      </c>
      <c r="I246" s="149">
        <v>800</v>
      </c>
      <c r="J246" s="149" t="s">
        <v>1377</v>
      </c>
      <c r="K246" s="149">
        <v>1</v>
      </c>
      <c r="L246" s="149"/>
    </row>
    <row r="247" spans="1:12" ht="16.5" x14ac:dyDescent="0.15">
      <c r="A247" s="148">
        <v>2602</v>
      </c>
      <c r="B247" s="149" t="s">
        <v>1370</v>
      </c>
      <c r="C247" s="149">
        <v>7</v>
      </c>
      <c r="D247" s="149">
        <v>2</v>
      </c>
      <c r="E247" s="149">
        <v>602</v>
      </c>
      <c r="F247" s="149">
        <v>120</v>
      </c>
      <c r="G247" s="149">
        <v>5</v>
      </c>
      <c r="H247" s="149">
        <v>10</v>
      </c>
      <c r="I247" s="149">
        <v>800</v>
      </c>
      <c r="J247" s="149" t="s">
        <v>1378</v>
      </c>
      <c r="K247" s="149">
        <v>1</v>
      </c>
      <c r="L247" s="149"/>
    </row>
    <row r="248" spans="1:12" ht="16.5" x14ac:dyDescent="0.15">
      <c r="A248" s="148">
        <v>2603</v>
      </c>
      <c r="B248" s="149" t="s">
        <v>1371</v>
      </c>
      <c r="C248" s="149">
        <v>7</v>
      </c>
      <c r="D248" s="149">
        <v>2</v>
      </c>
      <c r="E248" s="149">
        <v>603</v>
      </c>
      <c r="F248" s="149">
        <v>120</v>
      </c>
      <c r="G248" s="149">
        <v>5</v>
      </c>
      <c r="H248" s="149">
        <v>10</v>
      </c>
      <c r="I248" s="149">
        <v>800</v>
      </c>
      <c r="J248" s="149" t="s">
        <v>1379</v>
      </c>
      <c r="K248" s="149">
        <v>1</v>
      </c>
      <c r="L248" s="149"/>
    </row>
    <row r="249" spans="1:12" ht="17.25" thickBot="1" x14ac:dyDescent="0.2">
      <c r="A249" s="150">
        <v>2604</v>
      </c>
      <c r="B249" s="151" t="s">
        <v>1372</v>
      </c>
      <c r="C249" s="151">
        <v>7</v>
      </c>
      <c r="D249" s="151">
        <v>2</v>
      </c>
      <c r="E249" s="151">
        <v>604</v>
      </c>
      <c r="F249" s="151">
        <v>120</v>
      </c>
      <c r="G249" s="151">
        <v>5</v>
      </c>
      <c r="H249" s="151">
        <v>10</v>
      </c>
      <c r="I249" s="151">
        <v>800</v>
      </c>
      <c r="J249" s="151" t="s">
        <v>1380</v>
      </c>
      <c r="K249" s="151">
        <v>1</v>
      </c>
      <c r="L249" s="151"/>
    </row>
    <row r="250" spans="1:12" ht="16.5" x14ac:dyDescent="0.15">
      <c r="A250" s="76">
        <v>3101</v>
      </c>
      <c r="B250" s="76" t="s">
        <v>871</v>
      </c>
      <c r="C250" s="76">
        <v>3</v>
      </c>
      <c r="D250" s="76">
        <v>3</v>
      </c>
      <c r="E250" s="76">
        <v>101</v>
      </c>
      <c r="F250" s="76">
        <v>1</v>
      </c>
      <c r="G250" s="76">
        <v>5</v>
      </c>
      <c r="H250" s="76">
        <v>17</v>
      </c>
      <c r="I250" s="76">
        <v>500</v>
      </c>
      <c r="J250" s="76" t="s">
        <v>960</v>
      </c>
      <c r="K250" s="76">
        <v>0</v>
      </c>
      <c r="L250" s="76"/>
    </row>
    <row r="251" spans="1:12" ht="16.5" x14ac:dyDescent="0.15">
      <c r="A251" s="73">
        <v>3102</v>
      </c>
      <c r="B251" s="73" t="s">
        <v>872</v>
      </c>
      <c r="C251" s="73">
        <v>3</v>
      </c>
      <c r="D251" s="73">
        <v>3</v>
      </c>
      <c r="E251" s="73">
        <v>102</v>
      </c>
      <c r="F251" s="73">
        <v>1</v>
      </c>
      <c r="G251" s="73">
        <v>5</v>
      </c>
      <c r="H251" s="73">
        <v>17</v>
      </c>
      <c r="I251" s="73">
        <v>500</v>
      </c>
      <c r="J251" s="73" t="s">
        <v>961</v>
      </c>
      <c r="K251" s="73">
        <v>0</v>
      </c>
      <c r="L251" s="73"/>
    </row>
    <row r="252" spans="1:12" ht="16.5" x14ac:dyDescent="0.15">
      <c r="A252" s="132">
        <v>3201</v>
      </c>
      <c r="B252" s="133" t="s">
        <v>873</v>
      </c>
      <c r="C252" s="133">
        <v>4</v>
      </c>
      <c r="D252" s="133">
        <v>3</v>
      </c>
      <c r="E252" s="133">
        <v>201</v>
      </c>
      <c r="F252" s="133">
        <v>5</v>
      </c>
      <c r="G252" s="133">
        <v>5</v>
      </c>
      <c r="H252" s="133">
        <v>17</v>
      </c>
      <c r="I252" s="133">
        <v>500</v>
      </c>
      <c r="J252" s="133" t="s">
        <v>660</v>
      </c>
      <c r="K252" s="133">
        <v>1</v>
      </c>
      <c r="L252" s="133"/>
    </row>
    <row r="253" spans="1:12" ht="16.5" x14ac:dyDescent="0.15">
      <c r="A253" s="120">
        <v>3202</v>
      </c>
      <c r="B253" s="121" t="s">
        <v>874</v>
      </c>
      <c r="C253" s="121">
        <v>4</v>
      </c>
      <c r="D253" s="121">
        <v>3</v>
      </c>
      <c r="E253" s="121">
        <v>202</v>
      </c>
      <c r="F253" s="121">
        <v>5</v>
      </c>
      <c r="G253" s="121">
        <v>5</v>
      </c>
      <c r="H253" s="121">
        <v>17</v>
      </c>
      <c r="I253" s="121">
        <v>500</v>
      </c>
      <c r="J253" s="121" t="s">
        <v>661</v>
      </c>
      <c r="K253" s="121">
        <v>1</v>
      </c>
      <c r="L253" s="121"/>
    </row>
    <row r="254" spans="1:12" ht="16.5" x14ac:dyDescent="0.15">
      <c r="A254" s="120">
        <v>3203</v>
      </c>
      <c r="B254" s="121" t="s">
        <v>875</v>
      </c>
      <c r="C254" s="121">
        <v>4</v>
      </c>
      <c r="D254" s="121">
        <v>3</v>
      </c>
      <c r="E254" s="121">
        <v>203</v>
      </c>
      <c r="F254" s="121">
        <v>5</v>
      </c>
      <c r="G254" s="121">
        <v>5</v>
      </c>
      <c r="H254" s="121">
        <v>17</v>
      </c>
      <c r="I254" s="121">
        <v>500</v>
      </c>
      <c r="J254" s="121" t="s">
        <v>662</v>
      </c>
      <c r="K254" s="121">
        <v>1</v>
      </c>
      <c r="L254" s="121"/>
    </row>
    <row r="255" spans="1:12" ht="16.5" x14ac:dyDescent="0.15">
      <c r="A255" s="119">
        <v>3301</v>
      </c>
      <c r="B255" s="86" t="s">
        <v>876</v>
      </c>
      <c r="C255" s="86">
        <v>5</v>
      </c>
      <c r="D255" s="86">
        <v>3</v>
      </c>
      <c r="E255" s="86">
        <v>301</v>
      </c>
      <c r="F255" s="86">
        <v>10</v>
      </c>
      <c r="G255" s="86">
        <v>5</v>
      </c>
      <c r="H255" s="86">
        <v>17</v>
      </c>
      <c r="I255" s="86">
        <v>1000</v>
      </c>
      <c r="J255" s="86" t="s">
        <v>663</v>
      </c>
      <c r="K255" s="86">
        <v>1</v>
      </c>
      <c r="L255" s="86"/>
    </row>
    <row r="256" spans="1:12" ht="16.5" x14ac:dyDescent="0.15">
      <c r="A256" s="119">
        <v>3302</v>
      </c>
      <c r="B256" s="86" t="s">
        <v>877</v>
      </c>
      <c r="C256" s="86">
        <v>5</v>
      </c>
      <c r="D256" s="86">
        <v>3</v>
      </c>
      <c r="E256" s="86">
        <v>302</v>
      </c>
      <c r="F256" s="86">
        <v>10</v>
      </c>
      <c r="G256" s="86">
        <v>5</v>
      </c>
      <c r="H256" s="86">
        <v>17</v>
      </c>
      <c r="I256" s="86">
        <v>1000</v>
      </c>
      <c r="J256" s="86" t="s">
        <v>664</v>
      </c>
      <c r="K256" s="86">
        <v>1</v>
      </c>
      <c r="L256" s="86"/>
    </row>
    <row r="257" spans="1:12" ht="16.5" x14ac:dyDescent="0.15">
      <c r="A257" s="119">
        <v>3303</v>
      </c>
      <c r="B257" s="86" t="s">
        <v>878</v>
      </c>
      <c r="C257" s="86">
        <v>5</v>
      </c>
      <c r="D257" s="86">
        <v>3</v>
      </c>
      <c r="E257" s="86">
        <v>303</v>
      </c>
      <c r="F257" s="86">
        <v>10</v>
      </c>
      <c r="G257" s="86">
        <v>5</v>
      </c>
      <c r="H257" s="86">
        <v>17</v>
      </c>
      <c r="I257" s="86">
        <v>1000</v>
      </c>
      <c r="J257" s="86" t="s">
        <v>665</v>
      </c>
      <c r="K257" s="86">
        <v>1</v>
      </c>
      <c r="L257" s="86"/>
    </row>
    <row r="258" spans="1:12" ht="16.5" x14ac:dyDescent="0.15">
      <c r="A258" s="119">
        <v>3304</v>
      </c>
      <c r="B258" s="86" t="s">
        <v>879</v>
      </c>
      <c r="C258" s="86">
        <v>5</v>
      </c>
      <c r="D258" s="86">
        <v>3</v>
      </c>
      <c r="E258" s="86">
        <v>304</v>
      </c>
      <c r="F258" s="86">
        <v>10</v>
      </c>
      <c r="G258" s="86">
        <v>5</v>
      </c>
      <c r="H258" s="86">
        <v>17</v>
      </c>
      <c r="I258" s="86">
        <v>1000</v>
      </c>
      <c r="J258" s="86" t="s">
        <v>666</v>
      </c>
      <c r="K258" s="86">
        <v>1</v>
      </c>
      <c r="L258" s="86"/>
    </row>
    <row r="259" spans="1:12" ht="16.5" x14ac:dyDescent="0.15">
      <c r="A259" s="73">
        <v>3111</v>
      </c>
      <c r="B259" s="73" t="s">
        <v>880</v>
      </c>
      <c r="C259" s="73">
        <v>3</v>
      </c>
      <c r="D259" s="73">
        <v>3</v>
      </c>
      <c r="E259" s="73">
        <v>111</v>
      </c>
      <c r="F259" s="73">
        <v>1</v>
      </c>
      <c r="G259" s="73">
        <v>5</v>
      </c>
      <c r="H259" s="73">
        <v>17</v>
      </c>
      <c r="I259" s="73">
        <v>500</v>
      </c>
      <c r="J259" s="73" t="s">
        <v>962</v>
      </c>
      <c r="K259" s="73">
        <v>0</v>
      </c>
      <c r="L259" s="73"/>
    </row>
    <row r="260" spans="1:12" ht="16.5" x14ac:dyDescent="0.15">
      <c r="A260" s="73">
        <v>3112</v>
      </c>
      <c r="B260" s="73" t="s">
        <v>881</v>
      </c>
      <c r="C260" s="73">
        <v>3</v>
      </c>
      <c r="D260" s="73">
        <v>3</v>
      </c>
      <c r="E260" s="73">
        <v>112</v>
      </c>
      <c r="F260" s="73">
        <v>1</v>
      </c>
      <c r="G260" s="73">
        <v>5</v>
      </c>
      <c r="H260" s="73">
        <v>17</v>
      </c>
      <c r="I260" s="73">
        <v>500</v>
      </c>
      <c r="J260" s="73" t="s">
        <v>963</v>
      </c>
      <c r="K260" s="73">
        <v>0</v>
      </c>
      <c r="L260" s="73"/>
    </row>
    <row r="261" spans="1:12" ht="16.5" x14ac:dyDescent="0.15">
      <c r="A261" s="120">
        <v>3211</v>
      </c>
      <c r="B261" s="121" t="s">
        <v>882</v>
      </c>
      <c r="C261" s="121">
        <v>4</v>
      </c>
      <c r="D261" s="121">
        <v>3</v>
      </c>
      <c r="E261" s="121">
        <v>211</v>
      </c>
      <c r="F261" s="121">
        <v>5</v>
      </c>
      <c r="G261" s="121">
        <v>5</v>
      </c>
      <c r="H261" s="121">
        <v>17</v>
      </c>
      <c r="I261" s="121">
        <v>500</v>
      </c>
      <c r="J261" s="121" t="s">
        <v>667</v>
      </c>
      <c r="K261" s="121">
        <v>1</v>
      </c>
      <c r="L261" s="121"/>
    </row>
    <row r="262" spans="1:12" ht="16.5" x14ac:dyDescent="0.15">
      <c r="A262" s="120">
        <v>3212</v>
      </c>
      <c r="B262" s="121" t="s">
        <v>883</v>
      </c>
      <c r="C262" s="121">
        <v>4</v>
      </c>
      <c r="D262" s="121">
        <v>3</v>
      </c>
      <c r="E262" s="121">
        <v>212</v>
      </c>
      <c r="F262" s="121">
        <v>5</v>
      </c>
      <c r="G262" s="121">
        <v>5</v>
      </c>
      <c r="H262" s="121">
        <v>17</v>
      </c>
      <c r="I262" s="121">
        <v>500</v>
      </c>
      <c r="J262" s="121" t="s">
        <v>668</v>
      </c>
      <c r="K262" s="121">
        <v>1</v>
      </c>
      <c r="L262" s="121"/>
    </row>
    <row r="263" spans="1:12" ht="16.5" x14ac:dyDescent="0.15">
      <c r="A263" s="120">
        <v>3213</v>
      </c>
      <c r="B263" s="121" t="s">
        <v>884</v>
      </c>
      <c r="C263" s="121">
        <v>4</v>
      </c>
      <c r="D263" s="121">
        <v>3</v>
      </c>
      <c r="E263" s="121">
        <v>213</v>
      </c>
      <c r="F263" s="121">
        <v>5</v>
      </c>
      <c r="G263" s="121">
        <v>5</v>
      </c>
      <c r="H263" s="121">
        <v>17</v>
      </c>
      <c r="I263" s="121">
        <v>500</v>
      </c>
      <c r="J263" s="121" t="s">
        <v>669</v>
      </c>
      <c r="K263" s="121">
        <v>1</v>
      </c>
      <c r="L263" s="121"/>
    </row>
    <row r="264" spans="1:12" ht="16.5" x14ac:dyDescent="0.15">
      <c r="A264" s="119">
        <v>3311</v>
      </c>
      <c r="B264" s="86" t="s">
        <v>885</v>
      </c>
      <c r="C264" s="86">
        <v>5</v>
      </c>
      <c r="D264" s="86">
        <v>3</v>
      </c>
      <c r="E264" s="86">
        <v>311</v>
      </c>
      <c r="F264" s="86">
        <v>10</v>
      </c>
      <c r="G264" s="86">
        <v>5</v>
      </c>
      <c r="H264" s="86">
        <v>17</v>
      </c>
      <c r="I264" s="86">
        <v>1000</v>
      </c>
      <c r="J264" s="86" t="s">
        <v>670</v>
      </c>
      <c r="K264" s="86">
        <v>1</v>
      </c>
      <c r="L264" s="86"/>
    </row>
    <row r="265" spans="1:12" ht="16.5" x14ac:dyDescent="0.15">
      <c r="A265" s="119">
        <v>3312</v>
      </c>
      <c r="B265" s="86" t="s">
        <v>886</v>
      </c>
      <c r="C265" s="86">
        <v>5</v>
      </c>
      <c r="D265" s="86">
        <v>3</v>
      </c>
      <c r="E265" s="86">
        <v>312</v>
      </c>
      <c r="F265" s="86">
        <v>10</v>
      </c>
      <c r="G265" s="86">
        <v>5</v>
      </c>
      <c r="H265" s="86">
        <v>17</v>
      </c>
      <c r="I265" s="86">
        <v>1000</v>
      </c>
      <c r="J265" s="86" t="s">
        <v>671</v>
      </c>
      <c r="K265" s="86">
        <v>1</v>
      </c>
      <c r="L265" s="86"/>
    </row>
    <row r="266" spans="1:12" ht="16.5" x14ac:dyDescent="0.15">
      <c r="A266" s="119">
        <v>3313</v>
      </c>
      <c r="B266" s="86" t="s">
        <v>887</v>
      </c>
      <c r="C266" s="86">
        <v>5</v>
      </c>
      <c r="D266" s="86">
        <v>3</v>
      </c>
      <c r="E266" s="86">
        <v>313</v>
      </c>
      <c r="F266" s="86">
        <v>10</v>
      </c>
      <c r="G266" s="86">
        <v>5</v>
      </c>
      <c r="H266" s="86">
        <v>17</v>
      </c>
      <c r="I266" s="86">
        <v>1000</v>
      </c>
      <c r="J266" s="86" t="s">
        <v>672</v>
      </c>
      <c r="K266" s="86">
        <v>1</v>
      </c>
      <c r="L266" s="86"/>
    </row>
    <row r="267" spans="1:12" ht="17.25" thickBot="1" x14ac:dyDescent="0.2">
      <c r="A267" s="134">
        <v>3314</v>
      </c>
      <c r="B267" s="135" t="s">
        <v>888</v>
      </c>
      <c r="C267" s="135">
        <v>5</v>
      </c>
      <c r="D267" s="135">
        <v>3</v>
      </c>
      <c r="E267" s="135">
        <v>314</v>
      </c>
      <c r="F267" s="135">
        <v>10</v>
      </c>
      <c r="G267" s="135">
        <v>5</v>
      </c>
      <c r="H267" s="135">
        <v>17</v>
      </c>
      <c r="I267" s="135">
        <v>1000</v>
      </c>
      <c r="J267" s="135" t="s">
        <v>673</v>
      </c>
      <c r="K267" s="135">
        <v>1</v>
      </c>
      <c r="L267" s="135"/>
    </row>
    <row r="268" spans="1:12" ht="16.5" x14ac:dyDescent="0.15">
      <c r="A268" s="136">
        <v>4001</v>
      </c>
      <c r="B268" s="137" t="s">
        <v>889</v>
      </c>
      <c r="C268" s="137">
        <v>5</v>
      </c>
      <c r="D268" s="137">
        <v>4</v>
      </c>
      <c r="E268" s="137">
        <v>1</v>
      </c>
      <c r="F268" s="137">
        <v>20</v>
      </c>
      <c r="G268" s="137">
        <v>5</v>
      </c>
      <c r="H268" s="137">
        <v>8</v>
      </c>
      <c r="I268" s="137">
        <v>125</v>
      </c>
      <c r="J268" s="137" t="s">
        <v>674</v>
      </c>
      <c r="K268" s="137">
        <v>1</v>
      </c>
      <c r="L268" s="137"/>
    </row>
    <row r="269" spans="1:12" ht="16.5" x14ac:dyDescent="0.15">
      <c r="A269" s="138">
        <v>4002</v>
      </c>
      <c r="B269" s="85" t="s">
        <v>1219</v>
      </c>
      <c r="C269" s="85">
        <v>5</v>
      </c>
      <c r="D269" s="85">
        <v>4</v>
      </c>
      <c r="E269" s="85">
        <v>2</v>
      </c>
      <c r="F269" s="85">
        <v>20</v>
      </c>
      <c r="G269" s="85">
        <v>5</v>
      </c>
      <c r="H269" s="85">
        <v>8</v>
      </c>
      <c r="I269" s="85">
        <v>125</v>
      </c>
      <c r="J269" s="85" t="s">
        <v>1222</v>
      </c>
      <c r="K269" s="85">
        <v>1</v>
      </c>
      <c r="L269" s="85"/>
    </row>
    <row r="270" spans="1:12" ht="16.5" x14ac:dyDescent="0.15">
      <c r="A270" s="25">
        <v>4101</v>
      </c>
      <c r="B270" s="26" t="s">
        <v>152</v>
      </c>
      <c r="C270" s="26">
        <v>6</v>
      </c>
      <c r="D270" s="26">
        <v>4</v>
      </c>
      <c r="E270" s="26">
        <v>101</v>
      </c>
      <c r="F270" s="26">
        <v>20</v>
      </c>
      <c r="G270" s="26">
        <v>5</v>
      </c>
      <c r="H270" s="26">
        <v>8</v>
      </c>
      <c r="I270" s="26">
        <v>250</v>
      </c>
      <c r="J270" s="26" t="s">
        <v>675</v>
      </c>
      <c r="K270" s="26">
        <v>1</v>
      </c>
      <c r="L270" s="26"/>
    </row>
    <row r="271" spans="1:12" ht="16.5" x14ac:dyDescent="0.15">
      <c r="A271" s="119">
        <v>4102</v>
      </c>
      <c r="B271" s="86" t="s">
        <v>153</v>
      </c>
      <c r="C271" s="86">
        <v>5</v>
      </c>
      <c r="D271" s="86">
        <v>4</v>
      </c>
      <c r="E271" s="86">
        <v>102</v>
      </c>
      <c r="F271" s="86">
        <v>20</v>
      </c>
      <c r="G271" s="86">
        <v>5</v>
      </c>
      <c r="H271" s="86">
        <v>8</v>
      </c>
      <c r="I271" s="86">
        <v>125</v>
      </c>
      <c r="J271" s="86" t="s">
        <v>676</v>
      </c>
      <c r="K271" s="86">
        <v>1</v>
      </c>
      <c r="L271" s="86"/>
    </row>
    <row r="272" spans="1:12" ht="16.5" x14ac:dyDescent="0.15">
      <c r="A272" s="10">
        <v>4103</v>
      </c>
      <c r="B272" s="11" t="s">
        <v>154</v>
      </c>
      <c r="C272" s="11">
        <v>6</v>
      </c>
      <c r="D272" s="11">
        <v>4</v>
      </c>
      <c r="E272" s="11">
        <v>103</v>
      </c>
      <c r="F272" s="11">
        <v>20</v>
      </c>
      <c r="G272" s="11">
        <v>5</v>
      </c>
      <c r="H272" s="11">
        <v>8</v>
      </c>
      <c r="I272" s="11">
        <v>250</v>
      </c>
      <c r="J272" s="11" t="s">
        <v>677</v>
      </c>
      <c r="K272" s="11">
        <v>1</v>
      </c>
      <c r="L272" s="11"/>
    </row>
    <row r="273" spans="1:12" ht="16.5" x14ac:dyDescent="0.15">
      <c r="A273" s="119">
        <v>4104</v>
      </c>
      <c r="B273" s="86" t="s">
        <v>965</v>
      </c>
      <c r="C273" s="86">
        <v>5</v>
      </c>
      <c r="D273" s="86">
        <v>4</v>
      </c>
      <c r="E273" s="86">
        <v>104</v>
      </c>
      <c r="F273" s="86">
        <v>20</v>
      </c>
      <c r="G273" s="86">
        <v>5</v>
      </c>
      <c r="H273" s="86">
        <v>8</v>
      </c>
      <c r="I273" s="86">
        <v>125</v>
      </c>
      <c r="J273" s="86" t="s">
        <v>1223</v>
      </c>
      <c r="K273" s="86">
        <v>1</v>
      </c>
      <c r="L273" s="86"/>
    </row>
    <row r="274" spans="1:12" ht="16.5" x14ac:dyDescent="0.15">
      <c r="A274" s="119">
        <v>4105</v>
      </c>
      <c r="B274" s="86" t="s">
        <v>966</v>
      </c>
      <c r="C274" s="86">
        <v>5</v>
      </c>
      <c r="D274" s="86">
        <v>4</v>
      </c>
      <c r="E274" s="86">
        <v>105</v>
      </c>
      <c r="F274" s="86">
        <v>20</v>
      </c>
      <c r="G274" s="86">
        <v>5</v>
      </c>
      <c r="H274" s="86">
        <v>8</v>
      </c>
      <c r="I274" s="86">
        <v>125</v>
      </c>
      <c r="J274" s="86" t="s">
        <v>1224</v>
      </c>
      <c r="K274" s="86">
        <v>1</v>
      </c>
      <c r="L274" s="86"/>
    </row>
    <row r="275" spans="1:12" ht="16.5" x14ac:dyDescent="0.15">
      <c r="A275" s="119">
        <v>4106</v>
      </c>
      <c r="B275" s="86" t="s">
        <v>1220</v>
      </c>
      <c r="C275" s="86">
        <v>5</v>
      </c>
      <c r="D275" s="86">
        <v>4</v>
      </c>
      <c r="E275" s="86">
        <v>106</v>
      </c>
      <c r="F275" s="86">
        <v>20</v>
      </c>
      <c r="G275" s="86">
        <v>5</v>
      </c>
      <c r="H275" s="86">
        <v>8</v>
      </c>
      <c r="I275" s="86">
        <v>125</v>
      </c>
      <c r="J275" s="86" t="s">
        <v>1225</v>
      </c>
      <c r="K275" s="86">
        <v>1</v>
      </c>
      <c r="L275" s="86"/>
    </row>
    <row r="276" spans="1:12" ht="16.5" x14ac:dyDescent="0.15">
      <c r="A276" s="119">
        <v>4107</v>
      </c>
      <c r="B276" s="86" t="s">
        <v>967</v>
      </c>
      <c r="C276" s="86">
        <v>5</v>
      </c>
      <c r="D276" s="86">
        <v>4</v>
      </c>
      <c r="E276" s="86">
        <v>107</v>
      </c>
      <c r="F276" s="86">
        <v>20</v>
      </c>
      <c r="G276" s="86">
        <v>5</v>
      </c>
      <c r="H276" s="86">
        <v>8</v>
      </c>
      <c r="I276" s="86">
        <v>125</v>
      </c>
      <c r="J276" s="86" t="s">
        <v>1226</v>
      </c>
      <c r="K276" s="86">
        <v>1</v>
      </c>
      <c r="L276" s="86"/>
    </row>
    <row r="277" spans="1:12" ht="16.5" x14ac:dyDescent="0.15">
      <c r="A277" s="119">
        <v>4108</v>
      </c>
      <c r="B277" s="86" t="s">
        <v>968</v>
      </c>
      <c r="C277" s="86">
        <v>5</v>
      </c>
      <c r="D277" s="86">
        <v>4</v>
      </c>
      <c r="E277" s="86">
        <v>108</v>
      </c>
      <c r="F277" s="86">
        <v>20</v>
      </c>
      <c r="G277" s="86">
        <v>5</v>
      </c>
      <c r="H277" s="86">
        <v>8</v>
      </c>
      <c r="I277" s="86">
        <v>125</v>
      </c>
      <c r="J277" s="86" t="s">
        <v>1227</v>
      </c>
      <c r="K277" s="86">
        <v>1</v>
      </c>
      <c r="L277" s="86"/>
    </row>
    <row r="278" spans="1:12" ht="16.5" x14ac:dyDescent="0.15">
      <c r="A278" s="119">
        <v>4109</v>
      </c>
      <c r="B278" s="86" t="s">
        <v>969</v>
      </c>
      <c r="C278" s="86">
        <v>5</v>
      </c>
      <c r="D278" s="86">
        <v>4</v>
      </c>
      <c r="E278" s="86">
        <v>109</v>
      </c>
      <c r="F278" s="86">
        <v>20</v>
      </c>
      <c r="G278" s="86">
        <v>5</v>
      </c>
      <c r="H278" s="86">
        <v>8</v>
      </c>
      <c r="I278" s="86">
        <v>125</v>
      </c>
      <c r="J278" s="86" t="s">
        <v>1228</v>
      </c>
      <c r="K278" s="86">
        <v>1</v>
      </c>
      <c r="L278" s="86"/>
    </row>
    <row r="279" spans="1:12" ht="16.5" x14ac:dyDescent="0.15">
      <c r="A279" s="119">
        <v>4110</v>
      </c>
      <c r="B279" s="86" t="s">
        <v>1221</v>
      </c>
      <c r="C279" s="86">
        <v>5</v>
      </c>
      <c r="D279" s="86">
        <v>4</v>
      </c>
      <c r="E279" s="86">
        <v>110</v>
      </c>
      <c r="F279" s="86">
        <v>20</v>
      </c>
      <c r="G279" s="86">
        <v>5</v>
      </c>
      <c r="H279" s="86">
        <v>8</v>
      </c>
      <c r="I279" s="86">
        <v>125</v>
      </c>
      <c r="J279" s="86" t="s">
        <v>1229</v>
      </c>
      <c r="K279" s="86">
        <v>1</v>
      </c>
      <c r="L279" s="86"/>
    </row>
    <row r="280" spans="1:12" ht="16.5" x14ac:dyDescent="0.15">
      <c r="A280" s="119">
        <v>4111</v>
      </c>
      <c r="B280" s="86" t="s">
        <v>155</v>
      </c>
      <c r="C280" s="86">
        <v>5</v>
      </c>
      <c r="D280" s="86">
        <v>4</v>
      </c>
      <c r="E280" s="86">
        <v>111</v>
      </c>
      <c r="F280" s="86">
        <v>20</v>
      </c>
      <c r="G280" s="86">
        <v>5</v>
      </c>
      <c r="H280" s="86">
        <v>8</v>
      </c>
      <c r="I280" s="86">
        <v>125</v>
      </c>
      <c r="J280" s="86" t="s">
        <v>678</v>
      </c>
      <c r="K280" s="86">
        <v>1</v>
      </c>
      <c r="L280" s="86"/>
    </row>
    <row r="281" spans="1:12" ht="16.5" x14ac:dyDescent="0.15">
      <c r="A281" s="119">
        <v>4112</v>
      </c>
      <c r="B281" s="86" t="s">
        <v>156</v>
      </c>
      <c r="C281" s="86">
        <v>5</v>
      </c>
      <c r="D281" s="86">
        <v>4</v>
      </c>
      <c r="E281" s="86">
        <v>112</v>
      </c>
      <c r="F281" s="86">
        <v>20</v>
      </c>
      <c r="G281" s="86">
        <v>5</v>
      </c>
      <c r="H281" s="86">
        <v>8</v>
      </c>
      <c r="I281" s="86">
        <v>125</v>
      </c>
      <c r="J281" s="86" t="s">
        <v>679</v>
      </c>
      <c r="K281" s="86">
        <v>1</v>
      </c>
      <c r="L281" s="86"/>
    </row>
    <row r="282" spans="1:12" ht="16.5" x14ac:dyDescent="0.15">
      <c r="A282" s="120">
        <v>4113</v>
      </c>
      <c r="B282" s="121" t="s">
        <v>970</v>
      </c>
      <c r="C282" s="121">
        <v>4</v>
      </c>
      <c r="D282" s="121">
        <v>4</v>
      </c>
      <c r="E282" s="121">
        <v>113</v>
      </c>
      <c r="F282" s="121">
        <v>10</v>
      </c>
      <c r="G282" s="121">
        <v>5</v>
      </c>
      <c r="H282" s="121">
        <v>8</v>
      </c>
      <c r="I282" s="121">
        <v>25</v>
      </c>
      <c r="J282" s="121" t="s">
        <v>1230</v>
      </c>
      <c r="K282" s="121">
        <v>1</v>
      </c>
      <c r="L282" s="121"/>
    </row>
    <row r="283" spans="1:12" ht="16.5" x14ac:dyDescent="0.15">
      <c r="A283" s="120">
        <v>4114</v>
      </c>
      <c r="B283" s="121" t="s">
        <v>971</v>
      </c>
      <c r="C283" s="121">
        <v>4</v>
      </c>
      <c r="D283" s="121">
        <v>4</v>
      </c>
      <c r="E283" s="121">
        <v>114</v>
      </c>
      <c r="F283" s="121">
        <v>10</v>
      </c>
      <c r="G283" s="121">
        <v>5</v>
      </c>
      <c r="H283" s="121">
        <v>8</v>
      </c>
      <c r="I283" s="121">
        <v>25</v>
      </c>
      <c r="J283" s="121" t="s">
        <v>1231</v>
      </c>
      <c r="K283" s="121">
        <v>1</v>
      </c>
      <c r="L283" s="121"/>
    </row>
    <row r="284" spans="1:12" ht="16.5" x14ac:dyDescent="0.15">
      <c r="A284" s="120">
        <v>4115</v>
      </c>
      <c r="B284" s="121" t="s">
        <v>157</v>
      </c>
      <c r="C284" s="121">
        <v>4</v>
      </c>
      <c r="D284" s="121">
        <v>4</v>
      </c>
      <c r="E284" s="121">
        <v>115</v>
      </c>
      <c r="F284" s="121">
        <v>10</v>
      </c>
      <c r="G284" s="121">
        <v>5</v>
      </c>
      <c r="H284" s="121">
        <v>8</v>
      </c>
      <c r="I284" s="121">
        <v>25</v>
      </c>
      <c r="J284" s="121" t="s">
        <v>1182</v>
      </c>
      <c r="K284" s="121">
        <v>1</v>
      </c>
      <c r="L284" s="121"/>
    </row>
    <row r="285" spans="1:12" ht="16.5" x14ac:dyDescent="0.15">
      <c r="A285" s="120">
        <v>4116</v>
      </c>
      <c r="B285" s="121" t="s">
        <v>158</v>
      </c>
      <c r="C285" s="121">
        <v>4</v>
      </c>
      <c r="D285" s="121">
        <v>4</v>
      </c>
      <c r="E285" s="121">
        <v>116</v>
      </c>
      <c r="F285" s="121">
        <v>10</v>
      </c>
      <c r="G285" s="121">
        <v>5</v>
      </c>
      <c r="H285" s="121">
        <v>8</v>
      </c>
      <c r="I285" s="121">
        <v>25</v>
      </c>
      <c r="J285" s="121" t="s">
        <v>1183</v>
      </c>
      <c r="K285" s="121">
        <v>1</v>
      </c>
      <c r="L285" s="121"/>
    </row>
    <row r="286" spans="1:12" ht="16.5" x14ac:dyDescent="0.15">
      <c r="A286" s="120">
        <v>4117</v>
      </c>
      <c r="B286" s="121" t="s">
        <v>159</v>
      </c>
      <c r="C286" s="121">
        <v>4</v>
      </c>
      <c r="D286" s="121">
        <v>4</v>
      </c>
      <c r="E286" s="121">
        <v>117</v>
      </c>
      <c r="F286" s="121">
        <v>10</v>
      </c>
      <c r="G286" s="121">
        <v>5</v>
      </c>
      <c r="H286" s="121">
        <v>8</v>
      </c>
      <c r="I286" s="121">
        <v>25</v>
      </c>
      <c r="J286" s="121" t="s">
        <v>1184</v>
      </c>
      <c r="K286" s="121">
        <v>1</v>
      </c>
      <c r="L286" s="121"/>
    </row>
    <row r="287" spans="1:12" ht="16.5" x14ac:dyDescent="0.15">
      <c r="A287" s="120">
        <v>4118</v>
      </c>
      <c r="B287" s="121" t="s">
        <v>160</v>
      </c>
      <c r="C287" s="121">
        <v>4</v>
      </c>
      <c r="D287" s="121">
        <v>4</v>
      </c>
      <c r="E287" s="121">
        <v>118</v>
      </c>
      <c r="F287" s="121">
        <v>10</v>
      </c>
      <c r="G287" s="121">
        <v>5</v>
      </c>
      <c r="H287" s="121">
        <v>8</v>
      </c>
      <c r="I287" s="121">
        <v>25</v>
      </c>
      <c r="J287" s="121" t="s">
        <v>1185</v>
      </c>
      <c r="K287" s="121">
        <v>1</v>
      </c>
      <c r="L287" s="121"/>
    </row>
    <row r="288" spans="1:12" ht="16.5" x14ac:dyDescent="0.15">
      <c r="A288" s="120">
        <v>4119</v>
      </c>
      <c r="B288" s="121" t="s">
        <v>161</v>
      </c>
      <c r="C288" s="121">
        <v>4</v>
      </c>
      <c r="D288" s="121">
        <v>4</v>
      </c>
      <c r="E288" s="121">
        <v>119</v>
      </c>
      <c r="F288" s="121">
        <v>10</v>
      </c>
      <c r="G288" s="121">
        <v>5</v>
      </c>
      <c r="H288" s="121">
        <v>8</v>
      </c>
      <c r="I288" s="121">
        <v>25</v>
      </c>
      <c r="J288" s="121" t="s">
        <v>1186</v>
      </c>
      <c r="K288" s="121">
        <v>1</v>
      </c>
      <c r="L288" s="121"/>
    </row>
    <row r="289" spans="1:12" s="165" customFormat="1" ht="16.5" x14ac:dyDescent="0.15">
      <c r="A289" s="163">
        <v>4150</v>
      </c>
      <c r="B289" s="166" t="s">
        <v>1438</v>
      </c>
      <c r="C289" s="164">
        <v>7</v>
      </c>
      <c r="D289" s="164">
        <v>4</v>
      </c>
      <c r="E289" s="164">
        <v>150</v>
      </c>
      <c r="F289" s="164">
        <v>20</v>
      </c>
      <c r="G289" s="164">
        <v>5</v>
      </c>
      <c r="H289" s="164">
        <v>8</v>
      </c>
      <c r="I289" s="164">
        <v>750</v>
      </c>
      <c r="J289" s="166" t="s">
        <v>1459</v>
      </c>
      <c r="K289" s="164">
        <v>1</v>
      </c>
      <c r="L289" s="164"/>
    </row>
    <row r="290" spans="1:12" s="165" customFormat="1" ht="16.5" x14ac:dyDescent="0.15">
      <c r="A290" s="163">
        <v>4151</v>
      </c>
      <c r="B290" s="166" t="s">
        <v>1458</v>
      </c>
      <c r="C290" s="164">
        <v>7</v>
      </c>
      <c r="D290" s="164">
        <v>4</v>
      </c>
      <c r="E290" s="164">
        <v>151</v>
      </c>
      <c r="F290" s="164">
        <v>20</v>
      </c>
      <c r="G290" s="164">
        <v>5</v>
      </c>
      <c r="H290" s="164">
        <v>8</v>
      </c>
      <c r="I290" s="164">
        <v>750</v>
      </c>
      <c r="J290" s="166" t="s">
        <v>1460</v>
      </c>
      <c r="K290" s="164">
        <v>1</v>
      </c>
      <c r="L290" s="164"/>
    </row>
    <row r="291" spans="1:12" s="165" customFormat="1" ht="16.5" x14ac:dyDescent="0.15">
      <c r="A291" s="163">
        <v>4152</v>
      </c>
      <c r="B291" s="166" t="s">
        <v>1483</v>
      </c>
      <c r="C291" s="164">
        <v>7</v>
      </c>
      <c r="D291" s="164">
        <v>4</v>
      </c>
      <c r="E291" s="164">
        <v>152</v>
      </c>
      <c r="F291" s="164">
        <v>20</v>
      </c>
      <c r="G291" s="164">
        <v>5</v>
      </c>
      <c r="H291" s="164">
        <v>8</v>
      </c>
      <c r="I291" s="164">
        <v>750</v>
      </c>
      <c r="J291" s="166" t="s">
        <v>1484</v>
      </c>
      <c r="K291" s="164">
        <v>1</v>
      </c>
      <c r="L291" s="164"/>
    </row>
    <row r="292" spans="1:12" s="165" customFormat="1" ht="16.5" x14ac:dyDescent="0.15">
      <c r="A292" s="163">
        <v>4153</v>
      </c>
      <c r="B292" s="166" t="s">
        <v>1506</v>
      </c>
      <c r="C292" s="164">
        <v>7</v>
      </c>
      <c r="D292" s="164">
        <v>4</v>
      </c>
      <c r="E292" s="164">
        <v>153</v>
      </c>
      <c r="F292" s="164">
        <v>20</v>
      </c>
      <c r="G292" s="164">
        <v>5</v>
      </c>
      <c r="H292" s="164">
        <v>8</v>
      </c>
      <c r="I292" s="164">
        <v>750</v>
      </c>
      <c r="J292" s="166" t="s">
        <v>1507</v>
      </c>
      <c r="K292" s="164">
        <v>1</v>
      </c>
      <c r="L292" s="164"/>
    </row>
    <row r="293" spans="1:12" ht="16.5" x14ac:dyDescent="0.15">
      <c r="A293" s="10">
        <v>4201</v>
      </c>
      <c r="B293" s="11" t="s">
        <v>162</v>
      </c>
      <c r="C293" s="11">
        <v>6</v>
      </c>
      <c r="D293" s="11">
        <v>4</v>
      </c>
      <c r="E293" s="11">
        <v>201</v>
      </c>
      <c r="F293" s="11">
        <v>20</v>
      </c>
      <c r="G293" s="11">
        <v>5</v>
      </c>
      <c r="H293" s="11">
        <v>8</v>
      </c>
      <c r="I293" s="11">
        <v>250</v>
      </c>
      <c r="J293" s="11" t="s">
        <v>680</v>
      </c>
      <c r="K293" s="11">
        <v>1</v>
      </c>
      <c r="L293" s="11"/>
    </row>
    <row r="294" spans="1:12" ht="16.5" x14ac:dyDescent="0.15">
      <c r="A294" s="119">
        <v>4202</v>
      </c>
      <c r="B294" s="86" t="s">
        <v>163</v>
      </c>
      <c r="C294" s="86">
        <v>5</v>
      </c>
      <c r="D294" s="86">
        <v>4</v>
      </c>
      <c r="E294" s="86">
        <v>202</v>
      </c>
      <c r="F294" s="86">
        <v>20</v>
      </c>
      <c r="G294" s="86">
        <v>5</v>
      </c>
      <c r="H294" s="86">
        <v>8</v>
      </c>
      <c r="I294" s="86">
        <v>125</v>
      </c>
      <c r="J294" s="86" t="s">
        <v>681</v>
      </c>
      <c r="K294" s="86">
        <v>1</v>
      </c>
      <c r="L294" s="86"/>
    </row>
    <row r="295" spans="1:12" ht="16.5" x14ac:dyDescent="0.15">
      <c r="A295" s="10">
        <v>4203</v>
      </c>
      <c r="B295" s="11" t="s">
        <v>164</v>
      </c>
      <c r="C295" s="11">
        <v>6</v>
      </c>
      <c r="D295" s="11">
        <v>4</v>
      </c>
      <c r="E295" s="11">
        <v>203</v>
      </c>
      <c r="F295" s="11">
        <v>20</v>
      </c>
      <c r="G295" s="11">
        <v>5</v>
      </c>
      <c r="H295" s="11">
        <v>8</v>
      </c>
      <c r="I295" s="11">
        <v>250</v>
      </c>
      <c r="J295" s="11" t="s">
        <v>682</v>
      </c>
      <c r="K295" s="11">
        <v>1</v>
      </c>
      <c r="L295" s="11"/>
    </row>
    <row r="296" spans="1:12" ht="16.5" x14ac:dyDescent="0.15">
      <c r="A296" s="119">
        <v>4204</v>
      </c>
      <c r="B296" s="86" t="s">
        <v>165</v>
      </c>
      <c r="C296" s="86">
        <v>5</v>
      </c>
      <c r="D296" s="86">
        <v>4</v>
      </c>
      <c r="E296" s="86">
        <v>204</v>
      </c>
      <c r="F296" s="86">
        <v>20</v>
      </c>
      <c r="G296" s="86">
        <v>5</v>
      </c>
      <c r="H296" s="86">
        <v>8</v>
      </c>
      <c r="I296" s="86">
        <v>125</v>
      </c>
      <c r="J296" s="86" t="s">
        <v>683</v>
      </c>
      <c r="K296" s="86">
        <v>1</v>
      </c>
      <c r="L296" s="86"/>
    </row>
    <row r="297" spans="1:12" ht="16.5" x14ac:dyDescent="0.15">
      <c r="A297" s="119">
        <v>4205</v>
      </c>
      <c r="B297" s="86" t="s">
        <v>166</v>
      </c>
      <c r="C297" s="86">
        <v>5</v>
      </c>
      <c r="D297" s="86">
        <v>4</v>
      </c>
      <c r="E297" s="86">
        <v>205</v>
      </c>
      <c r="F297" s="86">
        <v>20</v>
      </c>
      <c r="G297" s="86">
        <v>5</v>
      </c>
      <c r="H297" s="86">
        <v>8</v>
      </c>
      <c r="I297" s="86">
        <v>125</v>
      </c>
      <c r="J297" s="86" t="s">
        <v>684</v>
      </c>
      <c r="K297" s="86">
        <v>1</v>
      </c>
      <c r="L297" s="86"/>
    </row>
    <row r="298" spans="1:12" ht="16.5" x14ac:dyDescent="0.15">
      <c r="A298" s="119">
        <v>4206</v>
      </c>
      <c r="B298" s="86" t="s">
        <v>167</v>
      </c>
      <c r="C298" s="86">
        <v>5</v>
      </c>
      <c r="D298" s="86">
        <v>4</v>
      </c>
      <c r="E298" s="86">
        <v>206</v>
      </c>
      <c r="F298" s="86">
        <v>20</v>
      </c>
      <c r="G298" s="86">
        <v>5</v>
      </c>
      <c r="H298" s="86">
        <v>8</v>
      </c>
      <c r="I298" s="86">
        <v>125</v>
      </c>
      <c r="J298" s="86" t="s">
        <v>685</v>
      </c>
      <c r="K298" s="86">
        <v>1</v>
      </c>
      <c r="L298" s="86"/>
    </row>
    <row r="299" spans="1:12" ht="16.5" x14ac:dyDescent="0.15">
      <c r="A299" s="119">
        <v>4207</v>
      </c>
      <c r="B299" s="86" t="s">
        <v>168</v>
      </c>
      <c r="C299" s="86">
        <v>5</v>
      </c>
      <c r="D299" s="86">
        <v>4</v>
      </c>
      <c r="E299" s="86">
        <v>207</v>
      </c>
      <c r="F299" s="86">
        <v>20</v>
      </c>
      <c r="G299" s="86">
        <v>5</v>
      </c>
      <c r="H299" s="86">
        <v>8</v>
      </c>
      <c r="I299" s="86">
        <v>125</v>
      </c>
      <c r="J299" s="86" t="s">
        <v>686</v>
      </c>
      <c r="K299" s="86">
        <v>1</v>
      </c>
      <c r="L299" s="86"/>
    </row>
    <row r="300" spans="1:12" ht="16.5" x14ac:dyDescent="0.15">
      <c r="A300" s="119">
        <v>4208</v>
      </c>
      <c r="B300" s="86" t="s">
        <v>169</v>
      </c>
      <c r="C300" s="86">
        <v>5</v>
      </c>
      <c r="D300" s="86">
        <v>4</v>
      </c>
      <c r="E300" s="86">
        <v>208</v>
      </c>
      <c r="F300" s="86">
        <v>20</v>
      </c>
      <c r="G300" s="86">
        <v>5</v>
      </c>
      <c r="H300" s="86">
        <v>8</v>
      </c>
      <c r="I300" s="86">
        <v>125</v>
      </c>
      <c r="J300" s="86" t="s">
        <v>687</v>
      </c>
      <c r="K300" s="86">
        <v>1</v>
      </c>
      <c r="L300" s="86"/>
    </row>
    <row r="301" spans="1:12" ht="16.5" x14ac:dyDescent="0.15">
      <c r="A301" s="119">
        <v>4209</v>
      </c>
      <c r="B301" s="86" t="s">
        <v>170</v>
      </c>
      <c r="C301" s="86">
        <v>5</v>
      </c>
      <c r="D301" s="86">
        <v>4</v>
      </c>
      <c r="E301" s="86">
        <v>209</v>
      </c>
      <c r="F301" s="86">
        <v>20</v>
      </c>
      <c r="G301" s="86">
        <v>5</v>
      </c>
      <c r="H301" s="86">
        <v>8</v>
      </c>
      <c r="I301" s="86">
        <v>125</v>
      </c>
      <c r="J301" s="86" t="s">
        <v>688</v>
      </c>
      <c r="K301" s="86">
        <v>1</v>
      </c>
      <c r="L301" s="86"/>
    </row>
    <row r="302" spans="1:12" ht="16.5" x14ac:dyDescent="0.15">
      <c r="A302" s="119">
        <v>4210</v>
      </c>
      <c r="B302" s="86" t="s">
        <v>171</v>
      </c>
      <c r="C302" s="86">
        <v>5</v>
      </c>
      <c r="D302" s="86">
        <v>4</v>
      </c>
      <c r="E302" s="86">
        <v>210</v>
      </c>
      <c r="F302" s="86">
        <v>20</v>
      </c>
      <c r="G302" s="86">
        <v>5</v>
      </c>
      <c r="H302" s="86">
        <v>8</v>
      </c>
      <c r="I302" s="86">
        <v>125</v>
      </c>
      <c r="J302" s="86" t="s">
        <v>689</v>
      </c>
      <c r="K302" s="86">
        <v>1</v>
      </c>
      <c r="L302" s="86"/>
    </row>
    <row r="303" spans="1:12" ht="16.5" x14ac:dyDescent="0.15">
      <c r="A303" s="119">
        <v>4211</v>
      </c>
      <c r="B303" s="86" t="s">
        <v>172</v>
      </c>
      <c r="C303" s="86">
        <v>5</v>
      </c>
      <c r="D303" s="86">
        <v>4</v>
      </c>
      <c r="E303" s="86">
        <v>211</v>
      </c>
      <c r="F303" s="86">
        <v>20</v>
      </c>
      <c r="G303" s="86">
        <v>5</v>
      </c>
      <c r="H303" s="86">
        <v>8</v>
      </c>
      <c r="I303" s="86">
        <v>125</v>
      </c>
      <c r="J303" s="86" t="s">
        <v>690</v>
      </c>
      <c r="K303" s="86">
        <v>1</v>
      </c>
      <c r="L303" s="86"/>
    </row>
    <row r="304" spans="1:12" ht="16.5" x14ac:dyDescent="0.15">
      <c r="A304" s="119">
        <v>4212</v>
      </c>
      <c r="B304" s="86" t="s">
        <v>173</v>
      </c>
      <c r="C304" s="86">
        <v>5</v>
      </c>
      <c r="D304" s="86">
        <v>4</v>
      </c>
      <c r="E304" s="86">
        <v>212</v>
      </c>
      <c r="F304" s="86">
        <v>20</v>
      </c>
      <c r="G304" s="86">
        <v>5</v>
      </c>
      <c r="H304" s="86">
        <v>8</v>
      </c>
      <c r="I304" s="86">
        <v>125</v>
      </c>
      <c r="J304" s="86" t="s">
        <v>691</v>
      </c>
      <c r="K304" s="86">
        <v>1</v>
      </c>
      <c r="L304" s="86"/>
    </row>
    <row r="305" spans="1:12" ht="16.5" x14ac:dyDescent="0.15">
      <c r="A305" s="120">
        <v>4213</v>
      </c>
      <c r="B305" s="121" t="s">
        <v>972</v>
      </c>
      <c r="C305" s="121">
        <v>4</v>
      </c>
      <c r="D305" s="121">
        <v>4</v>
      </c>
      <c r="E305" s="121">
        <v>213</v>
      </c>
      <c r="F305" s="121">
        <v>10</v>
      </c>
      <c r="G305" s="121">
        <v>5</v>
      </c>
      <c r="H305" s="121">
        <v>8</v>
      </c>
      <c r="I305" s="121">
        <v>25</v>
      </c>
      <c r="J305" s="121" t="s">
        <v>1232</v>
      </c>
      <c r="K305" s="121">
        <v>1</v>
      </c>
      <c r="L305" s="121"/>
    </row>
    <row r="306" spans="1:12" ht="16.5" x14ac:dyDescent="0.15">
      <c r="A306" s="120">
        <v>4214</v>
      </c>
      <c r="B306" s="121" t="s">
        <v>174</v>
      </c>
      <c r="C306" s="121">
        <v>4</v>
      </c>
      <c r="D306" s="121">
        <v>4</v>
      </c>
      <c r="E306" s="121">
        <v>214</v>
      </c>
      <c r="F306" s="121">
        <v>10</v>
      </c>
      <c r="G306" s="121">
        <v>5</v>
      </c>
      <c r="H306" s="121">
        <v>8</v>
      </c>
      <c r="I306" s="121">
        <v>25</v>
      </c>
      <c r="J306" s="121" t="s">
        <v>1187</v>
      </c>
      <c r="K306" s="121">
        <v>1</v>
      </c>
      <c r="L306" s="121"/>
    </row>
    <row r="307" spans="1:12" ht="16.5" x14ac:dyDescent="0.15">
      <c r="A307" s="120">
        <v>4215</v>
      </c>
      <c r="B307" s="121" t="s">
        <v>175</v>
      </c>
      <c r="C307" s="121">
        <v>4</v>
      </c>
      <c r="D307" s="121">
        <v>4</v>
      </c>
      <c r="E307" s="121">
        <v>215</v>
      </c>
      <c r="F307" s="121">
        <v>10</v>
      </c>
      <c r="G307" s="121">
        <v>5</v>
      </c>
      <c r="H307" s="121">
        <v>8</v>
      </c>
      <c r="I307" s="121">
        <v>25</v>
      </c>
      <c r="J307" s="121" t="s">
        <v>1188</v>
      </c>
      <c r="K307" s="121">
        <v>1</v>
      </c>
      <c r="L307" s="121"/>
    </row>
    <row r="308" spans="1:12" ht="16.5" x14ac:dyDescent="0.15">
      <c r="A308" s="120">
        <v>4216</v>
      </c>
      <c r="B308" s="121" t="s">
        <v>176</v>
      </c>
      <c r="C308" s="121">
        <v>4</v>
      </c>
      <c r="D308" s="121">
        <v>4</v>
      </c>
      <c r="E308" s="121">
        <v>216</v>
      </c>
      <c r="F308" s="121">
        <v>10</v>
      </c>
      <c r="G308" s="121">
        <v>5</v>
      </c>
      <c r="H308" s="121">
        <v>8</v>
      </c>
      <c r="I308" s="121">
        <v>25</v>
      </c>
      <c r="J308" s="121" t="s">
        <v>1189</v>
      </c>
      <c r="K308" s="121">
        <v>1</v>
      </c>
      <c r="L308" s="121"/>
    </row>
    <row r="309" spans="1:12" ht="16.5" x14ac:dyDescent="0.15">
      <c r="A309" s="120">
        <v>4217</v>
      </c>
      <c r="B309" s="121" t="s">
        <v>177</v>
      </c>
      <c r="C309" s="121">
        <v>4</v>
      </c>
      <c r="D309" s="121">
        <v>4</v>
      </c>
      <c r="E309" s="121">
        <v>217</v>
      </c>
      <c r="F309" s="121">
        <v>10</v>
      </c>
      <c r="G309" s="121">
        <v>5</v>
      </c>
      <c r="H309" s="121">
        <v>8</v>
      </c>
      <c r="I309" s="121">
        <v>25</v>
      </c>
      <c r="J309" s="121" t="s">
        <v>1190</v>
      </c>
      <c r="K309" s="121">
        <v>1</v>
      </c>
      <c r="L309" s="121"/>
    </row>
    <row r="310" spans="1:12" ht="16.5" x14ac:dyDescent="0.15">
      <c r="A310" s="120">
        <v>4218</v>
      </c>
      <c r="B310" s="121" t="s">
        <v>178</v>
      </c>
      <c r="C310" s="121">
        <v>4</v>
      </c>
      <c r="D310" s="121">
        <v>4</v>
      </c>
      <c r="E310" s="121">
        <v>218</v>
      </c>
      <c r="F310" s="121">
        <v>10</v>
      </c>
      <c r="G310" s="121">
        <v>5</v>
      </c>
      <c r="H310" s="121">
        <v>8</v>
      </c>
      <c r="I310" s="121">
        <v>25</v>
      </c>
      <c r="J310" s="121" t="s">
        <v>1191</v>
      </c>
      <c r="K310" s="121">
        <v>1</v>
      </c>
      <c r="L310" s="121"/>
    </row>
    <row r="311" spans="1:12" ht="16.5" x14ac:dyDescent="0.15">
      <c r="A311" s="120">
        <v>4219</v>
      </c>
      <c r="B311" s="121" t="s">
        <v>179</v>
      </c>
      <c r="C311" s="121">
        <v>4</v>
      </c>
      <c r="D311" s="121">
        <v>4</v>
      </c>
      <c r="E311" s="121">
        <v>219</v>
      </c>
      <c r="F311" s="121">
        <v>10</v>
      </c>
      <c r="G311" s="121">
        <v>5</v>
      </c>
      <c r="H311" s="121">
        <v>8</v>
      </c>
      <c r="I311" s="121">
        <v>25</v>
      </c>
      <c r="J311" s="121" t="s">
        <v>1192</v>
      </c>
      <c r="K311" s="121">
        <v>1</v>
      </c>
      <c r="L311" s="121"/>
    </row>
    <row r="312" spans="1:12" s="165" customFormat="1" ht="16.5" x14ac:dyDescent="0.15">
      <c r="A312" s="163">
        <v>4250</v>
      </c>
      <c r="B312" s="166" t="s">
        <v>1439</v>
      </c>
      <c r="C312" s="164">
        <v>7</v>
      </c>
      <c r="D312" s="164">
        <v>4</v>
      </c>
      <c r="E312" s="164">
        <v>250</v>
      </c>
      <c r="F312" s="164">
        <v>20</v>
      </c>
      <c r="G312" s="164">
        <v>5</v>
      </c>
      <c r="H312" s="164">
        <v>8</v>
      </c>
      <c r="I312" s="164">
        <v>750</v>
      </c>
      <c r="J312" s="166" t="s">
        <v>1456</v>
      </c>
      <c r="K312" s="164">
        <v>1</v>
      </c>
      <c r="L312" s="164"/>
    </row>
    <row r="313" spans="1:12" s="165" customFormat="1" ht="16.5" x14ac:dyDescent="0.15">
      <c r="A313" s="163">
        <v>4251</v>
      </c>
      <c r="B313" s="166" t="s">
        <v>1455</v>
      </c>
      <c r="C313" s="164">
        <v>7</v>
      </c>
      <c r="D313" s="164">
        <v>4</v>
      </c>
      <c r="E313" s="164">
        <v>251</v>
      </c>
      <c r="F313" s="164">
        <v>20</v>
      </c>
      <c r="G313" s="164">
        <v>5</v>
      </c>
      <c r="H313" s="164">
        <v>8</v>
      </c>
      <c r="I313" s="164">
        <v>750</v>
      </c>
      <c r="J313" s="166" t="s">
        <v>1457</v>
      </c>
      <c r="K313" s="164">
        <v>1</v>
      </c>
      <c r="L313" s="164"/>
    </row>
    <row r="314" spans="1:12" s="165" customFormat="1" ht="16.5" x14ac:dyDescent="0.15">
      <c r="A314" s="163">
        <v>4252</v>
      </c>
      <c r="B314" s="166" t="s">
        <v>1485</v>
      </c>
      <c r="C314" s="164">
        <v>7</v>
      </c>
      <c r="D314" s="164">
        <v>4</v>
      </c>
      <c r="E314" s="164">
        <v>252</v>
      </c>
      <c r="F314" s="164">
        <v>20</v>
      </c>
      <c r="G314" s="164">
        <v>5</v>
      </c>
      <c r="H314" s="164">
        <v>8</v>
      </c>
      <c r="I314" s="164">
        <v>750</v>
      </c>
      <c r="J314" s="166" t="s">
        <v>1508</v>
      </c>
      <c r="K314" s="164">
        <v>1</v>
      </c>
      <c r="L314" s="164"/>
    </row>
    <row r="315" spans="1:12" s="165" customFormat="1" ht="16.5" x14ac:dyDescent="0.15">
      <c r="A315" s="163">
        <v>4253</v>
      </c>
      <c r="B315" s="166" t="s">
        <v>1509</v>
      </c>
      <c r="C315" s="164">
        <v>7</v>
      </c>
      <c r="D315" s="164">
        <v>4</v>
      </c>
      <c r="E315" s="164">
        <v>253</v>
      </c>
      <c r="F315" s="164">
        <v>20</v>
      </c>
      <c r="G315" s="164">
        <v>5</v>
      </c>
      <c r="H315" s="164">
        <v>8</v>
      </c>
      <c r="I315" s="164">
        <v>750</v>
      </c>
      <c r="J315" s="166" t="s">
        <v>1510</v>
      </c>
      <c r="K315" s="164">
        <v>1</v>
      </c>
      <c r="L315" s="164"/>
    </row>
    <row r="316" spans="1:12" ht="16.5" x14ac:dyDescent="0.15">
      <c r="A316" s="10">
        <v>4301</v>
      </c>
      <c r="B316" s="11" t="s">
        <v>180</v>
      </c>
      <c r="C316" s="11">
        <v>6</v>
      </c>
      <c r="D316" s="11">
        <v>4</v>
      </c>
      <c r="E316" s="11">
        <v>301</v>
      </c>
      <c r="F316" s="11">
        <v>20</v>
      </c>
      <c r="G316" s="11">
        <v>5</v>
      </c>
      <c r="H316" s="11">
        <v>8</v>
      </c>
      <c r="I316" s="11">
        <v>250</v>
      </c>
      <c r="J316" s="11" t="s">
        <v>692</v>
      </c>
      <c r="K316" s="11">
        <v>1</v>
      </c>
      <c r="L316" s="11"/>
    </row>
    <row r="317" spans="1:12" ht="16.5" x14ac:dyDescent="0.15">
      <c r="A317" s="119">
        <v>4302</v>
      </c>
      <c r="B317" s="86" t="s">
        <v>181</v>
      </c>
      <c r="C317" s="86">
        <v>5</v>
      </c>
      <c r="D317" s="86">
        <v>4</v>
      </c>
      <c r="E317" s="86">
        <v>302</v>
      </c>
      <c r="F317" s="86">
        <v>20</v>
      </c>
      <c r="G317" s="86">
        <v>5</v>
      </c>
      <c r="H317" s="86">
        <v>8</v>
      </c>
      <c r="I317" s="86">
        <v>125</v>
      </c>
      <c r="J317" s="86" t="s">
        <v>693</v>
      </c>
      <c r="K317" s="86">
        <v>1</v>
      </c>
      <c r="L317" s="86"/>
    </row>
    <row r="318" spans="1:12" ht="16.5" x14ac:dyDescent="0.15">
      <c r="A318" s="10">
        <v>4303</v>
      </c>
      <c r="B318" s="11" t="s">
        <v>182</v>
      </c>
      <c r="C318" s="11">
        <v>6</v>
      </c>
      <c r="D318" s="11">
        <v>4</v>
      </c>
      <c r="E318" s="11">
        <v>303</v>
      </c>
      <c r="F318" s="11">
        <v>20</v>
      </c>
      <c r="G318" s="11">
        <v>5</v>
      </c>
      <c r="H318" s="11">
        <v>8</v>
      </c>
      <c r="I318" s="11">
        <v>250</v>
      </c>
      <c r="J318" s="11" t="s">
        <v>694</v>
      </c>
      <c r="K318" s="11">
        <v>1</v>
      </c>
      <c r="L318" s="11"/>
    </row>
    <row r="319" spans="1:12" ht="16.5" x14ac:dyDescent="0.15">
      <c r="A319" s="119">
        <v>4304</v>
      </c>
      <c r="B319" s="86" t="s">
        <v>183</v>
      </c>
      <c r="C319" s="86">
        <v>5</v>
      </c>
      <c r="D319" s="86">
        <v>4</v>
      </c>
      <c r="E319" s="86">
        <v>304</v>
      </c>
      <c r="F319" s="86">
        <v>20</v>
      </c>
      <c r="G319" s="86">
        <v>5</v>
      </c>
      <c r="H319" s="86">
        <v>8</v>
      </c>
      <c r="I319" s="86">
        <v>125</v>
      </c>
      <c r="J319" s="86" t="s">
        <v>695</v>
      </c>
      <c r="K319" s="86">
        <v>1</v>
      </c>
      <c r="L319" s="86"/>
    </row>
    <row r="320" spans="1:12" ht="16.5" x14ac:dyDescent="0.15">
      <c r="A320" s="119">
        <v>4305</v>
      </c>
      <c r="B320" s="86" t="s">
        <v>973</v>
      </c>
      <c r="C320" s="86">
        <v>5</v>
      </c>
      <c r="D320" s="86">
        <v>4</v>
      </c>
      <c r="E320" s="86">
        <v>305</v>
      </c>
      <c r="F320" s="86">
        <v>20</v>
      </c>
      <c r="G320" s="86">
        <v>5</v>
      </c>
      <c r="H320" s="86">
        <v>8</v>
      </c>
      <c r="I320" s="86">
        <v>125</v>
      </c>
      <c r="J320" s="86" t="s">
        <v>1233</v>
      </c>
      <c r="K320" s="86">
        <v>1</v>
      </c>
      <c r="L320" s="86"/>
    </row>
    <row r="321" spans="1:12" ht="16.5" x14ac:dyDescent="0.15">
      <c r="A321" s="119">
        <v>4306</v>
      </c>
      <c r="B321" s="86" t="s">
        <v>184</v>
      </c>
      <c r="C321" s="86">
        <v>5</v>
      </c>
      <c r="D321" s="86">
        <v>4</v>
      </c>
      <c r="E321" s="86">
        <v>306</v>
      </c>
      <c r="F321" s="86">
        <v>20</v>
      </c>
      <c r="G321" s="86">
        <v>5</v>
      </c>
      <c r="H321" s="86">
        <v>8</v>
      </c>
      <c r="I321" s="86">
        <v>125</v>
      </c>
      <c r="J321" s="86" t="s">
        <v>696</v>
      </c>
      <c r="K321" s="86">
        <v>1</v>
      </c>
      <c r="L321" s="86"/>
    </row>
    <row r="322" spans="1:12" ht="16.5" x14ac:dyDescent="0.15">
      <c r="A322" s="119">
        <v>4307</v>
      </c>
      <c r="B322" s="86" t="s">
        <v>185</v>
      </c>
      <c r="C322" s="86">
        <v>5</v>
      </c>
      <c r="D322" s="86">
        <v>4</v>
      </c>
      <c r="E322" s="86">
        <v>307</v>
      </c>
      <c r="F322" s="86">
        <v>20</v>
      </c>
      <c r="G322" s="86">
        <v>5</v>
      </c>
      <c r="H322" s="86">
        <v>8</v>
      </c>
      <c r="I322" s="86">
        <v>125</v>
      </c>
      <c r="J322" s="86" t="s">
        <v>697</v>
      </c>
      <c r="K322" s="86">
        <v>1</v>
      </c>
      <c r="L322" s="86"/>
    </row>
    <row r="323" spans="1:12" ht="16.5" x14ac:dyDescent="0.15">
      <c r="A323" s="119">
        <v>4308</v>
      </c>
      <c r="B323" s="86" t="s">
        <v>186</v>
      </c>
      <c r="C323" s="86">
        <v>5</v>
      </c>
      <c r="D323" s="86">
        <v>4</v>
      </c>
      <c r="E323" s="86">
        <v>308</v>
      </c>
      <c r="F323" s="86">
        <v>20</v>
      </c>
      <c r="G323" s="86">
        <v>5</v>
      </c>
      <c r="H323" s="86">
        <v>8</v>
      </c>
      <c r="I323" s="86">
        <v>125</v>
      </c>
      <c r="J323" s="86" t="s">
        <v>698</v>
      </c>
      <c r="K323" s="86">
        <v>1</v>
      </c>
      <c r="L323" s="86"/>
    </row>
    <row r="324" spans="1:12" ht="16.5" x14ac:dyDescent="0.15">
      <c r="A324" s="119">
        <v>4309</v>
      </c>
      <c r="B324" s="86" t="s">
        <v>187</v>
      </c>
      <c r="C324" s="86">
        <v>5</v>
      </c>
      <c r="D324" s="86">
        <v>4</v>
      </c>
      <c r="E324" s="86">
        <v>309</v>
      </c>
      <c r="F324" s="86">
        <v>20</v>
      </c>
      <c r="G324" s="86">
        <v>5</v>
      </c>
      <c r="H324" s="86">
        <v>8</v>
      </c>
      <c r="I324" s="86">
        <v>125</v>
      </c>
      <c r="J324" s="86" t="s">
        <v>699</v>
      </c>
      <c r="K324" s="86">
        <v>1</v>
      </c>
      <c r="L324" s="86"/>
    </row>
    <row r="325" spans="1:12" ht="16.5" x14ac:dyDescent="0.15">
      <c r="A325" s="119">
        <v>4310</v>
      </c>
      <c r="B325" s="86" t="s">
        <v>188</v>
      </c>
      <c r="C325" s="86">
        <v>5</v>
      </c>
      <c r="D325" s="86">
        <v>4</v>
      </c>
      <c r="E325" s="86">
        <v>310</v>
      </c>
      <c r="F325" s="86">
        <v>20</v>
      </c>
      <c r="G325" s="86">
        <v>5</v>
      </c>
      <c r="H325" s="86">
        <v>8</v>
      </c>
      <c r="I325" s="86">
        <v>125</v>
      </c>
      <c r="J325" s="86" t="s">
        <v>700</v>
      </c>
      <c r="K325" s="86">
        <v>1</v>
      </c>
      <c r="L325" s="86"/>
    </row>
    <row r="326" spans="1:12" ht="16.5" x14ac:dyDescent="0.15">
      <c r="A326" s="119">
        <v>4311</v>
      </c>
      <c r="B326" s="86" t="s">
        <v>189</v>
      </c>
      <c r="C326" s="86">
        <v>5</v>
      </c>
      <c r="D326" s="86">
        <v>4</v>
      </c>
      <c r="E326" s="86">
        <v>311</v>
      </c>
      <c r="F326" s="86">
        <v>20</v>
      </c>
      <c r="G326" s="86">
        <v>5</v>
      </c>
      <c r="H326" s="86">
        <v>8</v>
      </c>
      <c r="I326" s="86">
        <v>125</v>
      </c>
      <c r="J326" s="86" t="s">
        <v>701</v>
      </c>
      <c r="K326" s="86">
        <v>1</v>
      </c>
      <c r="L326" s="86"/>
    </row>
    <row r="327" spans="1:12" ht="16.5" x14ac:dyDescent="0.15">
      <c r="A327" s="119">
        <v>4312</v>
      </c>
      <c r="B327" s="86" t="s">
        <v>190</v>
      </c>
      <c r="C327" s="86">
        <v>5</v>
      </c>
      <c r="D327" s="86">
        <v>4</v>
      </c>
      <c r="E327" s="86">
        <v>312</v>
      </c>
      <c r="F327" s="86">
        <v>20</v>
      </c>
      <c r="G327" s="86">
        <v>5</v>
      </c>
      <c r="H327" s="86">
        <v>8</v>
      </c>
      <c r="I327" s="86">
        <v>125</v>
      </c>
      <c r="J327" s="86" t="s">
        <v>702</v>
      </c>
      <c r="K327" s="86">
        <v>1</v>
      </c>
      <c r="L327" s="86"/>
    </row>
    <row r="328" spans="1:12" ht="16.5" x14ac:dyDescent="0.15">
      <c r="A328" s="120">
        <v>4313</v>
      </c>
      <c r="B328" s="121" t="s">
        <v>191</v>
      </c>
      <c r="C328" s="121">
        <v>4</v>
      </c>
      <c r="D328" s="121">
        <v>4</v>
      </c>
      <c r="E328" s="121">
        <v>313</v>
      </c>
      <c r="F328" s="121">
        <v>10</v>
      </c>
      <c r="G328" s="121">
        <v>5</v>
      </c>
      <c r="H328" s="121">
        <v>8</v>
      </c>
      <c r="I328" s="121">
        <v>25</v>
      </c>
      <c r="J328" s="121" t="s">
        <v>1193</v>
      </c>
      <c r="K328" s="121">
        <v>1</v>
      </c>
      <c r="L328" s="121"/>
    </row>
    <row r="329" spans="1:12" ht="16.5" x14ac:dyDescent="0.15">
      <c r="A329" s="120">
        <v>4314</v>
      </c>
      <c r="B329" s="121" t="s">
        <v>192</v>
      </c>
      <c r="C329" s="121">
        <v>4</v>
      </c>
      <c r="D329" s="121">
        <v>4</v>
      </c>
      <c r="E329" s="121">
        <v>314</v>
      </c>
      <c r="F329" s="121">
        <v>10</v>
      </c>
      <c r="G329" s="121">
        <v>5</v>
      </c>
      <c r="H329" s="121">
        <v>8</v>
      </c>
      <c r="I329" s="121">
        <v>25</v>
      </c>
      <c r="J329" s="121" t="s">
        <v>1194</v>
      </c>
      <c r="K329" s="121">
        <v>1</v>
      </c>
      <c r="L329" s="121"/>
    </row>
    <row r="330" spans="1:12" ht="16.5" x14ac:dyDescent="0.15">
      <c r="A330" s="120">
        <v>4315</v>
      </c>
      <c r="B330" s="121" t="s">
        <v>193</v>
      </c>
      <c r="C330" s="121">
        <v>4</v>
      </c>
      <c r="D330" s="121">
        <v>4</v>
      </c>
      <c r="E330" s="121">
        <v>315</v>
      </c>
      <c r="F330" s="121">
        <v>10</v>
      </c>
      <c r="G330" s="121">
        <v>5</v>
      </c>
      <c r="H330" s="121">
        <v>8</v>
      </c>
      <c r="I330" s="121">
        <v>25</v>
      </c>
      <c r="J330" s="121" t="s">
        <v>1195</v>
      </c>
      <c r="K330" s="121">
        <v>1</v>
      </c>
      <c r="L330" s="121"/>
    </row>
    <row r="331" spans="1:12" ht="16.5" x14ac:dyDescent="0.15">
      <c r="A331" s="120">
        <v>4316</v>
      </c>
      <c r="B331" s="121" t="s">
        <v>194</v>
      </c>
      <c r="C331" s="121">
        <v>4</v>
      </c>
      <c r="D331" s="121">
        <v>4</v>
      </c>
      <c r="E331" s="121">
        <v>316</v>
      </c>
      <c r="F331" s="121">
        <v>10</v>
      </c>
      <c r="G331" s="121">
        <v>5</v>
      </c>
      <c r="H331" s="121">
        <v>8</v>
      </c>
      <c r="I331" s="121">
        <v>25</v>
      </c>
      <c r="J331" s="121" t="s">
        <v>1196</v>
      </c>
      <c r="K331" s="121">
        <v>1</v>
      </c>
      <c r="L331" s="121"/>
    </row>
    <row r="332" spans="1:12" ht="16.5" x14ac:dyDescent="0.15">
      <c r="A332" s="120">
        <v>4317</v>
      </c>
      <c r="B332" s="121" t="s">
        <v>195</v>
      </c>
      <c r="C332" s="121">
        <v>4</v>
      </c>
      <c r="D332" s="121">
        <v>4</v>
      </c>
      <c r="E332" s="121">
        <v>317</v>
      </c>
      <c r="F332" s="121">
        <v>10</v>
      </c>
      <c r="G332" s="121">
        <v>5</v>
      </c>
      <c r="H332" s="121">
        <v>8</v>
      </c>
      <c r="I332" s="121">
        <v>25</v>
      </c>
      <c r="J332" s="121" t="s">
        <v>1197</v>
      </c>
      <c r="K332" s="121">
        <v>1</v>
      </c>
      <c r="L332" s="121"/>
    </row>
    <row r="333" spans="1:12" ht="16.5" x14ac:dyDescent="0.15">
      <c r="A333" s="120">
        <v>4318</v>
      </c>
      <c r="B333" s="121" t="s">
        <v>196</v>
      </c>
      <c r="C333" s="121">
        <v>4</v>
      </c>
      <c r="D333" s="121">
        <v>4</v>
      </c>
      <c r="E333" s="121">
        <v>318</v>
      </c>
      <c r="F333" s="121">
        <v>10</v>
      </c>
      <c r="G333" s="121">
        <v>5</v>
      </c>
      <c r="H333" s="121">
        <v>8</v>
      </c>
      <c r="I333" s="121">
        <v>25</v>
      </c>
      <c r="J333" s="121" t="s">
        <v>1198</v>
      </c>
      <c r="K333" s="121">
        <v>1</v>
      </c>
      <c r="L333" s="121"/>
    </row>
    <row r="334" spans="1:12" ht="16.5" x14ac:dyDescent="0.15">
      <c r="A334" s="120">
        <v>4319</v>
      </c>
      <c r="B334" s="121" t="s">
        <v>197</v>
      </c>
      <c r="C334" s="121">
        <v>4</v>
      </c>
      <c r="D334" s="121">
        <v>4</v>
      </c>
      <c r="E334" s="121">
        <v>319</v>
      </c>
      <c r="F334" s="121">
        <v>10</v>
      </c>
      <c r="G334" s="121">
        <v>5</v>
      </c>
      <c r="H334" s="121">
        <v>8</v>
      </c>
      <c r="I334" s="121">
        <v>25</v>
      </c>
      <c r="J334" s="121" t="s">
        <v>1199</v>
      </c>
      <c r="K334" s="121">
        <v>1</v>
      </c>
      <c r="L334" s="121"/>
    </row>
    <row r="335" spans="1:12" s="165" customFormat="1" ht="16.5" x14ac:dyDescent="0.15">
      <c r="A335" s="163">
        <v>4350</v>
      </c>
      <c r="B335" s="166" t="s">
        <v>1440</v>
      </c>
      <c r="C335" s="164">
        <v>7</v>
      </c>
      <c r="D335" s="164">
        <v>4</v>
      </c>
      <c r="E335" s="164">
        <v>350</v>
      </c>
      <c r="F335" s="164">
        <v>20</v>
      </c>
      <c r="G335" s="164">
        <v>5</v>
      </c>
      <c r="H335" s="164">
        <v>8</v>
      </c>
      <c r="I335" s="164">
        <v>750</v>
      </c>
      <c r="J335" s="166" t="s">
        <v>1453</v>
      </c>
      <c r="K335" s="164">
        <v>1</v>
      </c>
      <c r="L335" s="164"/>
    </row>
    <row r="336" spans="1:12" s="165" customFormat="1" ht="16.5" x14ac:dyDescent="0.15">
      <c r="A336" s="163">
        <v>4351</v>
      </c>
      <c r="B336" s="166" t="s">
        <v>1452</v>
      </c>
      <c r="C336" s="164">
        <v>7</v>
      </c>
      <c r="D336" s="164">
        <v>4</v>
      </c>
      <c r="E336" s="164">
        <v>351</v>
      </c>
      <c r="F336" s="164">
        <v>20</v>
      </c>
      <c r="G336" s="164">
        <v>5</v>
      </c>
      <c r="H336" s="164">
        <v>8</v>
      </c>
      <c r="I336" s="164">
        <v>750</v>
      </c>
      <c r="J336" s="166" t="s">
        <v>1454</v>
      </c>
      <c r="K336" s="164">
        <v>1</v>
      </c>
      <c r="L336" s="164"/>
    </row>
    <row r="337" spans="1:12" s="165" customFormat="1" ht="16.5" x14ac:dyDescent="0.15">
      <c r="A337" s="163">
        <v>4352</v>
      </c>
      <c r="B337" s="166" t="s">
        <v>1486</v>
      </c>
      <c r="C337" s="164">
        <v>7</v>
      </c>
      <c r="D337" s="164">
        <v>4</v>
      </c>
      <c r="E337" s="164">
        <v>352</v>
      </c>
      <c r="F337" s="164">
        <v>20</v>
      </c>
      <c r="G337" s="164">
        <v>5</v>
      </c>
      <c r="H337" s="164">
        <v>8</v>
      </c>
      <c r="I337" s="164">
        <v>750</v>
      </c>
      <c r="J337" s="166" t="s">
        <v>1511</v>
      </c>
      <c r="K337" s="164">
        <v>1</v>
      </c>
      <c r="L337" s="164"/>
    </row>
    <row r="338" spans="1:12" s="165" customFormat="1" ht="16.5" x14ac:dyDescent="0.15">
      <c r="A338" s="163">
        <v>4353</v>
      </c>
      <c r="B338" s="166" t="s">
        <v>1512</v>
      </c>
      <c r="C338" s="164">
        <v>7</v>
      </c>
      <c r="D338" s="164">
        <v>4</v>
      </c>
      <c r="E338" s="164">
        <v>353</v>
      </c>
      <c r="F338" s="164">
        <v>20</v>
      </c>
      <c r="G338" s="164">
        <v>5</v>
      </c>
      <c r="H338" s="164">
        <v>8</v>
      </c>
      <c r="I338" s="164">
        <v>750</v>
      </c>
      <c r="J338" s="166" t="s">
        <v>1513</v>
      </c>
      <c r="K338" s="164">
        <v>1</v>
      </c>
      <c r="L338" s="164"/>
    </row>
    <row r="339" spans="1:12" ht="16.5" x14ac:dyDescent="0.15">
      <c r="A339" s="10">
        <v>4401</v>
      </c>
      <c r="B339" s="11" t="s">
        <v>198</v>
      </c>
      <c r="C339" s="11">
        <v>6</v>
      </c>
      <c r="D339" s="11">
        <v>4</v>
      </c>
      <c r="E339" s="11">
        <v>401</v>
      </c>
      <c r="F339" s="11">
        <v>20</v>
      </c>
      <c r="G339" s="11">
        <v>5</v>
      </c>
      <c r="H339" s="11">
        <v>8</v>
      </c>
      <c r="I339" s="11">
        <v>250</v>
      </c>
      <c r="J339" s="11" t="s">
        <v>703</v>
      </c>
      <c r="K339" s="11">
        <v>1</v>
      </c>
      <c r="L339" s="11"/>
    </row>
    <row r="340" spans="1:12" ht="16.5" x14ac:dyDescent="0.15">
      <c r="A340" s="119">
        <v>4402</v>
      </c>
      <c r="B340" s="86" t="s">
        <v>199</v>
      </c>
      <c r="C340" s="86">
        <v>5</v>
      </c>
      <c r="D340" s="86">
        <v>4</v>
      </c>
      <c r="E340" s="86">
        <v>402</v>
      </c>
      <c r="F340" s="86">
        <v>20</v>
      </c>
      <c r="G340" s="86">
        <v>5</v>
      </c>
      <c r="H340" s="86">
        <v>8</v>
      </c>
      <c r="I340" s="86">
        <v>125</v>
      </c>
      <c r="J340" s="86" t="s">
        <v>704</v>
      </c>
      <c r="K340" s="86">
        <v>1</v>
      </c>
      <c r="L340" s="86"/>
    </row>
    <row r="341" spans="1:12" ht="16.5" x14ac:dyDescent="0.15">
      <c r="A341" s="10">
        <v>4403</v>
      </c>
      <c r="B341" s="11" t="s">
        <v>200</v>
      </c>
      <c r="C341" s="11">
        <v>6</v>
      </c>
      <c r="D341" s="11">
        <v>4</v>
      </c>
      <c r="E341" s="11">
        <v>403</v>
      </c>
      <c r="F341" s="11">
        <v>20</v>
      </c>
      <c r="G341" s="11">
        <v>5</v>
      </c>
      <c r="H341" s="11">
        <v>8</v>
      </c>
      <c r="I341" s="11">
        <v>250</v>
      </c>
      <c r="J341" s="11" t="s">
        <v>705</v>
      </c>
      <c r="K341" s="11">
        <v>1</v>
      </c>
      <c r="L341" s="11"/>
    </row>
    <row r="342" spans="1:12" ht="16.5" x14ac:dyDescent="0.15">
      <c r="A342" s="119">
        <v>4404</v>
      </c>
      <c r="B342" s="86" t="s">
        <v>201</v>
      </c>
      <c r="C342" s="86">
        <v>5</v>
      </c>
      <c r="D342" s="86">
        <v>4</v>
      </c>
      <c r="E342" s="86">
        <v>404</v>
      </c>
      <c r="F342" s="86">
        <v>20</v>
      </c>
      <c r="G342" s="86">
        <v>5</v>
      </c>
      <c r="H342" s="86">
        <v>8</v>
      </c>
      <c r="I342" s="86">
        <v>125</v>
      </c>
      <c r="J342" s="86" t="s">
        <v>706</v>
      </c>
      <c r="K342" s="86">
        <v>1</v>
      </c>
      <c r="L342" s="86"/>
    </row>
    <row r="343" spans="1:12" ht="16.5" x14ac:dyDescent="0.15">
      <c r="A343" s="119">
        <v>4405</v>
      </c>
      <c r="B343" s="86" t="s">
        <v>202</v>
      </c>
      <c r="C343" s="86">
        <v>5</v>
      </c>
      <c r="D343" s="86">
        <v>4</v>
      </c>
      <c r="E343" s="86">
        <v>405</v>
      </c>
      <c r="F343" s="86">
        <v>20</v>
      </c>
      <c r="G343" s="86">
        <v>5</v>
      </c>
      <c r="H343" s="86">
        <v>8</v>
      </c>
      <c r="I343" s="86">
        <v>125</v>
      </c>
      <c r="J343" s="86" t="s">
        <v>707</v>
      </c>
      <c r="K343" s="86">
        <v>1</v>
      </c>
      <c r="L343" s="86"/>
    </row>
    <row r="344" spans="1:12" ht="16.5" x14ac:dyDescent="0.15">
      <c r="A344" s="119">
        <v>4406</v>
      </c>
      <c r="B344" s="86" t="s">
        <v>203</v>
      </c>
      <c r="C344" s="86">
        <v>5</v>
      </c>
      <c r="D344" s="86">
        <v>4</v>
      </c>
      <c r="E344" s="86">
        <v>406</v>
      </c>
      <c r="F344" s="86">
        <v>20</v>
      </c>
      <c r="G344" s="86">
        <v>5</v>
      </c>
      <c r="H344" s="86">
        <v>8</v>
      </c>
      <c r="I344" s="86">
        <v>125</v>
      </c>
      <c r="J344" s="86" t="s">
        <v>708</v>
      </c>
      <c r="K344" s="86">
        <v>1</v>
      </c>
      <c r="L344" s="86"/>
    </row>
    <row r="345" spans="1:12" ht="16.5" x14ac:dyDescent="0.15">
      <c r="A345" s="119">
        <v>4407</v>
      </c>
      <c r="B345" s="86" t="s">
        <v>204</v>
      </c>
      <c r="C345" s="86">
        <v>5</v>
      </c>
      <c r="D345" s="86">
        <v>4</v>
      </c>
      <c r="E345" s="86">
        <v>407</v>
      </c>
      <c r="F345" s="86">
        <v>20</v>
      </c>
      <c r="G345" s="86">
        <v>5</v>
      </c>
      <c r="H345" s="86">
        <v>8</v>
      </c>
      <c r="I345" s="86">
        <v>125</v>
      </c>
      <c r="J345" s="86" t="s">
        <v>709</v>
      </c>
      <c r="K345" s="86">
        <v>1</v>
      </c>
      <c r="L345" s="86"/>
    </row>
    <row r="346" spans="1:12" ht="16.5" x14ac:dyDescent="0.15">
      <c r="A346" s="119">
        <v>4408</v>
      </c>
      <c r="B346" s="86" t="s">
        <v>205</v>
      </c>
      <c r="C346" s="86">
        <v>5</v>
      </c>
      <c r="D346" s="86">
        <v>4</v>
      </c>
      <c r="E346" s="86">
        <v>408</v>
      </c>
      <c r="F346" s="86">
        <v>20</v>
      </c>
      <c r="G346" s="86">
        <v>5</v>
      </c>
      <c r="H346" s="86">
        <v>8</v>
      </c>
      <c r="I346" s="86">
        <v>125</v>
      </c>
      <c r="J346" s="86" t="s">
        <v>710</v>
      </c>
      <c r="K346" s="86">
        <v>1</v>
      </c>
      <c r="L346" s="86"/>
    </row>
    <row r="347" spans="1:12" ht="16.5" x14ac:dyDescent="0.15">
      <c r="A347" s="119">
        <v>4409</v>
      </c>
      <c r="B347" s="86" t="s">
        <v>206</v>
      </c>
      <c r="C347" s="86">
        <v>5</v>
      </c>
      <c r="D347" s="86">
        <v>4</v>
      </c>
      <c r="E347" s="86">
        <v>409</v>
      </c>
      <c r="F347" s="86">
        <v>20</v>
      </c>
      <c r="G347" s="86">
        <v>5</v>
      </c>
      <c r="H347" s="86">
        <v>8</v>
      </c>
      <c r="I347" s="86">
        <v>125</v>
      </c>
      <c r="J347" s="86" t="s">
        <v>711</v>
      </c>
      <c r="K347" s="86">
        <v>1</v>
      </c>
      <c r="L347" s="86"/>
    </row>
    <row r="348" spans="1:12" ht="16.5" x14ac:dyDescent="0.15">
      <c r="A348" s="119">
        <v>4410</v>
      </c>
      <c r="B348" s="86" t="s">
        <v>207</v>
      </c>
      <c r="C348" s="86">
        <v>5</v>
      </c>
      <c r="D348" s="86">
        <v>4</v>
      </c>
      <c r="E348" s="86">
        <v>410</v>
      </c>
      <c r="F348" s="86">
        <v>20</v>
      </c>
      <c r="G348" s="86">
        <v>5</v>
      </c>
      <c r="H348" s="86">
        <v>8</v>
      </c>
      <c r="I348" s="86">
        <v>125</v>
      </c>
      <c r="J348" s="86" t="s">
        <v>712</v>
      </c>
      <c r="K348" s="86">
        <v>1</v>
      </c>
      <c r="L348" s="86"/>
    </row>
    <row r="349" spans="1:12" ht="16.5" x14ac:dyDescent="0.15">
      <c r="A349" s="119">
        <v>4411</v>
      </c>
      <c r="B349" s="86" t="s">
        <v>208</v>
      </c>
      <c r="C349" s="86">
        <v>5</v>
      </c>
      <c r="D349" s="86">
        <v>4</v>
      </c>
      <c r="E349" s="86">
        <v>411</v>
      </c>
      <c r="F349" s="86">
        <v>20</v>
      </c>
      <c r="G349" s="86">
        <v>5</v>
      </c>
      <c r="H349" s="86">
        <v>8</v>
      </c>
      <c r="I349" s="86">
        <v>125</v>
      </c>
      <c r="J349" s="86" t="s">
        <v>713</v>
      </c>
      <c r="K349" s="86">
        <v>1</v>
      </c>
      <c r="L349" s="86"/>
    </row>
    <row r="350" spans="1:12" ht="16.5" x14ac:dyDescent="0.15">
      <c r="A350" s="119">
        <v>4412</v>
      </c>
      <c r="B350" s="86" t="s">
        <v>209</v>
      </c>
      <c r="C350" s="86">
        <v>5</v>
      </c>
      <c r="D350" s="86">
        <v>4</v>
      </c>
      <c r="E350" s="86">
        <v>412</v>
      </c>
      <c r="F350" s="86">
        <v>20</v>
      </c>
      <c r="G350" s="86">
        <v>5</v>
      </c>
      <c r="H350" s="86">
        <v>8</v>
      </c>
      <c r="I350" s="86">
        <v>125</v>
      </c>
      <c r="J350" s="86" t="s">
        <v>714</v>
      </c>
      <c r="K350" s="86">
        <v>1</v>
      </c>
      <c r="L350" s="86"/>
    </row>
    <row r="351" spans="1:12" ht="16.5" x14ac:dyDescent="0.15">
      <c r="A351" s="120">
        <v>4413</v>
      </c>
      <c r="B351" s="121" t="s">
        <v>210</v>
      </c>
      <c r="C351" s="121">
        <v>4</v>
      </c>
      <c r="D351" s="121">
        <v>4</v>
      </c>
      <c r="E351" s="121">
        <v>413</v>
      </c>
      <c r="F351" s="121">
        <v>10</v>
      </c>
      <c r="G351" s="121">
        <v>5</v>
      </c>
      <c r="H351" s="121">
        <v>8</v>
      </c>
      <c r="I351" s="121">
        <v>25</v>
      </c>
      <c r="J351" s="121" t="s">
        <v>1200</v>
      </c>
      <c r="K351" s="121">
        <v>1</v>
      </c>
      <c r="L351" s="121"/>
    </row>
    <row r="352" spans="1:12" ht="16.5" x14ac:dyDescent="0.15">
      <c r="A352" s="120">
        <v>4414</v>
      </c>
      <c r="B352" s="121" t="s">
        <v>211</v>
      </c>
      <c r="C352" s="121">
        <v>4</v>
      </c>
      <c r="D352" s="121">
        <v>4</v>
      </c>
      <c r="E352" s="121">
        <v>414</v>
      </c>
      <c r="F352" s="121">
        <v>10</v>
      </c>
      <c r="G352" s="121">
        <v>5</v>
      </c>
      <c r="H352" s="121">
        <v>8</v>
      </c>
      <c r="I352" s="121">
        <v>25</v>
      </c>
      <c r="J352" s="121" t="s">
        <v>1201</v>
      </c>
      <c r="K352" s="121">
        <v>1</v>
      </c>
      <c r="L352" s="121"/>
    </row>
    <row r="353" spans="1:12" ht="16.5" x14ac:dyDescent="0.15">
      <c r="A353" s="120">
        <v>4415</v>
      </c>
      <c r="B353" s="121" t="s">
        <v>212</v>
      </c>
      <c r="C353" s="121">
        <v>4</v>
      </c>
      <c r="D353" s="121">
        <v>4</v>
      </c>
      <c r="E353" s="121">
        <v>415</v>
      </c>
      <c r="F353" s="121">
        <v>10</v>
      </c>
      <c r="G353" s="121">
        <v>5</v>
      </c>
      <c r="H353" s="121">
        <v>8</v>
      </c>
      <c r="I353" s="121">
        <v>25</v>
      </c>
      <c r="J353" s="121" t="s">
        <v>1202</v>
      </c>
      <c r="K353" s="121">
        <v>1</v>
      </c>
      <c r="L353" s="121"/>
    </row>
    <row r="354" spans="1:12" ht="16.5" x14ac:dyDescent="0.15">
      <c r="A354" s="120">
        <v>4416</v>
      </c>
      <c r="B354" s="121" t="s">
        <v>213</v>
      </c>
      <c r="C354" s="121">
        <v>4</v>
      </c>
      <c r="D354" s="121">
        <v>4</v>
      </c>
      <c r="E354" s="121">
        <v>416</v>
      </c>
      <c r="F354" s="121">
        <v>10</v>
      </c>
      <c r="G354" s="121">
        <v>5</v>
      </c>
      <c r="H354" s="121">
        <v>8</v>
      </c>
      <c r="I354" s="121">
        <v>25</v>
      </c>
      <c r="J354" s="121" t="s">
        <v>1203</v>
      </c>
      <c r="K354" s="121">
        <v>1</v>
      </c>
      <c r="L354" s="121"/>
    </row>
    <row r="355" spans="1:12" ht="16.5" x14ac:dyDescent="0.15">
      <c r="A355" s="120">
        <v>4417</v>
      </c>
      <c r="B355" s="121" t="s">
        <v>214</v>
      </c>
      <c r="C355" s="121">
        <v>4</v>
      </c>
      <c r="D355" s="121">
        <v>4</v>
      </c>
      <c r="E355" s="121">
        <v>417</v>
      </c>
      <c r="F355" s="121">
        <v>10</v>
      </c>
      <c r="G355" s="121">
        <v>5</v>
      </c>
      <c r="H355" s="121">
        <v>8</v>
      </c>
      <c r="I355" s="121">
        <v>25</v>
      </c>
      <c r="J355" s="121" t="s">
        <v>1204</v>
      </c>
      <c r="K355" s="121">
        <v>1</v>
      </c>
      <c r="L355" s="121"/>
    </row>
    <row r="356" spans="1:12" ht="16.5" x14ac:dyDescent="0.15">
      <c r="A356" s="120">
        <v>4418</v>
      </c>
      <c r="B356" s="121" t="s">
        <v>215</v>
      </c>
      <c r="C356" s="121">
        <v>4</v>
      </c>
      <c r="D356" s="121">
        <v>4</v>
      </c>
      <c r="E356" s="121">
        <v>418</v>
      </c>
      <c r="F356" s="121">
        <v>10</v>
      </c>
      <c r="G356" s="121">
        <v>5</v>
      </c>
      <c r="H356" s="121">
        <v>8</v>
      </c>
      <c r="I356" s="121">
        <v>25</v>
      </c>
      <c r="J356" s="121" t="s">
        <v>1205</v>
      </c>
      <c r="K356" s="121">
        <v>1</v>
      </c>
      <c r="L356" s="121"/>
    </row>
    <row r="357" spans="1:12" ht="16.5" x14ac:dyDescent="0.15">
      <c r="A357" s="139">
        <v>4419</v>
      </c>
      <c r="B357" s="140" t="s">
        <v>216</v>
      </c>
      <c r="C357" s="140">
        <v>4</v>
      </c>
      <c r="D357" s="140">
        <v>4</v>
      </c>
      <c r="E357" s="140">
        <v>419</v>
      </c>
      <c r="F357" s="140">
        <v>10</v>
      </c>
      <c r="G357" s="140">
        <v>5</v>
      </c>
      <c r="H357" s="140">
        <v>8</v>
      </c>
      <c r="I357" s="140">
        <v>25</v>
      </c>
      <c r="J357" s="140" t="s">
        <v>1206</v>
      </c>
      <c r="K357" s="140">
        <v>1</v>
      </c>
      <c r="L357" s="140"/>
    </row>
    <row r="358" spans="1:12" s="165" customFormat="1" ht="16.5" x14ac:dyDescent="0.15">
      <c r="A358" s="163">
        <v>4450</v>
      </c>
      <c r="B358" s="166" t="s">
        <v>1441</v>
      </c>
      <c r="C358" s="164">
        <v>7</v>
      </c>
      <c r="D358" s="164">
        <v>4</v>
      </c>
      <c r="E358" s="164">
        <v>450</v>
      </c>
      <c r="F358" s="164">
        <v>20</v>
      </c>
      <c r="G358" s="164">
        <v>5</v>
      </c>
      <c r="H358" s="164">
        <v>8</v>
      </c>
      <c r="I358" s="164">
        <v>750</v>
      </c>
      <c r="J358" s="166" t="s">
        <v>1442</v>
      </c>
      <c r="K358" s="164">
        <v>1</v>
      </c>
      <c r="L358" s="164"/>
    </row>
    <row r="359" spans="1:12" s="165" customFormat="1" ht="16.5" x14ac:dyDescent="0.15">
      <c r="A359" s="168">
        <v>4451</v>
      </c>
      <c r="B359" s="166" t="s">
        <v>1450</v>
      </c>
      <c r="C359" s="164">
        <v>7</v>
      </c>
      <c r="D359" s="164">
        <v>4</v>
      </c>
      <c r="E359" s="164">
        <v>451</v>
      </c>
      <c r="F359" s="164">
        <v>20</v>
      </c>
      <c r="G359" s="164">
        <v>5</v>
      </c>
      <c r="H359" s="164">
        <v>8</v>
      </c>
      <c r="I359" s="164">
        <v>750</v>
      </c>
      <c r="J359" s="166" t="s">
        <v>1451</v>
      </c>
      <c r="K359" s="164">
        <v>1</v>
      </c>
      <c r="L359" s="164"/>
    </row>
    <row r="360" spans="1:12" s="165" customFormat="1" ht="16.5" x14ac:dyDescent="0.15">
      <c r="A360" s="168">
        <v>4452</v>
      </c>
      <c r="B360" s="166" t="s">
        <v>1487</v>
      </c>
      <c r="C360" s="164">
        <v>7</v>
      </c>
      <c r="D360" s="164">
        <v>4</v>
      </c>
      <c r="E360" s="164">
        <v>452</v>
      </c>
      <c r="F360" s="164">
        <v>20</v>
      </c>
      <c r="G360" s="164">
        <v>5</v>
      </c>
      <c r="H360" s="164">
        <v>8</v>
      </c>
      <c r="I360" s="164">
        <v>750</v>
      </c>
      <c r="J360" s="166" t="s">
        <v>1488</v>
      </c>
      <c r="K360" s="164">
        <v>1</v>
      </c>
      <c r="L360" s="164"/>
    </row>
    <row r="361" spans="1:12" s="165" customFormat="1" ht="16.5" x14ac:dyDescent="0.15">
      <c r="A361" s="168">
        <v>4453</v>
      </c>
      <c r="B361" s="166" t="s">
        <v>1514</v>
      </c>
      <c r="C361" s="164">
        <v>7</v>
      </c>
      <c r="D361" s="164">
        <v>4</v>
      </c>
      <c r="E361" s="164">
        <v>453</v>
      </c>
      <c r="F361" s="164">
        <v>20</v>
      </c>
      <c r="G361" s="164">
        <v>5</v>
      </c>
      <c r="H361" s="164">
        <v>8</v>
      </c>
      <c r="I361" s="164">
        <v>750</v>
      </c>
      <c r="J361" s="166" t="s">
        <v>1515</v>
      </c>
      <c r="K361" s="164">
        <v>1</v>
      </c>
      <c r="L361" s="164"/>
    </row>
    <row r="362" spans="1:12" ht="16.5" x14ac:dyDescent="0.15">
      <c r="A362" s="89">
        <v>8101</v>
      </c>
      <c r="B362" s="89" t="s">
        <v>1254</v>
      </c>
      <c r="C362" s="90">
        <v>2</v>
      </c>
      <c r="D362" s="90">
        <v>8</v>
      </c>
      <c r="E362" s="91">
        <v>101</v>
      </c>
      <c r="F362" s="90">
        <v>2</v>
      </c>
      <c r="G362" s="90">
        <v>5</v>
      </c>
      <c r="H362" s="90">
        <v>14</v>
      </c>
      <c r="I362" s="90">
        <v>12</v>
      </c>
      <c r="J362" s="87" t="s">
        <v>1289</v>
      </c>
      <c r="K362" s="90">
        <v>1</v>
      </c>
      <c r="L362" s="90"/>
    </row>
    <row r="363" spans="1:12" ht="16.5" x14ac:dyDescent="0.15">
      <c r="A363" s="89">
        <v>8102</v>
      </c>
      <c r="B363" s="89" t="s">
        <v>1255</v>
      </c>
      <c r="C363" s="90">
        <v>2</v>
      </c>
      <c r="D363" s="90">
        <v>8</v>
      </c>
      <c r="E363" s="91">
        <v>102</v>
      </c>
      <c r="F363" s="90">
        <v>2</v>
      </c>
      <c r="G363" s="90">
        <v>5</v>
      </c>
      <c r="H363" s="90">
        <v>14</v>
      </c>
      <c r="I363" s="90">
        <v>12</v>
      </c>
      <c r="J363" s="87" t="s">
        <v>1290</v>
      </c>
      <c r="K363" s="90">
        <v>1</v>
      </c>
      <c r="L363" s="90"/>
    </row>
    <row r="364" spans="1:12" ht="16.5" x14ac:dyDescent="0.15">
      <c r="A364" s="89">
        <v>8103</v>
      </c>
      <c r="B364" s="89" t="s">
        <v>1256</v>
      </c>
      <c r="C364" s="90">
        <v>2</v>
      </c>
      <c r="D364" s="90">
        <v>8</v>
      </c>
      <c r="E364" s="91">
        <v>103</v>
      </c>
      <c r="F364" s="90">
        <v>2</v>
      </c>
      <c r="G364" s="90">
        <v>5</v>
      </c>
      <c r="H364" s="90">
        <v>14</v>
      </c>
      <c r="I364" s="90">
        <v>12</v>
      </c>
      <c r="J364" s="87" t="s">
        <v>1291</v>
      </c>
      <c r="K364" s="90">
        <v>1</v>
      </c>
      <c r="L364" s="90"/>
    </row>
    <row r="365" spans="1:12" ht="16.5" x14ac:dyDescent="0.15">
      <c r="A365" s="89">
        <v>8104</v>
      </c>
      <c r="B365" s="89" t="s">
        <v>1257</v>
      </c>
      <c r="C365" s="90">
        <v>2</v>
      </c>
      <c r="D365" s="90">
        <v>8</v>
      </c>
      <c r="E365" s="91">
        <v>104</v>
      </c>
      <c r="F365" s="90">
        <v>2</v>
      </c>
      <c r="G365" s="90">
        <v>5</v>
      </c>
      <c r="H365" s="90">
        <v>14</v>
      </c>
      <c r="I365" s="90">
        <v>12</v>
      </c>
      <c r="J365" s="87" t="s">
        <v>1292</v>
      </c>
      <c r="K365" s="90">
        <v>1</v>
      </c>
      <c r="L365" s="90"/>
    </row>
    <row r="366" spans="1:12" ht="16.5" x14ac:dyDescent="0.15">
      <c r="A366" s="92">
        <v>8201</v>
      </c>
      <c r="B366" s="92" t="s">
        <v>1258</v>
      </c>
      <c r="C366" s="87">
        <v>3</v>
      </c>
      <c r="D366" s="87">
        <v>8</v>
      </c>
      <c r="E366" s="91">
        <v>201</v>
      </c>
      <c r="F366" s="87">
        <v>4</v>
      </c>
      <c r="G366" s="87">
        <v>5</v>
      </c>
      <c r="H366" s="87">
        <v>14</v>
      </c>
      <c r="I366" s="87">
        <v>15</v>
      </c>
      <c r="J366" s="87" t="s">
        <v>1293</v>
      </c>
      <c r="K366" s="90">
        <v>1</v>
      </c>
      <c r="L366" s="90"/>
    </row>
    <row r="367" spans="1:12" ht="16.5" x14ac:dyDescent="0.15">
      <c r="A367" s="92">
        <v>8202</v>
      </c>
      <c r="B367" s="92" t="s">
        <v>1259</v>
      </c>
      <c r="C367" s="87">
        <v>3</v>
      </c>
      <c r="D367" s="87">
        <v>8</v>
      </c>
      <c r="E367" s="91">
        <v>202</v>
      </c>
      <c r="F367" s="93">
        <v>4</v>
      </c>
      <c r="G367" s="93">
        <v>5</v>
      </c>
      <c r="H367" s="93">
        <v>14</v>
      </c>
      <c r="I367" s="93">
        <v>15</v>
      </c>
      <c r="J367" s="87" t="s">
        <v>1294</v>
      </c>
      <c r="K367" s="93">
        <v>1</v>
      </c>
      <c r="L367" s="93"/>
    </row>
    <row r="368" spans="1:12" ht="16.5" x14ac:dyDescent="0.15">
      <c r="A368" s="92">
        <v>8203</v>
      </c>
      <c r="B368" s="92" t="s">
        <v>1260</v>
      </c>
      <c r="C368" s="87">
        <v>3</v>
      </c>
      <c r="D368" s="87">
        <v>8</v>
      </c>
      <c r="E368" s="91">
        <v>203</v>
      </c>
      <c r="F368" s="93">
        <v>4</v>
      </c>
      <c r="G368" s="93">
        <v>5</v>
      </c>
      <c r="H368" s="93">
        <v>14</v>
      </c>
      <c r="I368" s="93">
        <v>15</v>
      </c>
      <c r="J368" s="87" t="s">
        <v>1295</v>
      </c>
      <c r="K368" s="93">
        <v>1</v>
      </c>
      <c r="L368" s="93"/>
    </row>
    <row r="369" spans="1:12" ht="16.5" x14ac:dyDescent="0.15">
      <c r="A369" s="92">
        <v>8204</v>
      </c>
      <c r="B369" s="92" t="s">
        <v>1261</v>
      </c>
      <c r="C369" s="87">
        <v>3</v>
      </c>
      <c r="D369" s="87">
        <v>8</v>
      </c>
      <c r="E369" s="91">
        <v>204</v>
      </c>
      <c r="F369" s="93">
        <v>4</v>
      </c>
      <c r="G369" s="93">
        <v>5</v>
      </c>
      <c r="H369" s="93">
        <v>14</v>
      </c>
      <c r="I369" s="93">
        <v>15</v>
      </c>
      <c r="J369" s="87" t="s">
        <v>1296</v>
      </c>
      <c r="K369" s="93">
        <v>1</v>
      </c>
      <c r="L369" s="93"/>
    </row>
    <row r="370" spans="1:12" ht="16.5" x14ac:dyDescent="0.15">
      <c r="A370" s="94">
        <v>8301</v>
      </c>
      <c r="B370" s="94" t="s">
        <v>1329</v>
      </c>
      <c r="C370" s="87">
        <v>3</v>
      </c>
      <c r="D370" s="87">
        <v>8</v>
      </c>
      <c r="E370" s="91">
        <v>301</v>
      </c>
      <c r="F370" s="93">
        <v>4</v>
      </c>
      <c r="G370" s="93">
        <v>5</v>
      </c>
      <c r="H370" s="93">
        <v>14</v>
      </c>
      <c r="I370" s="93">
        <v>17</v>
      </c>
      <c r="J370" s="87" t="s">
        <v>1100</v>
      </c>
      <c r="K370" s="93">
        <v>1</v>
      </c>
      <c r="L370" s="93"/>
    </row>
    <row r="371" spans="1:12" ht="16.5" x14ac:dyDescent="0.15">
      <c r="A371" s="94">
        <v>8302</v>
      </c>
      <c r="B371" s="94" t="s">
        <v>1330</v>
      </c>
      <c r="C371" s="87">
        <v>3</v>
      </c>
      <c r="D371" s="87">
        <v>8</v>
      </c>
      <c r="E371" s="91">
        <v>302</v>
      </c>
      <c r="F371" s="93">
        <v>4</v>
      </c>
      <c r="G371" s="93">
        <v>5</v>
      </c>
      <c r="H371" s="93">
        <v>14</v>
      </c>
      <c r="I371" s="93">
        <v>17</v>
      </c>
      <c r="J371" s="87" t="s">
        <v>1101</v>
      </c>
      <c r="K371" s="93">
        <v>1</v>
      </c>
      <c r="L371" s="93"/>
    </row>
    <row r="372" spans="1:12" ht="16.5" x14ac:dyDescent="0.15">
      <c r="A372" s="94">
        <v>8303</v>
      </c>
      <c r="B372" s="94" t="s">
        <v>1331</v>
      </c>
      <c r="C372" s="87">
        <v>3</v>
      </c>
      <c r="D372" s="87">
        <v>8</v>
      </c>
      <c r="E372" s="91">
        <v>303</v>
      </c>
      <c r="F372" s="93">
        <v>4</v>
      </c>
      <c r="G372" s="93">
        <v>5</v>
      </c>
      <c r="H372" s="93">
        <v>14</v>
      </c>
      <c r="I372" s="93">
        <v>17</v>
      </c>
      <c r="J372" s="87" t="s">
        <v>1102</v>
      </c>
      <c r="K372" s="93">
        <v>1</v>
      </c>
      <c r="L372" s="93"/>
    </row>
    <row r="373" spans="1:12" ht="16.5" x14ac:dyDescent="0.15">
      <c r="A373" s="94">
        <v>8304</v>
      </c>
      <c r="B373" s="94" t="s">
        <v>1332</v>
      </c>
      <c r="C373" s="87">
        <v>3</v>
      </c>
      <c r="D373" s="87">
        <v>8</v>
      </c>
      <c r="E373" s="91">
        <v>304</v>
      </c>
      <c r="F373" s="93">
        <v>4</v>
      </c>
      <c r="G373" s="93">
        <v>5</v>
      </c>
      <c r="H373" s="93">
        <v>14</v>
      </c>
      <c r="I373" s="93">
        <v>17</v>
      </c>
      <c r="J373" s="87" t="s">
        <v>1443</v>
      </c>
      <c r="K373" s="93">
        <v>1</v>
      </c>
      <c r="L373" s="93"/>
    </row>
    <row r="374" spans="1:12" ht="16.5" x14ac:dyDescent="0.15">
      <c r="A374" s="95">
        <v>8401</v>
      </c>
      <c r="B374" s="95" t="s">
        <v>1262</v>
      </c>
      <c r="C374" s="93">
        <v>4</v>
      </c>
      <c r="D374" s="87">
        <v>8</v>
      </c>
      <c r="E374" s="91">
        <v>401</v>
      </c>
      <c r="F374" s="93">
        <v>6</v>
      </c>
      <c r="G374" s="93">
        <v>5</v>
      </c>
      <c r="H374" s="93">
        <v>14</v>
      </c>
      <c r="I374" s="93">
        <v>20</v>
      </c>
      <c r="J374" s="87" t="s">
        <v>1297</v>
      </c>
      <c r="K374" s="93">
        <v>1</v>
      </c>
      <c r="L374" s="93"/>
    </row>
    <row r="375" spans="1:12" ht="16.5" x14ac:dyDescent="0.15">
      <c r="A375" s="95">
        <v>8402</v>
      </c>
      <c r="B375" s="95" t="s">
        <v>1263</v>
      </c>
      <c r="C375" s="93">
        <v>4</v>
      </c>
      <c r="D375" s="87">
        <v>8</v>
      </c>
      <c r="E375" s="91">
        <v>402</v>
      </c>
      <c r="F375" s="93">
        <v>6</v>
      </c>
      <c r="G375" s="93">
        <v>5</v>
      </c>
      <c r="H375" s="93">
        <v>14</v>
      </c>
      <c r="I375" s="93">
        <v>20</v>
      </c>
      <c r="J375" s="87" t="s">
        <v>1298</v>
      </c>
      <c r="K375" s="93">
        <v>1</v>
      </c>
      <c r="L375" s="93"/>
    </row>
    <row r="376" spans="1:12" ht="16.5" x14ac:dyDescent="0.15">
      <c r="A376" s="95">
        <v>8403</v>
      </c>
      <c r="B376" s="95" t="s">
        <v>1264</v>
      </c>
      <c r="C376" s="93">
        <v>4</v>
      </c>
      <c r="D376" s="87">
        <v>8</v>
      </c>
      <c r="E376" s="91">
        <v>403</v>
      </c>
      <c r="F376" s="93">
        <v>6</v>
      </c>
      <c r="G376" s="93">
        <v>5</v>
      </c>
      <c r="H376" s="93">
        <v>14</v>
      </c>
      <c r="I376" s="93">
        <v>20</v>
      </c>
      <c r="J376" s="87" t="s">
        <v>1299</v>
      </c>
      <c r="K376" s="93">
        <v>1</v>
      </c>
      <c r="L376" s="93"/>
    </row>
    <row r="377" spans="1:12" ht="16.5" x14ac:dyDescent="0.15">
      <c r="A377" s="95">
        <v>8404</v>
      </c>
      <c r="B377" s="95" t="s">
        <v>1265</v>
      </c>
      <c r="C377" s="93">
        <v>4</v>
      </c>
      <c r="D377" s="87">
        <v>8</v>
      </c>
      <c r="E377" s="91">
        <v>404</v>
      </c>
      <c r="F377" s="93">
        <v>6</v>
      </c>
      <c r="G377" s="93">
        <v>5</v>
      </c>
      <c r="H377" s="93">
        <v>14</v>
      </c>
      <c r="I377" s="93">
        <v>20</v>
      </c>
      <c r="J377" s="87" t="s">
        <v>1300</v>
      </c>
      <c r="K377" s="93">
        <v>1</v>
      </c>
      <c r="L377" s="93"/>
    </row>
    <row r="378" spans="1:12" ht="16.5" x14ac:dyDescent="0.15">
      <c r="A378" s="96">
        <v>8501</v>
      </c>
      <c r="B378" s="96" t="s">
        <v>1266</v>
      </c>
      <c r="C378" s="93">
        <v>4</v>
      </c>
      <c r="D378" s="87">
        <v>8</v>
      </c>
      <c r="E378" s="91">
        <v>501</v>
      </c>
      <c r="F378" s="93">
        <v>10</v>
      </c>
      <c r="G378" s="93">
        <v>5</v>
      </c>
      <c r="H378" s="93">
        <v>14</v>
      </c>
      <c r="I378" s="93">
        <v>22</v>
      </c>
      <c r="J378" s="87" t="s">
        <v>1301</v>
      </c>
      <c r="K378" s="93">
        <v>1</v>
      </c>
      <c r="L378" s="93"/>
    </row>
    <row r="379" spans="1:12" ht="16.5" x14ac:dyDescent="0.15">
      <c r="A379" s="96">
        <v>8502</v>
      </c>
      <c r="B379" s="96" t="s">
        <v>1267</v>
      </c>
      <c r="C379" s="93">
        <v>4</v>
      </c>
      <c r="D379" s="87">
        <v>8</v>
      </c>
      <c r="E379" s="91">
        <v>502</v>
      </c>
      <c r="F379" s="93">
        <v>10</v>
      </c>
      <c r="G379" s="93">
        <v>5</v>
      </c>
      <c r="H379" s="93">
        <v>14</v>
      </c>
      <c r="I379" s="93">
        <v>22</v>
      </c>
      <c r="J379" s="87" t="s">
        <v>1302</v>
      </c>
      <c r="K379" s="93">
        <v>1</v>
      </c>
      <c r="L379" s="93"/>
    </row>
    <row r="380" spans="1:12" ht="16.5" x14ac:dyDescent="0.15">
      <c r="A380" s="96">
        <v>8503</v>
      </c>
      <c r="B380" s="96" t="s">
        <v>1268</v>
      </c>
      <c r="C380" s="93">
        <v>4</v>
      </c>
      <c r="D380" s="87">
        <v>8</v>
      </c>
      <c r="E380" s="91">
        <v>503</v>
      </c>
      <c r="F380" s="93">
        <v>10</v>
      </c>
      <c r="G380" s="93">
        <v>5</v>
      </c>
      <c r="H380" s="93">
        <v>14</v>
      </c>
      <c r="I380" s="93">
        <v>22</v>
      </c>
      <c r="J380" s="87" t="s">
        <v>1303</v>
      </c>
      <c r="K380" s="93">
        <v>1</v>
      </c>
      <c r="L380" s="93"/>
    </row>
    <row r="381" spans="1:12" ht="16.5" x14ac:dyDescent="0.15">
      <c r="A381" s="96">
        <v>8504</v>
      </c>
      <c r="B381" s="96" t="s">
        <v>1269</v>
      </c>
      <c r="C381" s="93">
        <v>4</v>
      </c>
      <c r="D381" s="87">
        <v>8</v>
      </c>
      <c r="E381" s="91">
        <v>504</v>
      </c>
      <c r="F381" s="93">
        <v>10</v>
      </c>
      <c r="G381" s="93">
        <v>5</v>
      </c>
      <c r="H381" s="93">
        <v>14</v>
      </c>
      <c r="I381" s="93">
        <v>22</v>
      </c>
      <c r="J381" s="87" t="s">
        <v>1304</v>
      </c>
      <c r="K381" s="93">
        <v>1</v>
      </c>
      <c r="L381" s="93"/>
    </row>
    <row r="382" spans="1:12" ht="16.5" x14ac:dyDescent="0.15">
      <c r="A382" s="97">
        <v>8601</v>
      </c>
      <c r="B382" s="97" t="s">
        <v>1270</v>
      </c>
      <c r="C382" s="93">
        <v>4</v>
      </c>
      <c r="D382" s="87">
        <v>8</v>
      </c>
      <c r="E382" s="91">
        <v>601</v>
      </c>
      <c r="F382" s="91">
        <v>24</v>
      </c>
      <c r="G382" s="90">
        <v>5</v>
      </c>
      <c r="H382" s="90">
        <v>14</v>
      </c>
      <c r="I382" s="91">
        <v>25</v>
      </c>
      <c r="J382" s="87" t="s">
        <v>1305</v>
      </c>
      <c r="K382" s="93">
        <v>1</v>
      </c>
      <c r="L382" s="93"/>
    </row>
    <row r="383" spans="1:12" ht="16.5" x14ac:dyDescent="0.15">
      <c r="A383" s="97">
        <v>8602</v>
      </c>
      <c r="B383" s="97" t="s">
        <v>1271</v>
      </c>
      <c r="C383" s="93">
        <v>4</v>
      </c>
      <c r="D383" s="87">
        <v>8</v>
      </c>
      <c r="E383" s="91">
        <v>602</v>
      </c>
      <c r="F383" s="91">
        <v>24</v>
      </c>
      <c r="G383" s="90">
        <v>5</v>
      </c>
      <c r="H383" s="90">
        <v>14</v>
      </c>
      <c r="I383" s="91">
        <v>25</v>
      </c>
      <c r="J383" s="87" t="s">
        <v>1306</v>
      </c>
      <c r="K383" s="93">
        <v>1</v>
      </c>
      <c r="L383" s="93"/>
    </row>
    <row r="384" spans="1:12" ht="16.5" x14ac:dyDescent="0.15">
      <c r="A384" s="97">
        <v>8603</v>
      </c>
      <c r="B384" s="97" t="s">
        <v>1272</v>
      </c>
      <c r="C384" s="93">
        <v>4</v>
      </c>
      <c r="D384" s="87">
        <v>8</v>
      </c>
      <c r="E384" s="91">
        <v>603</v>
      </c>
      <c r="F384" s="91">
        <v>24</v>
      </c>
      <c r="G384" s="90">
        <v>5</v>
      </c>
      <c r="H384" s="90">
        <v>14</v>
      </c>
      <c r="I384" s="91">
        <v>25</v>
      </c>
      <c r="J384" s="87" t="s">
        <v>1307</v>
      </c>
      <c r="K384" s="93">
        <v>1</v>
      </c>
      <c r="L384" s="93"/>
    </row>
    <row r="385" spans="1:12" ht="16.5" x14ac:dyDescent="0.15">
      <c r="A385" s="97">
        <v>8604</v>
      </c>
      <c r="B385" s="97" t="s">
        <v>1273</v>
      </c>
      <c r="C385" s="93">
        <v>4</v>
      </c>
      <c r="D385" s="87">
        <v>8</v>
      </c>
      <c r="E385" s="91">
        <v>604</v>
      </c>
      <c r="F385" s="91">
        <v>24</v>
      </c>
      <c r="G385" s="90">
        <v>5</v>
      </c>
      <c r="H385" s="90">
        <v>14</v>
      </c>
      <c r="I385" s="91">
        <v>25</v>
      </c>
      <c r="J385" s="87" t="s">
        <v>1308</v>
      </c>
      <c r="K385" s="93">
        <v>1</v>
      </c>
      <c r="L385" s="93"/>
    </row>
    <row r="386" spans="1:12" ht="16.5" x14ac:dyDescent="0.15">
      <c r="A386" s="98">
        <v>8701</v>
      </c>
      <c r="B386" s="98" t="s">
        <v>1274</v>
      </c>
      <c r="C386" s="91">
        <v>5</v>
      </c>
      <c r="D386" s="87">
        <v>8</v>
      </c>
      <c r="E386" s="91">
        <v>701</v>
      </c>
      <c r="F386" s="91">
        <v>32</v>
      </c>
      <c r="G386" s="87">
        <v>5</v>
      </c>
      <c r="H386" s="87">
        <v>14</v>
      </c>
      <c r="I386" s="91">
        <v>30</v>
      </c>
      <c r="J386" s="87" t="s">
        <v>1309</v>
      </c>
      <c r="K386" s="93">
        <v>1</v>
      </c>
      <c r="L386" s="93"/>
    </row>
    <row r="387" spans="1:12" ht="16.5" x14ac:dyDescent="0.15">
      <c r="A387" s="98">
        <v>8702</v>
      </c>
      <c r="B387" s="98" t="s">
        <v>1275</v>
      </c>
      <c r="C387" s="91">
        <v>5</v>
      </c>
      <c r="D387" s="87">
        <v>8</v>
      </c>
      <c r="E387" s="91">
        <v>702</v>
      </c>
      <c r="F387" s="91">
        <v>32</v>
      </c>
      <c r="G387" s="93">
        <v>5</v>
      </c>
      <c r="H387" s="93">
        <v>14</v>
      </c>
      <c r="I387" s="91">
        <v>30</v>
      </c>
      <c r="J387" s="87" t="s">
        <v>1310</v>
      </c>
      <c r="K387" s="93">
        <v>1</v>
      </c>
      <c r="L387" s="93"/>
    </row>
    <row r="388" spans="1:12" ht="16.5" x14ac:dyDescent="0.15">
      <c r="A388" s="98">
        <v>8703</v>
      </c>
      <c r="B388" s="98" t="s">
        <v>1276</v>
      </c>
      <c r="C388" s="91">
        <v>5</v>
      </c>
      <c r="D388" s="87">
        <v>8</v>
      </c>
      <c r="E388" s="91">
        <v>703</v>
      </c>
      <c r="F388" s="91">
        <v>32</v>
      </c>
      <c r="G388" s="93">
        <v>5</v>
      </c>
      <c r="H388" s="93">
        <v>14</v>
      </c>
      <c r="I388" s="91">
        <v>30</v>
      </c>
      <c r="J388" s="87" t="s">
        <v>1311</v>
      </c>
      <c r="K388" s="93">
        <v>1</v>
      </c>
      <c r="L388" s="93"/>
    </row>
    <row r="389" spans="1:12" ht="16.5" x14ac:dyDescent="0.15">
      <c r="A389" s="98">
        <v>8704</v>
      </c>
      <c r="B389" s="98" t="s">
        <v>1277</v>
      </c>
      <c r="C389" s="91">
        <v>5</v>
      </c>
      <c r="D389" s="87">
        <v>8</v>
      </c>
      <c r="E389" s="91">
        <v>704</v>
      </c>
      <c r="F389" s="91">
        <v>32</v>
      </c>
      <c r="G389" s="93">
        <v>5</v>
      </c>
      <c r="H389" s="93">
        <v>14</v>
      </c>
      <c r="I389" s="91">
        <v>30</v>
      </c>
      <c r="J389" s="87" t="s">
        <v>1312</v>
      </c>
      <c r="K389" s="93">
        <v>1</v>
      </c>
      <c r="L389" s="93"/>
    </row>
    <row r="390" spans="1:12" ht="16.5" x14ac:dyDescent="0.15">
      <c r="A390" s="99">
        <v>8801</v>
      </c>
      <c r="B390" s="99" t="s">
        <v>1278</v>
      </c>
      <c r="C390" s="91">
        <v>5</v>
      </c>
      <c r="D390" s="87">
        <v>8</v>
      </c>
      <c r="E390" s="91">
        <v>801</v>
      </c>
      <c r="F390" s="91">
        <v>40</v>
      </c>
      <c r="G390" s="93">
        <v>5</v>
      </c>
      <c r="H390" s="93">
        <v>14</v>
      </c>
      <c r="I390" s="91">
        <v>35</v>
      </c>
      <c r="J390" s="87" t="s">
        <v>1313</v>
      </c>
      <c r="K390" s="93">
        <v>1</v>
      </c>
      <c r="L390" s="93"/>
    </row>
    <row r="391" spans="1:12" ht="16.5" x14ac:dyDescent="0.15">
      <c r="A391" s="99">
        <v>8802</v>
      </c>
      <c r="B391" s="99" t="s">
        <v>1279</v>
      </c>
      <c r="C391" s="91">
        <v>5</v>
      </c>
      <c r="D391" s="87">
        <v>8</v>
      </c>
      <c r="E391" s="91">
        <v>802</v>
      </c>
      <c r="F391" s="91">
        <v>40</v>
      </c>
      <c r="G391" s="93">
        <v>5</v>
      </c>
      <c r="H391" s="93">
        <v>14</v>
      </c>
      <c r="I391" s="91">
        <v>35</v>
      </c>
      <c r="J391" s="87" t="s">
        <v>1314</v>
      </c>
      <c r="K391" s="93">
        <v>1</v>
      </c>
      <c r="L391" s="93"/>
    </row>
    <row r="392" spans="1:12" ht="16.5" x14ac:dyDescent="0.15">
      <c r="A392" s="99">
        <v>8803</v>
      </c>
      <c r="B392" s="99" t="s">
        <v>1280</v>
      </c>
      <c r="C392" s="91">
        <v>5</v>
      </c>
      <c r="D392" s="87">
        <v>8</v>
      </c>
      <c r="E392" s="91">
        <v>803</v>
      </c>
      <c r="F392" s="91">
        <v>40</v>
      </c>
      <c r="G392" s="93">
        <v>5</v>
      </c>
      <c r="H392" s="93">
        <v>14</v>
      </c>
      <c r="I392" s="91">
        <v>35</v>
      </c>
      <c r="J392" s="87" t="s">
        <v>1315</v>
      </c>
      <c r="K392" s="93">
        <v>1</v>
      </c>
      <c r="L392" s="93"/>
    </row>
    <row r="393" spans="1:12" ht="16.5" x14ac:dyDescent="0.15">
      <c r="A393" s="99">
        <v>8804</v>
      </c>
      <c r="B393" s="99" t="s">
        <v>1281</v>
      </c>
      <c r="C393" s="91">
        <v>5</v>
      </c>
      <c r="D393" s="87">
        <v>8</v>
      </c>
      <c r="E393" s="91">
        <v>804</v>
      </c>
      <c r="F393" s="91">
        <v>40</v>
      </c>
      <c r="G393" s="93">
        <v>5</v>
      </c>
      <c r="H393" s="93">
        <v>14</v>
      </c>
      <c r="I393" s="91">
        <v>35</v>
      </c>
      <c r="J393" s="87" t="s">
        <v>1316</v>
      </c>
      <c r="K393" s="93">
        <v>1</v>
      </c>
      <c r="L393" s="93"/>
    </row>
    <row r="394" spans="1:12" ht="16.5" x14ac:dyDescent="0.15">
      <c r="A394" s="100">
        <v>8901</v>
      </c>
      <c r="B394" s="100" t="s">
        <v>1282</v>
      </c>
      <c r="C394" s="91">
        <v>5</v>
      </c>
      <c r="D394" s="87">
        <v>8</v>
      </c>
      <c r="E394" s="91">
        <v>901</v>
      </c>
      <c r="F394" s="91">
        <v>48</v>
      </c>
      <c r="G394" s="93">
        <v>5</v>
      </c>
      <c r="H394" s="93">
        <v>14</v>
      </c>
      <c r="I394" s="91">
        <v>40</v>
      </c>
      <c r="J394" s="87" t="s">
        <v>1317</v>
      </c>
      <c r="K394" s="93">
        <v>1</v>
      </c>
      <c r="L394" s="93"/>
    </row>
    <row r="395" spans="1:12" ht="16.5" x14ac:dyDescent="0.15">
      <c r="A395" s="100">
        <v>8902</v>
      </c>
      <c r="B395" s="100" t="s">
        <v>1283</v>
      </c>
      <c r="C395" s="91">
        <v>5</v>
      </c>
      <c r="D395" s="87">
        <v>8</v>
      </c>
      <c r="E395" s="91">
        <v>902</v>
      </c>
      <c r="F395" s="91">
        <v>48</v>
      </c>
      <c r="G395" s="93">
        <v>5</v>
      </c>
      <c r="H395" s="93">
        <v>14</v>
      </c>
      <c r="I395" s="91">
        <v>40</v>
      </c>
      <c r="J395" s="87" t="s">
        <v>1318</v>
      </c>
      <c r="K395" s="93">
        <v>1</v>
      </c>
      <c r="L395" s="93"/>
    </row>
    <row r="396" spans="1:12" ht="16.5" x14ac:dyDescent="0.15">
      <c r="A396" s="100">
        <v>8903</v>
      </c>
      <c r="B396" s="100" t="s">
        <v>1284</v>
      </c>
      <c r="C396" s="91">
        <v>5</v>
      </c>
      <c r="D396" s="87">
        <v>8</v>
      </c>
      <c r="E396" s="91">
        <v>903</v>
      </c>
      <c r="F396" s="91">
        <v>48</v>
      </c>
      <c r="G396" s="93">
        <v>5</v>
      </c>
      <c r="H396" s="93">
        <v>14</v>
      </c>
      <c r="I396" s="91">
        <v>40</v>
      </c>
      <c r="J396" s="87" t="s">
        <v>1319</v>
      </c>
      <c r="K396" s="93">
        <v>1</v>
      </c>
      <c r="L396" s="93"/>
    </row>
    <row r="397" spans="1:12" ht="16.5" x14ac:dyDescent="0.15">
      <c r="A397" s="100">
        <v>8904</v>
      </c>
      <c r="B397" s="100" t="s">
        <v>1320</v>
      </c>
      <c r="C397" s="91">
        <v>5</v>
      </c>
      <c r="D397" s="87">
        <v>8</v>
      </c>
      <c r="E397" s="91">
        <v>904</v>
      </c>
      <c r="F397" s="91">
        <v>48</v>
      </c>
      <c r="G397" s="93">
        <v>5</v>
      </c>
      <c r="H397" s="93">
        <v>14</v>
      </c>
      <c r="I397" s="91">
        <v>40</v>
      </c>
      <c r="J397" s="87" t="s">
        <v>1321</v>
      </c>
      <c r="K397" s="93">
        <v>1</v>
      </c>
      <c r="L397" s="93"/>
    </row>
    <row r="398" spans="1:12" ht="16.5" x14ac:dyDescent="0.15">
      <c r="A398" s="101">
        <v>81001</v>
      </c>
      <c r="B398" s="101" t="s">
        <v>1285</v>
      </c>
      <c r="C398" s="91">
        <v>5</v>
      </c>
      <c r="D398" s="87">
        <v>8</v>
      </c>
      <c r="E398" s="91">
        <v>1001</v>
      </c>
      <c r="F398" s="91">
        <v>56</v>
      </c>
      <c r="G398" s="93">
        <v>5</v>
      </c>
      <c r="H398" s="93">
        <v>14</v>
      </c>
      <c r="I398" s="91">
        <v>45</v>
      </c>
      <c r="J398" s="87" t="s">
        <v>1322</v>
      </c>
      <c r="K398" s="93">
        <v>1</v>
      </c>
      <c r="L398" s="93"/>
    </row>
    <row r="399" spans="1:12" ht="16.5" x14ac:dyDescent="0.15">
      <c r="A399" s="101">
        <v>81002</v>
      </c>
      <c r="B399" s="101" t="s">
        <v>1286</v>
      </c>
      <c r="C399" s="91">
        <v>5</v>
      </c>
      <c r="D399" s="87">
        <v>8</v>
      </c>
      <c r="E399" s="91">
        <v>1002</v>
      </c>
      <c r="F399" s="91">
        <v>56</v>
      </c>
      <c r="G399" s="93">
        <v>5</v>
      </c>
      <c r="H399" s="93">
        <v>14</v>
      </c>
      <c r="I399" s="91">
        <v>45</v>
      </c>
      <c r="J399" s="87" t="s">
        <v>1323</v>
      </c>
      <c r="K399" s="93">
        <v>1</v>
      </c>
      <c r="L399" s="93"/>
    </row>
    <row r="400" spans="1:12" ht="16.5" x14ac:dyDescent="0.15">
      <c r="A400" s="101">
        <v>81003</v>
      </c>
      <c r="B400" s="101" t="s">
        <v>1287</v>
      </c>
      <c r="C400" s="91">
        <v>5</v>
      </c>
      <c r="D400" s="87">
        <v>8</v>
      </c>
      <c r="E400" s="91">
        <v>1003</v>
      </c>
      <c r="F400" s="91">
        <v>56</v>
      </c>
      <c r="G400" s="93">
        <v>5</v>
      </c>
      <c r="H400" s="93">
        <v>14</v>
      </c>
      <c r="I400" s="91">
        <v>45</v>
      </c>
      <c r="J400" s="87" t="s">
        <v>1324</v>
      </c>
      <c r="K400" s="93">
        <v>1</v>
      </c>
      <c r="L400" s="93"/>
    </row>
    <row r="401" spans="1:12" ht="16.5" x14ac:dyDescent="0.15">
      <c r="A401" s="101">
        <v>81004</v>
      </c>
      <c r="B401" s="101" t="s">
        <v>1288</v>
      </c>
      <c r="C401" s="91">
        <v>5</v>
      </c>
      <c r="D401" s="87">
        <v>8</v>
      </c>
      <c r="E401" s="91">
        <v>1004</v>
      </c>
      <c r="F401" s="91">
        <v>56</v>
      </c>
      <c r="G401" s="93">
        <v>5</v>
      </c>
      <c r="H401" s="93">
        <v>14</v>
      </c>
      <c r="I401" s="91">
        <v>45</v>
      </c>
      <c r="J401" s="87" t="s">
        <v>1325</v>
      </c>
      <c r="K401" s="93">
        <v>1</v>
      </c>
      <c r="L401" s="93"/>
    </row>
    <row r="402" spans="1:12" ht="16.5" x14ac:dyDescent="0.15">
      <c r="A402" s="152">
        <v>81101</v>
      </c>
      <c r="B402" s="152" t="s">
        <v>1384</v>
      </c>
      <c r="C402" s="91">
        <v>6</v>
      </c>
      <c r="D402" s="87">
        <v>8</v>
      </c>
      <c r="E402" s="91">
        <v>1101</v>
      </c>
      <c r="F402" s="91">
        <v>60</v>
      </c>
      <c r="G402" s="87">
        <v>5</v>
      </c>
      <c r="H402" s="87">
        <v>14</v>
      </c>
      <c r="I402" s="91">
        <v>50</v>
      </c>
      <c r="J402" s="87" t="s">
        <v>1400</v>
      </c>
      <c r="K402" s="93">
        <v>1</v>
      </c>
      <c r="L402" s="93"/>
    </row>
    <row r="403" spans="1:12" ht="16.5" x14ac:dyDescent="0.15">
      <c r="A403" s="152">
        <v>81102</v>
      </c>
      <c r="B403" s="152" t="s">
        <v>1385</v>
      </c>
      <c r="C403" s="91">
        <v>6</v>
      </c>
      <c r="D403" s="87">
        <v>8</v>
      </c>
      <c r="E403" s="91">
        <v>1102</v>
      </c>
      <c r="F403" s="91">
        <v>60</v>
      </c>
      <c r="G403" s="93">
        <v>5</v>
      </c>
      <c r="H403" s="93">
        <v>14</v>
      </c>
      <c r="I403" s="91">
        <v>50</v>
      </c>
      <c r="J403" s="87" t="s">
        <v>1401</v>
      </c>
      <c r="K403" s="93">
        <v>1</v>
      </c>
      <c r="L403" s="93"/>
    </row>
    <row r="404" spans="1:12" ht="16.5" x14ac:dyDescent="0.15">
      <c r="A404" s="152">
        <v>81103</v>
      </c>
      <c r="B404" s="152" t="s">
        <v>1386</v>
      </c>
      <c r="C404" s="91">
        <v>6</v>
      </c>
      <c r="D404" s="87">
        <v>8</v>
      </c>
      <c r="E404" s="91">
        <v>1103</v>
      </c>
      <c r="F404" s="91">
        <v>60</v>
      </c>
      <c r="G404" s="93">
        <v>5</v>
      </c>
      <c r="H404" s="93">
        <v>14</v>
      </c>
      <c r="I404" s="91">
        <v>50</v>
      </c>
      <c r="J404" s="87" t="s">
        <v>1402</v>
      </c>
      <c r="K404" s="93">
        <v>1</v>
      </c>
      <c r="L404" s="93"/>
    </row>
    <row r="405" spans="1:12" ht="16.5" x14ac:dyDescent="0.15">
      <c r="A405" s="152">
        <v>81104</v>
      </c>
      <c r="B405" s="152" t="s">
        <v>1387</v>
      </c>
      <c r="C405" s="91">
        <v>6</v>
      </c>
      <c r="D405" s="87">
        <v>8</v>
      </c>
      <c r="E405" s="91">
        <v>1104</v>
      </c>
      <c r="F405" s="91">
        <v>60</v>
      </c>
      <c r="G405" s="93">
        <v>5</v>
      </c>
      <c r="H405" s="93">
        <v>14</v>
      </c>
      <c r="I405" s="91">
        <v>50</v>
      </c>
      <c r="J405" s="87" t="s">
        <v>1403</v>
      </c>
      <c r="K405" s="93">
        <v>1</v>
      </c>
      <c r="L405" s="93"/>
    </row>
    <row r="406" spans="1:12" ht="16.5" x14ac:dyDescent="0.15">
      <c r="A406" s="153">
        <v>81201</v>
      </c>
      <c r="B406" s="153" t="s">
        <v>1388</v>
      </c>
      <c r="C406" s="91">
        <v>6</v>
      </c>
      <c r="D406" s="87">
        <v>8</v>
      </c>
      <c r="E406" s="91">
        <v>1201</v>
      </c>
      <c r="F406" s="91">
        <v>64</v>
      </c>
      <c r="G406" s="93">
        <v>5</v>
      </c>
      <c r="H406" s="93">
        <v>14</v>
      </c>
      <c r="I406" s="91">
        <v>50</v>
      </c>
      <c r="J406" s="87" t="s">
        <v>1404</v>
      </c>
      <c r="K406" s="93">
        <v>1</v>
      </c>
      <c r="L406" s="93"/>
    </row>
    <row r="407" spans="1:12" ht="16.5" x14ac:dyDescent="0.15">
      <c r="A407" s="153">
        <v>81202</v>
      </c>
      <c r="B407" s="153" t="s">
        <v>1389</v>
      </c>
      <c r="C407" s="91">
        <v>6</v>
      </c>
      <c r="D407" s="87">
        <v>8</v>
      </c>
      <c r="E407" s="91">
        <v>1202</v>
      </c>
      <c r="F407" s="91">
        <v>64</v>
      </c>
      <c r="G407" s="93">
        <v>5</v>
      </c>
      <c r="H407" s="93">
        <v>14</v>
      </c>
      <c r="I407" s="91">
        <v>50</v>
      </c>
      <c r="J407" s="87" t="s">
        <v>1405</v>
      </c>
      <c r="K407" s="93">
        <v>1</v>
      </c>
      <c r="L407" s="93"/>
    </row>
    <row r="408" spans="1:12" ht="16.5" x14ac:dyDescent="0.15">
      <c r="A408" s="153">
        <v>81203</v>
      </c>
      <c r="B408" s="153" t="s">
        <v>1390</v>
      </c>
      <c r="C408" s="91">
        <v>6</v>
      </c>
      <c r="D408" s="87">
        <v>8</v>
      </c>
      <c r="E408" s="91">
        <v>1203</v>
      </c>
      <c r="F408" s="91">
        <v>64</v>
      </c>
      <c r="G408" s="93">
        <v>5</v>
      </c>
      <c r="H408" s="93">
        <v>14</v>
      </c>
      <c r="I408" s="91">
        <v>50</v>
      </c>
      <c r="J408" s="87" t="s">
        <v>1406</v>
      </c>
      <c r="K408" s="93">
        <v>1</v>
      </c>
      <c r="L408" s="93"/>
    </row>
    <row r="409" spans="1:12" ht="16.5" x14ac:dyDescent="0.15">
      <c r="A409" s="153">
        <v>81204</v>
      </c>
      <c r="B409" s="153" t="s">
        <v>1391</v>
      </c>
      <c r="C409" s="91">
        <v>6</v>
      </c>
      <c r="D409" s="87">
        <v>8</v>
      </c>
      <c r="E409" s="91">
        <v>1204</v>
      </c>
      <c r="F409" s="91">
        <v>64</v>
      </c>
      <c r="G409" s="93">
        <v>5</v>
      </c>
      <c r="H409" s="93">
        <v>14</v>
      </c>
      <c r="I409" s="91">
        <v>50</v>
      </c>
      <c r="J409" s="87" t="s">
        <v>1407</v>
      </c>
      <c r="K409" s="93">
        <v>1</v>
      </c>
      <c r="L409" s="93"/>
    </row>
    <row r="410" spans="1:12" ht="16.5" x14ac:dyDescent="0.15">
      <c r="A410" s="154">
        <v>81301</v>
      </c>
      <c r="B410" s="154" t="s">
        <v>1392</v>
      </c>
      <c r="C410" s="91">
        <v>6</v>
      </c>
      <c r="D410" s="87">
        <v>8</v>
      </c>
      <c r="E410" s="91">
        <v>1301</v>
      </c>
      <c r="F410" s="91">
        <v>68</v>
      </c>
      <c r="G410" s="93">
        <v>5</v>
      </c>
      <c r="H410" s="93">
        <v>14</v>
      </c>
      <c r="I410" s="91">
        <v>50</v>
      </c>
      <c r="J410" s="87" t="s">
        <v>1408</v>
      </c>
      <c r="K410" s="93">
        <v>1</v>
      </c>
      <c r="L410" s="93"/>
    </row>
    <row r="411" spans="1:12" ht="16.5" x14ac:dyDescent="0.15">
      <c r="A411" s="154">
        <v>81302</v>
      </c>
      <c r="B411" s="154" t="s">
        <v>1393</v>
      </c>
      <c r="C411" s="91">
        <v>6</v>
      </c>
      <c r="D411" s="87">
        <v>8</v>
      </c>
      <c r="E411" s="91">
        <v>1302</v>
      </c>
      <c r="F411" s="91">
        <v>68</v>
      </c>
      <c r="G411" s="93">
        <v>5</v>
      </c>
      <c r="H411" s="93">
        <v>14</v>
      </c>
      <c r="I411" s="91">
        <v>50</v>
      </c>
      <c r="J411" s="87" t="s">
        <v>1409</v>
      </c>
      <c r="K411" s="93">
        <v>1</v>
      </c>
      <c r="L411" s="93"/>
    </row>
    <row r="412" spans="1:12" ht="16.5" x14ac:dyDescent="0.15">
      <c r="A412" s="154">
        <v>81303</v>
      </c>
      <c r="B412" s="154" t="s">
        <v>1394</v>
      </c>
      <c r="C412" s="91">
        <v>6</v>
      </c>
      <c r="D412" s="87">
        <v>8</v>
      </c>
      <c r="E412" s="91">
        <v>1303</v>
      </c>
      <c r="F412" s="91">
        <v>68</v>
      </c>
      <c r="G412" s="93">
        <v>5</v>
      </c>
      <c r="H412" s="93">
        <v>14</v>
      </c>
      <c r="I412" s="91">
        <v>50</v>
      </c>
      <c r="J412" s="87" t="s">
        <v>1410</v>
      </c>
      <c r="K412" s="93">
        <v>1</v>
      </c>
      <c r="L412" s="93"/>
    </row>
    <row r="413" spans="1:12" ht="16.5" x14ac:dyDescent="0.15">
      <c r="A413" s="154">
        <v>81304</v>
      </c>
      <c r="B413" s="154" t="s">
        <v>1395</v>
      </c>
      <c r="C413" s="91">
        <v>6</v>
      </c>
      <c r="D413" s="87">
        <v>8</v>
      </c>
      <c r="E413" s="91">
        <v>1304</v>
      </c>
      <c r="F413" s="91">
        <v>68</v>
      </c>
      <c r="G413" s="93">
        <v>5</v>
      </c>
      <c r="H413" s="93">
        <v>14</v>
      </c>
      <c r="I413" s="91">
        <v>50</v>
      </c>
      <c r="J413" s="87" t="s">
        <v>1411</v>
      </c>
      <c r="K413" s="93">
        <v>1</v>
      </c>
      <c r="L413" s="93"/>
    </row>
    <row r="414" spans="1:12" ht="16.5" x14ac:dyDescent="0.15">
      <c r="A414" s="155">
        <v>81401</v>
      </c>
      <c r="B414" s="155" t="s">
        <v>1396</v>
      </c>
      <c r="C414" s="91">
        <v>6</v>
      </c>
      <c r="D414" s="87">
        <v>8</v>
      </c>
      <c r="E414" s="91">
        <v>1401</v>
      </c>
      <c r="F414" s="91">
        <v>72</v>
      </c>
      <c r="G414" s="93">
        <v>5</v>
      </c>
      <c r="H414" s="93">
        <v>14</v>
      </c>
      <c r="I414" s="91">
        <v>50</v>
      </c>
      <c r="J414" s="87" t="s">
        <v>1412</v>
      </c>
      <c r="K414" s="93">
        <v>1</v>
      </c>
      <c r="L414" s="93"/>
    </row>
    <row r="415" spans="1:12" ht="16.5" x14ac:dyDescent="0.15">
      <c r="A415" s="155">
        <v>81402</v>
      </c>
      <c r="B415" s="155" t="s">
        <v>1397</v>
      </c>
      <c r="C415" s="91">
        <v>6</v>
      </c>
      <c r="D415" s="87">
        <v>8</v>
      </c>
      <c r="E415" s="91">
        <v>1402</v>
      </c>
      <c r="F415" s="91">
        <v>72</v>
      </c>
      <c r="G415" s="93">
        <v>5</v>
      </c>
      <c r="H415" s="93">
        <v>14</v>
      </c>
      <c r="I415" s="91">
        <v>50</v>
      </c>
      <c r="J415" s="87" t="s">
        <v>1413</v>
      </c>
      <c r="K415" s="93">
        <v>1</v>
      </c>
      <c r="L415" s="93"/>
    </row>
    <row r="416" spans="1:12" ht="16.5" x14ac:dyDescent="0.15">
      <c r="A416" s="155">
        <v>81403</v>
      </c>
      <c r="B416" s="155" t="s">
        <v>1398</v>
      </c>
      <c r="C416" s="91">
        <v>6</v>
      </c>
      <c r="D416" s="87">
        <v>8</v>
      </c>
      <c r="E416" s="91">
        <v>1403</v>
      </c>
      <c r="F416" s="91">
        <v>72</v>
      </c>
      <c r="G416" s="93">
        <v>5</v>
      </c>
      <c r="H416" s="93">
        <v>14</v>
      </c>
      <c r="I416" s="91">
        <v>50</v>
      </c>
      <c r="J416" s="87" t="s">
        <v>1414</v>
      </c>
      <c r="K416" s="93">
        <v>1</v>
      </c>
      <c r="L416" s="93"/>
    </row>
    <row r="417" spans="1:12" ht="16.5" x14ac:dyDescent="0.15">
      <c r="A417" s="155">
        <v>81404</v>
      </c>
      <c r="B417" s="155" t="s">
        <v>1399</v>
      </c>
      <c r="C417" s="91">
        <v>6</v>
      </c>
      <c r="D417" s="87">
        <v>8</v>
      </c>
      <c r="E417" s="91">
        <v>1404</v>
      </c>
      <c r="F417" s="91">
        <v>72</v>
      </c>
      <c r="G417" s="93">
        <v>5</v>
      </c>
      <c r="H417" s="93">
        <v>14</v>
      </c>
      <c r="I417" s="91">
        <v>50</v>
      </c>
      <c r="J417" s="87" t="s">
        <v>1415</v>
      </c>
      <c r="K417" s="93">
        <v>1</v>
      </c>
      <c r="L417" s="93"/>
    </row>
    <row r="418" spans="1:12" ht="16.5" x14ac:dyDescent="0.15">
      <c r="A418" s="91">
        <v>100001</v>
      </c>
      <c r="B418" s="143" t="s">
        <v>1235</v>
      </c>
      <c r="C418" s="91">
        <v>3</v>
      </c>
      <c r="D418" s="91">
        <v>10</v>
      </c>
      <c r="E418" s="91">
        <v>1</v>
      </c>
      <c r="F418" s="91">
        <v>25</v>
      </c>
      <c r="G418" s="93">
        <v>5</v>
      </c>
      <c r="H418" s="93">
        <v>19</v>
      </c>
      <c r="I418" s="91">
        <v>90</v>
      </c>
      <c r="J418" s="91" t="s">
        <v>1237</v>
      </c>
      <c r="K418" s="91">
        <v>1</v>
      </c>
      <c r="L418" s="91"/>
    </row>
    <row r="419" spans="1:12" ht="16.5" x14ac:dyDescent="0.15">
      <c r="A419" s="91">
        <v>100002</v>
      </c>
      <c r="B419" s="143" t="s">
        <v>1236</v>
      </c>
      <c r="C419" s="91">
        <v>3</v>
      </c>
      <c r="D419" s="91">
        <v>10</v>
      </c>
      <c r="E419" s="91">
        <v>2</v>
      </c>
      <c r="F419" s="91">
        <v>25</v>
      </c>
      <c r="G419" s="93">
        <v>5</v>
      </c>
      <c r="H419" s="93">
        <v>19</v>
      </c>
      <c r="I419" s="91">
        <v>90</v>
      </c>
      <c r="J419" s="91" t="s">
        <v>1238</v>
      </c>
      <c r="K419" s="91">
        <v>1</v>
      </c>
      <c r="L419" s="91"/>
    </row>
    <row r="420" spans="1:12" ht="16.5" x14ac:dyDescent="0.15">
      <c r="A420" s="91">
        <v>100003</v>
      </c>
      <c r="B420" s="143" t="s">
        <v>1239</v>
      </c>
      <c r="C420" s="91">
        <v>4</v>
      </c>
      <c r="D420" s="91">
        <v>10</v>
      </c>
      <c r="E420" s="91">
        <v>3</v>
      </c>
      <c r="F420" s="91">
        <v>30</v>
      </c>
      <c r="G420" s="93">
        <v>5</v>
      </c>
      <c r="H420" s="93">
        <v>19</v>
      </c>
      <c r="I420" s="91">
        <v>160</v>
      </c>
      <c r="J420" s="91" t="s">
        <v>1248</v>
      </c>
      <c r="K420" s="91">
        <v>1</v>
      </c>
      <c r="L420" s="91"/>
    </row>
    <row r="421" spans="1:12" ht="16.5" x14ac:dyDescent="0.15">
      <c r="A421" s="91">
        <v>100004</v>
      </c>
      <c r="B421" s="143" t="s">
        <v>1240</v>
      </c>
      <c r="C421" s="91">
        <v>4</v>
      </c>
      <c r="D421" s="91">
        <v>10</v>
      </c>
      <c r="E421" s="91">
        <v>4</v>
      </c>
      <c r="F421" s="91">
        <v>30</v>
      </c>
      <c r="G421" s="93">
        <v>5</v>
      </c>
      <c r="H421" s="93">
        <v>19</v>
      </c>
      <c r="I421" s="91">
        <v>160</v>
      </c>
      <c r="J421" s="91" t="s">
        <v>1249</v>
      </c>
      <c r="K421" s="91">
        <v>1</v>
      </c>
      <c r="L421" s="91"/>
    </row>
    <row r="422" spans="1:12" ht="16.5" x14ac:dyDescent="0.15">
      <c r="A422" s="91">
        <v>100005</v>
      </c>
      <c r="B422" s="143" t="s">
        <v>1242</v>
      </c>
      <c r="C422" s="91">
        <v>5</v>
      </c>
      <c r="D422" s="91">
        <v>10</v>
      </c>
      <c r="E422" s="91">
        <v>5</v>
      </c>
      <c r="F422" s="91">
        <v>80</v>
      </c>
      <c r="G422" s="93">
        <v>5</v>
      </c>
      <c r="H422" s="93">
        <v>19</v>
      </c>
      <c r="I422" s="91">
        <v>300</v>
      </c>
      <c r="J422" s="91" t="s">
        <v>1250</v>
      </c>
      <c r="K422" s="91">
        <v>1</v>
      </c>
      <c r="L422" s="91"/>
    </row>
    <row r="423" spans="1:12" ht="16.5" x14ac:dyDescent="0.15">
      <c r="A423" s="91">
        <v>100006</v>
      </c>
      <c r="B423" s="143" t="s">
        <v>1243</v>
      </c>
      <c r="C423" s="91">
        <v>5</v>
      </c>
      <c r="D423" s="91">
        <v>10</v>
      </c>
      <c r="E423" s="91">
        <v>6</v>
      </c>
      <c r="F423" s="91">
        <v>80</v>
      </c>
      <c r="G423" s="93">
        <v>5</v>
      </c>
      <c r="H423" s="93">
        <v>19</v>
      </c>
      <c r="I423" s="91">
        <v>300</v>
      </c>
      <c r="J423" s="91" t="s">
        <v>1251</v>
      </c>
      <c r="K423" s="91">
        <v>1</v>
      </c>
      <c r="L423" s="91"/>
    </row>
    <row r="424" spans="1:12" ht="16.5" x14ac:dyDescent="0.15">
      <c r="A424" s="91">
        <v>100007</v>
      </c>
      <c r="B424" s="143" t="s">
        <v>1241</v>
      </c>
      <c r="C424" s="91">
        <v>5</v>
      </c>
      <c r="D424" s="91">
        <v>10</v>
      </c>
      <c r="E424" s="91">
        <v>7</v>
      </c>
      <c r="F424" s="91">
        <v>80</v>
      </c>
      <c r="G424" s="93">
        <v>5</v>
      </c>
      <c r="H424" s="93">
        <v>19</v>
      </c>
      <c r="I424" s="91">
        <v>300</v>
      </c>
      <c r="J424" s="91" t="s">
        <v>1252</v>
      </c>
      <c r="K424" s="91">
        <v>1</v>
      </c>
      <c r="L424" s="91"/>
    </row>
    <row r="425" spans="1:12" ht="16.5" x14ac:dyDescent="0.15">
      <c r="A425" s="91">
        <v>100008</v>
      </c>
      <c r="B425" s="143" t="s">
        <v>1244</v>
      </c>
      <c r="C425" s="91">
        <v>5</v>
      </c>
      <c r="D425" s="91">
        <v>10</v>
      </c>
      <c r="E425" s="91">
        <v>8</v>
      </c>
      <c r="F425" s="91">
        <v>80</v>
      </c>
      <c r="G425" s="93">
        <v>5</v>
      </c>
      <c r="H425" s="93">
        <v>19</v>
      </c>
      <c r="I425" s="91">
        <v>300</v>
      </c>
      <c r="J425" s="91" t="s">
        <v>1253</v>
      </c>
      <c r="K425" s="91">
        <v>1</v>
      </c>
      <c r="L425" s="91"/>
    </row>
    <row r="426" spans="1:12" ht="16.5" x14ac:dyDescent="0.15">
      <c r="A426" s="91">
        <v>100009</v>
      </c>
      <c r="B426" s="143" t="s">
        <v>1334</v>
      </c>
      <c r="C426" s="91">
        <v>5</v>
      </c>
      <c r="D426" s="91">
        <v>10</v>
      </c>
      <c r="E426" s="91">
        <v>9</v>
      </c>
      <c r="F426" s="91">
        <v>80</v>
      </c>
      <c r="G426" s="93">
        <v>5</v>
      </c>
      <c r="H426" s="93">
        <v>19</v>
      </c>
      <c r="I426" s="91">
        <v>300</v>
      </c>
      <c r="J426" s="91" t="s">
        <v>1333</v>
      </c>
      <c r="K426" s="91">
        <v>1</v>
      </c>
      <c r="L426" s="91"/>
    </row>
    <row r="427" spans="1:12" ht="16.5" x14ac:dyDescent="0.15">
      <c r="A427" s="91">
        <v>100010</v>
      </c>
      <c r="B427" s="143" t="s">
        <v>1359</v>
      </c>
      <c r="C427" s="91">
        <v>5</v>
      </c>
      <c r="D427" s="91">
        <v>10</v>
      </c>
      <c r="E427" s="91">
        <v>10</v>
      </c>
      <c r="F427" s="91">
        <v>80</v>
      </c>
      <c r="G427" s="93">
        <v>5</v>
      </c>
      <c r="H427" s="93">
        <v>19</v>
      </c>
      <c r="I427" s="91">
        <v>300</v>
      </c>
      <c r="J427" s="91" t="s">
        <v>1360</v>
      </c>
      <c r="K427" s="91">
        <v>1</v>
      </c>
      <c r="L427" s="91"/>
    </row>
    <row r="428" spans="1:12" ht="16.5" x14ac:dyDescent="0.15">
      <c r="A428" s="91">
        <v>100011</v>
      </c>
      <c r="B428" s="143" t="s">
        <v>1367</v>
      </c>
      <c r="C428" s="91">
        <v>5</v>
      </c>
      <c r="D428" s="91">
        <v>10</v>
      </c>
      <c r="E428" s="91">
        <v>11</v>
      </c>
      <c r="F428" s="91">
        <v>80</v>
      </c>
      <c r="G428" s="93">
        <v>5</v>
      </c>
      <c r="H428" s="93">
        <v>19</v>
      </c>
      <c r="I428" s="91">
        <v>300</v>
      </c>
      <c r="J428" s="91" t="s">
        <v>1368</v>
      </c>
      <c r="K428" s="91">
        <v>1</v>
      </c>
      <c r="L428" s="91"/>
    </row>
    <row r="429" spans="1:12" ht="16.5" x14ac:dyDescent="0.15">
      <c r="A429" s="91">
        <v>100012</v>
      </c>
      <c r="B429" s="143" t="s">
        <v>1418</v>
      </c>
      <c r="C429" s="91">
        <v>5</v>
      </c>
      <c r="D429" s="91">
        <v>10</v>
      </c>
      <c r="E429" s="91">
        <v>12</v>
      </c>
      <c r="F429" s="91">
        <v>80</v>
      </c>
      <c r="G429" s="93">
        <v>5</v>
      </c>
      <c r="H429" s="93">
        <v>19</v>
      </c>
      <c r="I429" s="91">
        <v>300</v>
      </c>
      <c r="J429" s="91" t="s">
        <v>1419</v>
      </c>
      <c r="K429" s="91">
        <v>1</v>
      </c>
      <c r="L429" s="91"/>
    </row>
    <row r="430" spans="1:12" ht="16.5" x14ac:dyDescent="0.15">
      <c r="A430" s="91">
        <v>100106</v>
      </c>
      <c r="B430" s="161" t="s">
        <v>1428</v>
      </c>
      <c r="C430" s="91">
        <v>6</v>
      </c>
      <c r="D430" s="91">
        <v>10</v>
      </c>
      <c r="E430" s="91">
        <v>106</v>
      </c>
      <c r="F430" s="91">
        <v>120</v>
      </c>
      <c r="G430" s="93">
        <v>5</v>
      </c>
      <c r="H430" s="93">
        <v>19</v>
      </c>
      <c r="I430" s="91">
        <v>300</v>
      </c>
      <c r="J430" s="162" t="s">
        <v>1429</v>
      </c>
      <c r="K430" s="91">
        <v>1</v>
      </c>
      <c r="L430" s="91"/>
    </row>
    <row r="431" spans="1:12" ht="16.5" x14ac:dyDescent="0.15">
      <c r="A431" s="91">
        <v>100201</v>
      </c>
      <c r="B431" s="161" t="s">
        <v>1492</v>
      </c>
      <c r="C431" s="91">
        <v>6</v>
      </c>
      <c r="D431" s="91">
        <v>10</v>
      </c>
      <c r="E431" s="91">
        <v>201</v>
      </c>
      <c r="F431" s="91">
        <v>120</v>
      </c>
      <c r="G431" s="93">
        <v>5</v>
      </c>
      <c r="H431" s="93">
        <v>19</v>
      </c>
      <c r="I431" s="91">
        <v>300</v>
      </c>
      <c r="J431" s="162" t="s">
        <v>1493</v>
      </c>
      <c r="K431" s="91">
        <v>1</v>
      </c>
      <c r="L431" s="91"/>
    </row>
    <row r="432" spans="1:12" ht="16.5" x14ac:dyDescent="0.15">
      <c r="A432" s="144">
        <v>120001</v>
      </c>
      <c r="B432" s="144" t="s">
        <v>1351</v>
      </c>
      <c r="C432" s="144">
        <v>3</v>
      </c>
      <c r="D432" s="144">
        <v>12</v>
      </c>
      <c r="E432" s="144">
        <v>1</v>
      </c>
      <c r="F432" s="144">
        <v>10</v>
      </c>
      <c r="G432" s="144">
        <v>5</v>
      </c>
      <c r="H432" s="144">
        <v>28</v>
      </c>
      <c r="I432" s="144">
        <v>5</v>
      </c>
      <c r="J432" s="144" t="s">
        <v>1354</v>
      </c>
      <c r="K432" s="144">
        <v>1</v>
      </c>
      <c r="L432" s="144"/>
    </row>
    <row r="433" spans="1:12" ht="16.5" x14ac:dyDescent="0.15">
      <c r="A433" s="144">
        <v>120002</v>
      </c>
      <c r="B433" s="144" t="s">
        <v>1335</v>
      </c>
      <c r="C433" s="144">
        <v>3</v>
      </c>
      <c r="D433" s="144">
        <v>12</v>
      </c>
      <c r="E433" s="144">
        <v>2</v>
      </c>
      <c r="F433" s="144">
        <v>10</v>
      </c>
      <c r="G433" s="144">
        <v>5</v>
      </c>
      <c r="H433" s="144">
        <v>28</v>
      </c>
      <c r="I433" s="144">
        <v>5</v>
      </c>
      <c r="J433" s="144" t="s">
        <v>1336</v>
      </c>
      <c r="K433" s="144">
        <v>1</v>
      </c>
      <c r="L433" s="144"/>
    </row>
    <row r="434" spans="1:12" ht="16.5" x14ac:dyDescent="0.15">
      <c r="A434" s="144">
        <v>120003</v>
      </c>
      <c r="B434" s="144" t="s">
        <v>1337</v>
      </c>
      <c r="C434" s="144">
        <v>3</v>
      </c>
      <c r="D434" s="144">
        <v>12</v>
      </c>
      <c r="E434" s="144">
        <v>3</v>
      </c>
      <c r="F434" s="144">
        <v>10</v>
      </c>
      <c r="G434" s="144">
        <v>5</v>
      </c>
      <c r="H434" s="144">
        <v>28</v>
      </c>
      <c r="I434" s="144">
        <v>5</v>
      </c>
      <c r="J434" s="144" t="s">
        <v>1338</v>
      </c>
      <c r="K434" s="144">
        <v>1</v>
      </c>
      <c r="L434" s="144"/>
    </row>
    <row r="435" spans="1:12" ht="16.5" x14ac:dyDescent="0.15">
      <c r="A435" s="144">
        <v>120004</v>
      </c>
      <c r="B435" s="144" t="s">
        <v>1339</v>
      </c>
      <c r="C435" s="144">
        <v>3</v>
      </c>
      <c r="D435" s="144">
        <v>12</v>
      </c>
      <c r="E435" s="144">
        <v>4</v>
      </c>
      <c r="F435" s="144">
        <v>10</v>
      </c>
      <c r="G435" s="144">
        <v>5</v>
      </c>
      <c r="H435" s="144">
        <v>28</v>
      </c>
      <c r="I435" s="144">
        <v>5</v>
      </c>
      <c r="J435" s="144" t="s">
        <v>1340</v>
      </c>
      <c r="K435" s="144">
        <v>1</v>
      </c>
      <c r="L435" s="144"/>
    </row>
    <row r="436" spans="1:12" ht="16.5" x14ac:dyDescent="0.15">
      <c r="A436" s="145">
        <v>120005</v>
      </c>
      <c r="B436" s="145" t="s">
        <v>1416</v>
      </c>
      <c r="C436" s="145">
        <v>4</v>
      </c>
      <c r="D436" s="145">
        <v>12</v>
      </c>
      <c r="E436" s="145">
        <v>5</v>
      </c>
      <c r="F436" s="145">
        <v>30</v>
      </c>
      <c r="G436" s="145">
        <v>5</v>
      </c>
      <c r="H436" s="145">
        <v>28</v>
      </c>
      <c r="I436" s="145">
        <v>10</v>
      </c>
      <c r="J436" s="145" t="s">
        <v>1417</v>
      </c>
      <c r="K436" s="145">
        <v>1</v>
      </c>
      <c r="L436" s="145"/>
    </row>
    <row r="437" spans="1:12" ht="16.5" x14ac:dyDescent="0.15">
      <c r="A437" s="145">
        <v>120006</v>
      </c>
      <c r="B437" s="145" t="s">
        <v>1341</v>
      </c>
      <c r="C437" s="145">
        <v>4</v>
      </c>
      <c r="D437" s="145">
        <v>12</v>
      </c>
      <c r="E437" s="145">
        <v>6</v>
      </c>
      <c r="F437" s="145">
        <v>30</v>
      </c>
      <c r="G437" s="145">
        <v>5</v>
      </c>
      <c r="H437" s="145">
        <v>28</v>
      </c>
      <c r="I437" s="145">
        <v>10</v>
      </c>
      <c r="J437" s="145" t="s">
        <v>1342</v>
      </c>
      <c r="K437" s="145">
        <v>1</v>
      </c>
      <c r="L437" s="145"/>
    </row>
    <row r="438" spans="1:12" ht="16.5" x14ac:dyDescent="0.15">
      <c r="A438" s="145">
        <v>120007</v>
      </c>
      <c r="B438" s="145" t="s">
        <v>1343</v>
      </c>
      <c r="C438" s="145">
        <v>4</v>
      </c>
      <c r="D438" s="145">
        <v>12</v>
      </c>
      <c r="E438" s="145">
        <v>7</v>
      </c>
      <c r="F438" s="145">
        <v>30</v>
      </c>
      <c r="G438" s="145">
        <v>5</v>
      </c>
      <c r="H438" s="145">
        <v>28</v>
      </c>
      <c r="I438" s="145">
        <v>10</v>
      </c>
      <c r="J438" s="145" t="s">
        <v>1344</v>
      </c>
      <c r="K438" s="145">
        <v>1</v>
      </c>
      <c r="L438" s="145"/>
    </row>
    <row r="439" spans="1:12" ht="16.5" x14ac:dyDescent="0.15">
      <c r="A439" s="145">
        <v>120008</v>
      </c>
      <c r="B439" s="145" t="s">
        <v>1345</v>
      </c>
      <c r="C439" s="145">
        <v>4</v>
      </c>
      <c r="D439" s="145">
        <v>12</v>
      </c>
      <c r="E439" s="145">
        <v>8</v>
      </c>
      <c r="F439" s="145">
        <v>30</v>
      </c>
      <c r="G439" s="145">
        <v>5</v>
      </c>
      <c r="H439" s="145">
        <v>28</v>
      </c>
      <c r="I439" s="145">
        <v>10</v>
      </c>
      <c r="J439" s="145" t="s">
        <v>1346</v>
      </c>
      <c r="K439" s="145">
        <v>1</v>
      </c>
      <c r="L439" s="145"/>
    </row>
    <row r="440" spans="1:12" ht="16.5" x14ac:dyDescent="0.15">
      <c r="A440" s="146">
        <v>120009</v>
      </c>
      <c r="B440" s="146" t="s">
        <v>1347</v>
      </c>
      <c r="C440" s="146">
        <v>5</v>
      </c>
      <c r="D440" s="146">
        <v>12</v>
      </c>
      <c r="E440" s="146">
        <v>9</v>
      </c>
      <c r="F440" s="146">
        <v>50</v>
      </c>
      <c r="G440" s="146">
        <v>5</v>
      </c>
      <c r="H440" s="146">
        <v>28</v>
      </c>
      <c r="I440" s="146">
        <v>20</v>
      </c>
      <c r="J440" s="146" t="s">
        <v>1348</v>
      </c>
      <c r="K440" s="146">
        <v>1</v>
      </c>
      <c r="L440" s="146"/>
    </row>
    <row r="441" spans="1:12" ht="16.5" x14ac:dyDescent="0.15">
      <c r="A441" s="146">
        <v>120010</v>
      </c>
      <c r="B441" s="146" t="s">
        <v>1357</v>
      </c>
      <c r="C441" s="146">
        <v>5</v>
      </c>
      <c r="D441" s="146">
        <v>12</v>
      </c>
      <c r="E441" s="146">
        <v>10</v>
      </c>
      <c r="F441" s="146">
        <v>50</v>
      </c>
      <c r="G441" s="146">
        <v>5</v>
      </c>
      <c r="H441" s="146">
        <v>28</v>
      </c>
      <c r="I441" s="146">
        <v>20</v>
      </c>
      <c r="J441" s="146" t="s">
        <v>1358</v>
      </c>
      <c r="K441" s="146">
        <v>1</v>
      </c>
      <c r="L441" s="146"/>
    </row>
    <row r="442" spans="1:12" ht="16.5" x14ac:dyDescent="0.15">
      <c r="A442" s="146">
        <v>120011</v>
      </c>
      <c r="B442" s="146" t="s">
        <v>1349</v>
      </c>
      <c r="C442" s="146">
        <v>5</v>
      </c>
      <c r="D442" s="146">
        <v>12</v>
      </c>
      <c r="E442" s="146">
        <v>11</v>
      </c>
      <c r="F442" s="146">
        <v>50</v>
      </c>
      <c r="G442" s="146">
        <v>5</v>
      </c>
      <c r="H442" s="146">
        <v>28</v>
      </c>
      <c r="I442" s="146">
        <v>20</v>
      </c>
      <c r="J442" s="146" t="s">
        <v>1350</v>
      </c>
      <c r="K442" s="146">
        <v>1</v>
      </c>
      <c r="L442" s="146"/>
    </row>
    <row r="443" spans="1:12" ht="16.5" x14ac:dyDescent="0.15">
      <c r="A443" s="146">
        <v>120012</v>
      </c>
      <c r="B443" s="146" t="s">
        <v>1365</v>
      </c>
      <c r="C443" s="146">
        <v>5</v>
      </c>
      <c r="D443" s="146">
        <v>12</v>
      </c>
      <c r="E443" s="146">
        <v>12</v>
      </c>
      <c r="F443" s="146">
        <v>50</v>
      </c>
      <c r="G443" s="146">
        <v>5</v>
      </c>
      <c r="H443" s="146">
        <v>28</v>
      </c>
      <c r="I443" s="146">
        <v>20</v>
      </c>
      <c r="J443" s="146" t="s">
        <v>1366</v>
      </c>
      <c r="K443" s="146">
        <v>1</v>
      </c>
      <c r="L443" s="146"/>
    </row>
    <row r="444" spans="1:12" ht="16.5" x14ac:dyDescent="0.15">
      <c r="A444" s="146">
        <v>120015</v>
      </c>
      <c r="B444" s="146" t="s">
        <v>1426</v>
      </c>
      <c r="C444" s="146">
        <v>5</v>
      </c>
      <c r="D444" s="146">
        <v>12</v>
      </c>
      <c r="E444" s="146">
        <v>15</v>
      </c>
      <c r="F444" s="146">
        <v>50</v>
      </c>
      <c r="G444" s="146">
        <v>5</v>
      </c>
      <c r="H444" s="146">
        <v>28</v>
      </c>
      <c r="I444" s="146">
        <v>20</v>
      </c>
      <c r="J444" s="146" t="s">
        <v>1427</v>
      </c>
      <c r="K444" s="146">
        <v>1</v>
      </c>
      <c r="L444" s="146"/>
    </row>
    <row r="445" spans="1:12" ht="16.5" x14ac:dyDescent="0.15">
      <c r="A445" s="147">
        <v>120013</v>
      </c>
      <c r="B445" s="147" t="s">
        <v>1353</v>
      </c>
      <c r="C445" s="147">
        <v>6</v>
      </c>
      <c r="D445" s="147">
        <v>12</v>
      </c>
      <c r="E445" s="147">
        <v>13</v>
      </c>
      <c r="F445" s="147">
        <v>80</v>
      </c>
      <c r="G445" s="147">
        <v>5</v>
      </c>
      <c r="H445" s="147">
        <v>28</v>
      </c>
      <c r="I445" s="147">
        <v>50</v>
      </c>
      <c r="J445" s="147" t="s">
        <v>1355</v>
      </c>
      <c r="K445" s="147">
        <v>1</v>
      </c>
      <c r="L445" s="147"/>
    </row>
    <row r="446" spans="1:12" ht="16.5" x14ac:dyDescent="0.15">
      <c r="A446" s="147">
        <v>120014</v>
      </c>
      <c r="B446" s="147" t="s">
        <v>1352</v>
      </c>
      <c r="C446" s="147">
        <v>6</v>
      </c>
      <c r="D446" s="147">
        <v>12</v>
      </c>
      <c r="E446" s="147">
        <v>14</v>
      </c>
      <c r="F446" s="147">
        <v>80</v>
      </c>
      <c r="G446" s="147">
        <v>5</v>
      </c>
      <c r="H446" s="147">
        <v>28</v>
      </c>
      <c r="I446" s="147">
        <v>50</v>
      </c>
      <c r="J446" s="147" t="s">
        <v>1356</v>
      </c>
      <c r="K446" s="147">
        <v>1</v>
      </c>
      <c r="L446" s="147"/>
    </row>
    <row r="447" spans="1:12" ht="16.5" x14ac:dyDescent="0.15">
      <c r="A447" s="146">
        <v>120016</v>
      </c>
      <c r="B447" s="146" t="s">
        <v>1446</v>
      </c>
      <c r="C447" s="146">
        <v>5</v>
      </c>
      <c r="D447" s="146">
        <v>12</v>
      </c>
      <c r="E447" s="146">
        <v>16</v>
      </c>
      <c r="F447" s="146">
        <v>50</v>
      </c>
      <c r="G447" s="146">
        <v>5</v>
      </c>
      <c r="H447" s="146">
        <v>28</v>
      </c>
      <c r="I447" s="146">
        <v>20</v>
      </c>
      <c r="J447" s="146" t="s">
        <v>1447</v>
      </c>
      <c r="K447" s="146">
        <v>1</v>
      </c>
      <c r="L447" s="146"/>
    </row>
    <row r="448" spans="1:12" ht="16.5" x14ac:dyDescent="0.15">
      <c r="A448" s="146">
        <v>120017</v>
      </c>
      <c r="B448" s="146" t="s">
        <v>1448</v>
      </c>
      <c r="C448" s="146">
        <v>5</v>
      </c>
      <c r="D448" s="146">
        <v>12</v>
      </c>
      <c r="E448" s="146">
        <v>17</v>
      </c>
      <c r="F448" s="146">
        <v>50</v>
      </c>
      <c r="G448" s="146">
        <v>5</v>
      </c>
      <c r="H448" s="146">
        <v>28</v>
      </c>
      <c r="I448" s="146">
        <v>20</v>
      </c>
      <c r="J448" s="146" t="s">
        <v>1449</v>
      </c>
      <c r="K448" s="146">
        <v>1</v>
      </c>
      <c r="L448" s="146"/>
    </row>
    <row r="449" spans="1:12" ht="16.5" x14ac:dyDescent="0.15">
      <c r="A449" s="144">
        <v>130001</v>
      </c>
      <c r="B449" s="144" t="s">
        <v>1361</v>
      </c>
      <c r="C449" s="144">
        <v>5</v>
      </c>
      <c r="D449" s="144">
        <v>13</v>
      </c>
      <c r="E449" s="144">
        <v>201</v>
      </c>
      <c r="F449" s="144">
        <v>10</v>
      </c>
      <c r="G449" s="144"/>
      <c r="H449" s="144"/>
      <c r="I449" s="144"/>
      <c r="J449" s="156" t="s">
        <v>1469</v>
      </c>
      <c r="K449" s="144">
        <v>1</v>
      </c>
      <c r="L449" s="144"/>
    </row>
    <row r="450" spans="1:12" ht="16.5" x14ac:dyDescent="0.15">
      <c r="A450" s="144">
        <v>130002</v>
      </c>
      <c r="B450" s="144" t="s">
        <v>1362</v>
      </c>
      <c r="C450" s="144">
        <v>5</v>
      </c>
      <c r="D450" s="144">
        <v>13</v>
      </c>
      <c r="E450" s="144">
        <v>202</v>
      </c>
      <c r="F450" s="144">
        <v>10</v>
      </c>
      <c r="G450" s="144"/>
      <c r="H450" s="144"/>
      <c r="I450" s="144"/>
      <c r="J450" s="156" t="s">
        <v>1470</v>
      </c>
      <c r="K450" s="144">
        <v>1</v>
      </c>
      <c r="L450" s="144"/>
    </row>
    <row r="451" spans="1:12" ht="16.5" x14ac:dyDescent="0.15">
      <c r="A451" s="144">
        <v>130003</v>
      </c>
      <c r="B451" s="144" t="s">
        <v>1363</v>
      </c>
      <c r="C451" s="144">
        <v>5</v>
      </c>
      <c r="D451" s="144">
        <v>13</v>
      </c>
      <c r="E451" s="144">
        <v>203</v>
      </c>
      <c r="F451" s="144">
        <v>10</v>
      </c>
      <c r="G451" s="144"/>
      <c r="H451" s="144"/>
      <c r="I451" s="144"/>
      <c r="J451" s="156" t="s">
        <v>1471</v>
      </c>
      <c r="K451" s="144">
        <v>1</v>
      </c>
      <c r="L451" s="144"/>
    </row>
    <row r="452" spans="1:12" ht="16.5" x14ac:dyDescent="0.15">
      <c r="A452" s="144">
        <v>130004</v>
      </c>
      <c r="B452" s="144" t="s">
        <v>1364</v>
      </c>
      <c r="C452" s="144">
        <v>5</v>
      </c>
      <c r="D452" s="144">
        <v>13</v>
      </c>
      <c r="E452" s="144">
        <v>204</v>
      </c>
      <c r="F452" s="144">
        <v>10</v>
      </c>
      <c r="G452" s="144"/>
      <c r="H452" s="144"/>
      <c r="I452" s="144"/>
      <c r="J452" s="156" t="s">
        <v>1472</v>
      </c>
      <c r="K452" s="144">
        <v>1</v>
      </c>
      <c r="L452" s="144"/>
    </row>
    <row r="453" spans="1:12" ht="16.5" x14ac:dyDescent="0.15">
      <c r="A453" s="145">
        <v>140001</v>
      </c>
      <c r="B453" s="145" t="s">
        <v>1474</v>
      </c>
      <c r="C453" s="145">
        <v>5</v>
      </c>
      <c r="D453" s="145">
        <v>14</v>
      </c>
      <c r="E453" s="145">
        <v>201</v>
      </c>
      <c r="F453" s="144">
        <v>10</v>
      </c>
      <c r="G453" s="145"/>
      <c r="H453" s="145"/>
      <c r="I453" s="145"/>
      <c r="J453" s="157" t="s">
        <v>1476</v>
      </c>
      <c r="K453" s="145">
        <v>1</v>
      </c>
      <c r="L453" s="145"/>
    </row>
    <row r="454" spans="1:12" ht="16.5" x14ac:dyDescent="0.15">
      <c r="A454" s="145">
        <v>140002</v>
      </c>
      <c r="B454" s="145" t="s">
        <v>1475</v>
      </c>
      <c r="C454" s="145">
        <v>5</v>
      </c>
      <c r="D454" s="145">
        <v>14</v>
      </c>
      <c r="E454" s="145">
        <v>202</v>
      </c>
      <c r="F454" s="144">
        <v>10</v>
      </c>
      <c r="G454" s="145"/>
      <c r="H454" s="145"/>
      <c r="I454" s="145"/>
      <c r="J454" s="157" t="s">
        <v>1477</v>
      </c>
      <c r="K454" s="145">
        <v>1</v>
      </c>
      <c r="L454" s="145"/>
    </row>
    <row r="455" spans="1:12" ht="16.5" x14ac:dyDescent="0.15">
      <c r="A455" s="145">
        <v>140003</v>
      </c>
      <c r="B455" s="145" t="s">
        <v>1490</v>
      </c>
      <c r="C455" s="145">
        <v>5</v>
      </c>
      <c r="D455" s="145">
        <v>14</v>
      </c>
      <c r="E455" s="145">
        <v>203</v>
      </c>
      <c r="F455" s="144">
        <v>10</v>
      </c>
      <c r="G455" s="145"/>
      <c r="H455" s="145"/>
      <c r="I455" s="145"/>
      <c r="J455" s="157" t="s">
        <v>1491</v>
      </c>
      <c r="K455" s="145">
        <v>1</v>
      </c>
      <c r="L455" s="145"/>
    </row>
    <row r="456" spans="1:12" ht="16.5" x14ac:dyDescent="0.15">
      <c r="A456" s="145">
        <v>140004</v>
      </c>
      <c r="B456" s="145" t="s">
        <v>1373</v>
      </c>
      <c r="C456" s="145">
        <v>5</v>
      </c>
      <c r="D456" s="145">
        <v>14</v>
      </c>
      <c r="E456" s="145">
        <v>204</v>
      </c>
      <c r="F456" s="144">
        <v>10</v>
      </c>
      <c r="G456" s="145"/>
      <c r="H456" s="145"/>
      <c r="I456" s="145"/>
      <c r="J456" s="157" t="s">
        <v>1473</v>
      </c>
      <c r="K456" s="145">
        <v>1</v>
      </c>
      <c r="L456" s="145"/>
    </row>
    <row r="457" spans="1:12" ht="16.5" x14ac:dyDescent="0.15">
      <c r="A457" s="120">
        <v>150101</v>
      </c>
      <c r="B457" s="160" t="s">
        <v>1420</v>
      </c>
      <c r="C457" s="121">
        <v>4</v>
      </c>
      <c r="D457" s="121">
        <v>15</v>
      </c>
      <c r="E457" s="121">
        <v>101</v>
      </c>
      <c r="F457" s="121">
        <v>10</v>
      </c>
      <c r="G457" s="121">
        <v>5</v>
      </c>
      <c r="H457" s="121">
        <v>28</v>
      </c>
      <c r="I457" s="121">
        <v>150</v>
      </c>
      <c r="J457" s="160" t="s">
        <v>1423</v>
      </c>
      <c r="K457" s="121">
        <v>1</v>
      </c>
      <c r="L457" s="121"/>
    </row>
    <row r="458" spans="1:12" ht="16.5" x14ac:dyDescent="0.15">
      <c r="A458" s="120">
        <v>150102</v>
      </c>
      <c r="B458" s="160" t="s">
        <v>1421</v>
      </c>
      <c r="C458" s="121">
        <v>4</v>
      </c>
      <c r="D458" s="121">
        <v>15</v>
      </c>
      <c r="E458" s="121">
        <v>102</v>
      </c>
      <c r="F458" s="121">
        <v>10</v>
      </c>
      <c r="G458" s="121">
        <v>5</v>
      </c>
      <c r="H458" s="121">
        <v>28</v>
      </c>
      <c r="I458" s="121">
        <v>150</v>
      </c>
      <c r="J458" s="160" t="s">
        <v>1424</v>
      </c>
      <c r="K458" s="121">
        <v>1</v>
      </c>
      <c r="L458" s="121"/>
    </row>
    <row r="459" spans="1:12" ht="16.5" x14ac:dyDescent="0.15">
      <c r="A459" s="120">
        <v>150103</v>
      </c>
      <c r="B459" s="160" t="s">
        <v>1422</v>
      </c>
      <c r="C459" s="121">
        <v>4</v>
      </c>
      <c r="D459" s="121">
        <v>15</v>
      </c>
      <c r="E459" s="121">
        <v>103</v>
      </c>
      <c r="F459" s="121">
        <v>10</v>
      </c>
      <c r="G459" s="121">
        <v>5</v>
      </c>
      <c r="H459" s="121">
        <v>28</v>
      </c>
      <c r="I459" s="121">
        <v>150</v>
      </c>
      <c r="J459" s="160" t="s">
        <v>1425</v>
      </c>
      <c r="K459" s="121">
        <v>1</v>
      </c>
      <c r="L459" s="121"/>
    </row>
    <row r="460" spans="1:12" ht="16.5" x14ac:dyDescent="0.15">
      <c r="A460" s="158">
        <v>150201</v>
      </c>
      <c r="B460" s="159" t="s">
        <v>1374</v>
      </c>
      <c r="C460" s="159">
        <v>5</v>
      </c>
      <c r="D460" s="159">
        <v>15</v>
      </c>
      <c r="E460" s="159">
        <v>201</v>
      </c>
      <c r="F460" s="159">
        <v>10</v>
      </c>
      <c r="G460" s="159">
        <v>5</v>
      </c>
      <c r="H460" s="159">
        <v>28</v>
      </c>
      <c r="I460" s="159">
        <v>500</v>
      </c>
      <c r="J460" s="159" t="s">
        <v>1381</v>
      </c>
      <c r="K460" s="159">
        <v>1</v>
      </c>
      <c r="L460" s="159"/>
    </row>
    <row r="461" spans="1:12" ht="16.5" x14ac:dyDescent="0.15">
      <c r="A461" s="158">
        <v>150202</v>
      </c>
      <c r="B461" s="159" t="s">
        <v>1375</v>
      </c>
      <c r="C461" s="159">
        <v>5</v>
      </c>
      <c r="D461" s="159">
        <v>15</v>
      </c>
      <c r="E461" s="159">
        <v>202</v>
      </c>
      <c r="F461" s="159">
        <v>10</v>
      </c>
      <c r="G461" s="159">
        <v>5</v>
      </c>
      <c r="H461" s="159">
        <v>28</v>
      </c>
      <c r="I461" s="159">
        <v>500</v>
      </c>
      <c r="J461" s="159" t="s">
        <v>1382</v>
      </c>
      <c r="K461" s="159">
        <v>1</v>
      </c>
      <c r="L461" s="159"/>
    </row>
    <row r="462" spans="1:12" ht="16.5" x14ac:dyDescent="0.15">
      <c r="A462" s="158">
        <v>150203</v>
      </c>
      <c r="B462" s="159" t="s">
        <v>1376</v>
      </c>
      <c r="C462" s="159">
        <v>5</v>
      </c>
      <c r="D462" s="159">
        <v>15</v>
      </c>
      <c r="E462" s="159">
        <v>203</v>
      </c>
      <c r="F462" s="159">
        <v>10</v>
      </c>
      <c r="G462" s="159">
        <v>5</v>
      </c>
      <c r="H462" s="159">
        <v>28</v>
      </c>
      <c r="I462" s="159">
        <v>500</v>
      </c>
      <c r="J462" s="159" t="s">
        <v>1383</v>
      </c>
      <c r="K462" s="159">
        <v>1</v>
      </c>
      <c r="L462" s="159"/>
    </row>
    <row r="463" spans="1:12" ht="16.5" x14ac:dyDescent="0.15">
      <c r="A463" s="167">
        <v>6559</v>
      </c>
      <c r="B463" s="167" t="s">
        <v>1444</v>
      </c>
      <c r="C463" s="167">
        <v>5</v>
      </c>
      <c r="D463" s="167">
        <v>6</v>
      </c>
      <c r="E463" s="167">
        <v>559</v>
      </c>
      <c r="F463" s="167">
        <v>80</v>
      </c>
      <c r="G463" s="167"/>
      <c r="H463" s="167"/>
      <c r="I463" s="167"/>
      <c r="J463" s="167" t="s">
        <v>1445</v>
      </c>
      <c r="K463" s="167">
        <v>1</v>
      </c>
      <c r="L463" s="167"/>
    </row>
  </sheetData>
  <phoneticPr fontId="6" type="noConversion"/>
  <conditionalFormatting sqref="D4:F4 J4:K4">
    <cfRule type="cellIs" dxfId="47" priority="25" operator="equal">
      <formula>"Client"</formula>
    </cfRule>
    <cfRule type="cellIs" dxfId="46" priority="26" operator="equal">
      <formula>"Excluded"</formula>
    </cfRule>
    <cfRule type="cellIs" dxfId="45" priority="27" operator="equal">
      <formula>"Server"</formula>
    </cfRule>
    <cfRule type="cellIs" dxfId="44" priority="28" operator="equal">
      <formula>"Both"</formula>
    </cfRule>
  </conditionalFormatting>
  <conditionalFormatting sqref="A4:B4">
    <cfRule type="cellIs" dxfId="43" priority="21" operator="equal">
      <formula>"Client"</formula>
    </cfRule>
    <cfRule type="cellIs" dxfId="42" priority="22" operator="equal">
      <formula>"Excluded"</formula>
    </cfRule>
    <cfRule type="cellIs" dxfId="41" priority="23" operator="equal">
      <formula>"Server"</formula>
    </cfRule>
    <cfRule type="cellIs" dxfId="40" priority="24" operator="equal">
      <formula>"Both"</formula>
    </cfRule>
  </conditionalFormatting>
  <conditionalFormatting sqref="G4">
    <cfRule type="cellIs" dxfId="39" priority="17" operator="equal">
      <formula>"Client"</formula>
    </cfRule>
    <cfRule type="cellIs" dxfId="38" priority="18" operator="equal">
      <formula>"Excluded"</formula>
    </cfRule>
    <cfRule type="cellIs" dxfId="37" priority="19" operator="equal">
      <formula>"Server"</formula>
    </cfRule>
    <cfRule type="cellIs" dxfId="36" priority="20" operator="equal">
      <formula>"Both"</formula>
    </cfRule>
  </conditionalFormatting>
  <conditionalFormatting sqref="H4">
    <cfRule type="cellIs" dxfId="35" priority="13" operator="equal">
      <formula>"Client"</formula>
    </cfRule>
    <cfRule type="cellIs" dxfId="34" priority="14" operator="equal">
      <formula>"Excluded"</formula>
    </cfRule>
    <cfRule type="cellIs" dxfId="33" priority="15" operator="equal">
      <formula>"Server"</formula>
    </cfRule>
    <cfRule type="cellIs" dxfId="32" priority="16" operator="equal">
      <formula>"Both"</formula>
    </cfRule>
  </conditionalFormatting>
  <conditionalFormatting sqref="I4">
    <cfRule type="cellIs" dxfId="31" priority="9" operator="equal">
      <formula>"Client"</formula>
    </cfRule>
    <cfRule type="cellIs" dxfId="30" priority="10" operator="equal">
      <formula>"Excluded"</formula>
    </cfRule>
    <cfRule type="cellIs" dxfId="29" priority="11" operator="equal">
      <formula>"Server"</formula>
    </cfRule>
    <cfRule type="cellIs" dxfId="28" priority="12" operator="equal">
      <formula>"Both"</formula>
    </cfRule>
  </conditionalFormatting>
  <conditionalFormatting sqref="C4">
    <cfRule type="cellIs" dxfId="27" priority="5" operator="equal">
      <formula>"Client"</formula>
    </cfRule>
    <cfRule type="cellIs" dxfId="26" priority="6" operator="equal">
      <formula>"Excluded"</formula>
    </cfRule>
    <cfRule type="cellIs" dxfId="25" priority="7" operator="equal">
      <formula>"Server"</formula>
    </cfRule>
    <cfRule type="cellIs" dxfId="24" priority="8" operator="equal">
      <formula>"Both"</formula>
    </cfRule>
  </conditionalFormatting>
  <conditionalFormatting sqref="L4">
    <cfRule type="cellIs" dxfId="23" priority="1" operator="equal">
      <formula>"Client"</formula>
    </cfRule>
    <cfRule type="cellIs" dxfId="22" priority="2" operator="equal">
      <formula>"Excluded"</formula>
    </cfRule>
    <cfRule type="cellIs" dxfId="21" priority="3" operator="equal">
      <formula>"Server"</formula>
    </cfRule>
    <cfRule type="cellIs" dxfId="20" priority="4" operator="equal">
      <formula>"Both"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AB430"/>
  <sheetViews>
    <sheetView topLeftCell="A271" workbookViewId="0">
      <selection activeCell="B6" sqref="B6:B365"/>
    </sheetView>
  </sheetViews>
  <sheetFormatPr defaultRowHeight="13.5" x14ac:dyDescent="0.15"/>
  <cols>
    <col min="2" max="2" width="15" customWidth="1"/>
    <col min="3" max="5" width="10.625" customWidth="1"/>
    <col min="6" max="6" width="13" customWidth="1"/>
    <col min="7" max="7" width="10.625" customWidth="1"/>
    <col min="8" max="8" width="14.75" customWidth="1"/>
    <col min="9" max="11" width="14.75" style="1" customWidth="1"/>
    <col min="12" max="12" width="35.75" customWidth="1"/>
    <col min="13" max="13" width="13.25" customWidth="1"/>
    <col min="24" max="24" width="16.375" customWidth="1"/>
  </cols>
  <sheetData>
    <row r="1" spans="1:27" ht="16.5" x14ac:dyDescent="0.15">
      <c r="A1" s="2" t="s">
        <v>0</v>
      </c>
      <c r="B1" s="1"/>
      <c r="C1" s="1"/>
      <c r="D1" s="1"/>
      <c r="E1" s="1"/>
      <c r="F1" s="1"/>
      <c r="G1" s="1"/>
      <c r="H1" s="1"/>
      <c r="L1" s="1"/>
      <c r="M1" s="1"/>
    </row>
    <row r="2" spans="1:27" ht="16.5" x14ac:dyDescent="0.15">
      <c r="A2" s="4" t="s">
        <v>1</v>
      </c>
      <c r="B2" s="4" t="s">
        <v>2</v>
      </c>
      <c r="C2" s="4" t="s">
        <v>1</v>
      </c>
      <c r="D2" s="4" t="s">
        <v>1</v>
      </c>
      <c r="E2" s="4" t="s">
        <v>1</v>
      </c>
      <c r="F2" s="47" t="s">
        <v>514</v>
      </c>
      <c r="G2" s="47" t="s">
        <v>513</v>
      </c>
      <c r="H2" s="4" t="s">
        <v>1</v>
      </c>
      <c r="I2" s="29" t="s">
        <v>243</v>
      </c>
      <c r="J2" s="29" t="s">
        <v>243</v>
      </c>
      <c r="K2" s="29" t="s">
        <v>1169</v>
      </c>
      <c r="L2" s="4" t="s">
        <v>2</v>
      </c>
      <c r="M2" s="4" t="s">
        <v>1</v>
      </c>
    </row>
    <row r="3" spans="1:27" ht="16.5" x14ac:dyDescent="0.15">
      <c r="A3" s="4" t="s">
        <v>5</v>
      </c>
      <c r="B3" s="4" t="s">
        <v>6</v>
      </c>
      <c r="C3" s="4" t="s">
        <v>8</v>
      </c>
      <c r="D3" s="4" t="s">
        <v>14</v>
      </c>
      <c r="E3" s="4" t="s">
        <v>15</v>
      </c>
      <c r="F3" s="47" t="s">
        <v>510</v>
      </c>
      <c r="G3" s="47" t="s">
        <v>515</v>
      </c>
      <c r="H3" s="4" t="s">
        <v>16</v>
      </c>
      <c r="I3" s="29" t="s">
        <v>241</v>
      </c>
      <c r="J3" s="29" t="s">
        <v>244</v>
      </c>
      <c r="K3" s="29" t="s">
        <v>1170</v>
      </c>
      <c r="L3" s="4" t="s">
        <v>7</v>
      </c>
      <c r="M3" s="4" t="s">
        <v>9</v>
      </c>
    </row>
    <row r="4" spans="1:27" ht="16.5" x14ac:dyDescent="0.15">
      <c r="A4" s="4" t="s">
        <v>12</v>
      </c>
      <c r="B4" s="4" t="s">
        <v>12</v>
      </c>
      <c r="C4" s="4" t="s">
        <v>13</v>
      </c>
      <c r="D4" s="4" t="s">
        <v>12</v>
      </c>
      <c r="E4" s="4" t="s">
        <v>12</v>
      </c>
      <c r="F4" s="47" t="s">
        <v>511</v>
      </c>
      <c r="G4" s="47" t="s">
        <v>511</v>
      </c>
      <c r="H4" s="4" t="s">
        <v>12</v>
      </c>
      <c r="I4" s="4" t="s">
        <v>12</v>
      </c>
      <c r="J4" s="4" t="s">
        <v>245</v>
      </c>
      <c r="K4" s="4" t="s">
        <v>1171</v>
      </c>
      <c r="L4" s="4" t="s">
        <v>13</v>
      </c>
      <c r="M4" s="4" t="s">
        <v>19</v>
      </c>
    </row>
    <row r="5" spans="1:27" ht="17.25" thickBot="1" x14ac:dyDescent="0.2">
      <c r="A5" s="5" t="s">
        <v>0</v>
      </c>
      <c r="B5" s="5" t="s">
        <v>3</v>
      </c>
      <c r="C5" s="5" t="s">
        <v>10</v>
      </c>
      <c r="D5" s="5" t="s">
        <v>17</v>
      </c>
      <c r="E5" s="5" t="s">
        <v>18</v>
      </c>
      <c r="F5" s="47" t="s">
        <v>512</v>
      </c>
      <c r="G5" s="48" t="s">
        <v>512</v>
      </c>
      <c r="H5" s="5" t="s">
        <v>20</v>
      </c>
      <c r="I5" s="30" t="s">
        <v>242</v>
      </c>
      <c r="J5" s="30" t="s">
        <v>246</v>
      </c>
      <c r="K5" s="30" t="s">
        <v>1172</v>
      </c>
      <c r="L5" s="5" t="s">
        <v>4</v>
      </c>
      <c r="M5" s="5" t="s">
        <v>11</v>
      </c>
    </row>
    <row r="6" spans="1:27" ht="17.25" thickBot="1" x14ac:dyDescent="0.2">
      <c r="A6" s="6">
        <v>1101</v>
      </c>
      <c r="B6" s="7" t="s">
        <v>22</v>
      </c>
      <c r="C6" s="7">
        <v>6</v>
      </c>
      <c r="D6" s="7">
        <v>1</v>
      </c>
      <c r="E6" s="7">
        <v>101</v>
      </c>
      <c r="F6" s="44" t="s">
        <v>278</v>
      </c>
      <c r="G6" s="44">
        <v>0</v>
      </c>
      <c r="H6" s="31">
        <f t="shared" ref="H6:H37" si="0">VLOOKUP($C6&amp;"-"&amp;$D6&amp;"-"&amp;$G6,$R$6:$X$26,COLUMN(C1),0)</f>
        <v>120</v>
      </c>
      <c r="I6" s="31">
        <f t="shared" ref="I6:I37" si="1">VLOOKUP($C6&amp;"-"&amp;$D6&amp;"-"&amp;$G6,$R$6:$X$26,COLUMN(D1),0)</f>
        <v>5</v>
      </c>
      <c r="J6" s="31">
        <f t="shared" ref="J6:J37" si="2">VLOOKUP($C6&amp;"-"&amp;$D6&amp;"-"&amp;$G6,$R$6:$X$26,COLUMN(E1),0)</f>
        <v>9</v>
      </c>
      <c r="K6" s="31">
        <f>VLOOKUP($C6&amp;"-"&amp;$D6&amp;"-"&amp;$G6,$R$6:$X$36,COLUMN(F1),0)</f>
        <v>40</v>
      </c>
      <c r="L6" s="59" t="str">
        <f t="shared" ref="L6:L69" si="3">"凑齐"&amp;H6&amp;"个碎片可以合成"&amp;VLOOKUP($C6&amp;"-"&amp;$D6&amp;"-"&amp;$G6,$R$6:$X$26,2,0)&amp;F6&amp;"。"</f>
        <v>凑齐120个碎片可以合成武将司马懿。</v>
      </c>
      <c r="M6" s="31">
        <v>1</v>
      </c>
      <c r="O6" s="57" t="s">
        <v>250</v>
      </c>
      <c r="P6" s="57" t="s">
        <v>251</v>
      </c>
      <c r="Q6" s="57" t="s">
        <v>516</v>
      </c>
      <c r="R6" s="32" t="s">
        <v>258</v>
      </c>
      <c r="S6" s="32" t="s">
        <v>252</v>
      </c>
      <c r="T6" s="32" t="s">
        <v>253</v>
      </c>
      <c r="U6" s="32" t="s">
        <v>254</v>
      </c>
      <c r="V6" s="32" t="s">
        <v>255</v>
      </c>
      <c r="W6" s="32" t="s">
        <v>256</v>
      </c>
      <c r="X6" s="32" t="s">
        <v>257</v>
      </c>
      <c r="Z6" s="31" t="s">
        <v>517</v>
      </c>
    </row>
    <row r="7" spans="1:27" ht="16.5" x14ac:dyDescent="0.15">
      <c r="A7" s="8">
        <v>1102</v>
      </c>
      <c r="B7" s="9" t="s">
        <v>23</v>
      </c>
      <c r="C7" s="9">
        <v>5</v>
      </c>
      <c r="D7" s="9">
        <v>1</v>
      </c>
      <c r="E7" s="9">
        <v>102</v>
      </c>
      <c r="F7" s="43" t="s">
        <v>279</v>
      </c>
      <c r="G7" s="43">
        <v>0</v>
      </c>
      <c r="H7" s="31">
        <f t="shared" si="0"/>
        <v>80</v>
      </c>
      <c r="I7" s="31">
        <f t="shared" si="1"/>
        <v>5</v>
      </c>
      <c r="J7" s="31">
        <f t="shared" si="2"/>
        <v>9</v>
      </c>
      <c r="K7" s="31">
        <f t="shared" ref="K7:K70" si="4">VLOOKUP($C7&amp;"-"&amp;$D7&amp;"-"&amp;$G7,$R$6:$X$36,COLUMN(F2),0)</f>
        <v>25</v>
      </c>
      <c r="L7" s="59" t="str">
        <f t="shared" si="3"/>
        <v>凑齐80个碎片可以合成武将荀彧。</v>
      </c>
      <c r="M7" s="31">
        <v>1</v>
      </c>
      <c r="O7" s="50">
        <v>6</v>
      </c>
      <c r="P7" s="51">
        <v>1</v>
      </c>
      <c r="Q7" s="51">
        <v>0</v>
      </c>
      <c r="R7" s="33" t="str">
        <f t="shared" ref="R7:R26" si="5">O7&amp;"-"&amp;P7&amp;"-"&amp;Q7</f>
        <v>6-1-0</v>
      </c>
      <c r="S7" s="33" t="s">
        <v>272</v>
      </c>
      <c r="T7" s="34">
        <v>120</v>
      </c>
      <c r="U7" s="34">
        <v>5</v>
      </c>
      <c r="V7" s="34">
        <v>9</v>
      </c>
      <c r="W7" s="34">
        <f>Z7/2</f>
        <v>40</v>
      </c>
      <c r="X7" s="35"/>
      <c r="Z7" s="31">
        <v>80</v>
      </c>
      <c r="AA7" t="s">
        <v>715</v>
      </c>
    </row>
    <row r="8" spans="1:27" ht="16.5" x14ac:dyDescent="0.15">
      <c r="A8" s="10">
        <v>1103</v>
      </c>
      <c r="B8" s="11" t="s">
        <v>24</v>
      </c>
      <c r="C8" s="11">
        <v>6</v>
      </c>
      <c r="D8" s="11">
        <v>1</v>
      </c>
      <c r="E8" s="11">
        <v>103</v>
      </c>
      <c r="F8" s="44" t="s">
        <v>280</v>
      </c>
      <c r="G8" s="44">
        <v>0</v>
      </c>
      <c r="H8" s="31">
        <f t="shared" si="0"/>
        <v>120</v>
      </c>
      <c r="I8" s="31">
        <f t="shared" si="1"/>
        <v>5</v>
      </c>
      <c r="J8" s="31">
        <f t="shared" si="2"/>
        <v>9</v>
      </c>
      <c r="K8" s="31">
        <f t="shared" si="4"/>
        <v>40</v>
      </c>
      <c r="L8" s="59" t="str">
        <f t="shared" si="3"/>
        <v>凑齐120个碎片可以合成武将曹操。</v>
      </c>
      <c r="M8" s="31">
        <v>1</v>
      </c>
      <c r="O8" s="52">
        <v>5</v>
      </c>
      <c r="P8" s="49">
        <v>1</v>
      </c>
      <c r="Q8" s="49">
        <v>0</v>
      </c>
      <c r="R8" s="36" t="str">
        <f t="shared" si="5"/>
        <v>5-1-0</v>
      </c>
      <c r="S8" s="36" t="s">
        <v>272</v>
      </c>
      <c r="T8" s="31">
        <v>80</v>
      </c>
      <c r="U8" s="31">
        <v>5</v>
      </c>
      <c r="V8" s="31">
        <v>9</v>
      </c>
      <c r="W8" s="31">
        <f t="shared" ref="W8:W23" si="6">Z8/2</f>
        <v>25</v>
      </c>
      <c r="X8" s="37"/>
      <c r="Z8" s="31">
        <v>50</v>
      </c>
    </row>
    <row r="9" spans="1:27" ht="16.5" x14ac:dyDescent="0.15">
      <c r="A9" s="8">
        <v>1104</v>
      </c>
      <c r="B9" s="9" t="s">
        <v>25</v>
      </c>
      <c r="C9" s="9">
        <v>5</v>
      </c>
      <c r="D9" s="9">
        <v>1</v>
      </c>
      <c r="E9" s="9">
        <v>104</v>
      </c>
      <c r="F9" s="43" t="s">
        <v>281</v>
      </c>
      <c r="G9" s="43">
        <v>0</v>
      </c>
      <c r="H9" s="31">
        <f t="shared" si="0"/>
        <v>80</v>
      </c>
      <c r="I9" s="31">
        <f t="shared" si="1"/>
        <v>5</v>
      </c>
      <c r="J9" s="31">
        <f t="shared" si="2"/>
        <v>9</v>
      </c>
      <c r="K9" s="31">
        <f t="shared" si="4"/>
        <v>25</v>
      </c>
      <c r="L9" s="59" t="str">
        <f t="shared" si="3"/>
        <v>凑齐80个碎片可以合成武将郭嘉。</v>
      </c>
      <c r="M9" s="31">
        <v>1</v>
      </c>
      <c r="O9" s="52">
        <v>4</v>
      </c>
      <c r="P9" s="49">
        <v>1</v>
      </c>
      <c r="Q9" s="49">
        <v>0</v>
      </c>
      <c r="R9" s="36" t="str">
        <f t="shared" si="5"/>
        <v>4-1-0</v>
      </c>
      <c r="S9" s="36" t="s">
        <v>272</v>
      </c>
      <c r="T9" s="31">
        <v>40</v>
      </c>
      <c r="U9" s="31">
        <v>5</v>
      </c>
      <c r="V9" s="31">
        <v>9</v>
      </c>
      <c r="W9" s="31">
        <f t="shared" si="6"/>
        <v>10</v>
      </c>
      <c r="X9" s="37"/>
      <c r="Z9" s="31">
        <v>20</v>
      </c>
    </row>
    <row r="10" spans="1:27" ht="16.5" x14ac:dyDescent="0.15">
      <c r="A10" s="8">
        <v>1105</v>
      </c>
      <c r="B10" s="9" t="s">
        <v>26</v>
      </c>
      <c r="C10" s="9">
        <v>5</v>
      </c>
      <c r="D10" s="9">
        <v>1</v>
      </c>
      <c r="E10" s="9">
        <v>105</v>
      </c>
      <c r="F10" s="43" t="s">
        <v>282</v>
      </c>
      <c r="G10" s="43">
        <v>0</v>
      </c>
      <c r="H10" s="31">
        <f t="shared" si="0"/>
        <v>80</v>
      </c>
      <c r="I10" s="31">
        <f t="shared" si="1"/>
        <v>5</v>
      </c>
      <c r="J10" s="31">
        <f t="shared" si="2"/>
        <v>9</v>
      </c>
      <c r="K10" s="31">
        <f t="shared" si="4"/>
        <v>25</v>
      </c>
      <c r="L10" s="59" t="str">
        <f t="shared" si="3"/>
        <v>凑齐80个碎片可以合成武将夏侯惇。</v>
      </c>
      <c r="M10" s="31">
        <v>1</v>
      </c>
      <c r="O10" s="52">
        <v>3</v>
      </c>
      <c r="P10" s="49">
        <v>1</v>
      </c>
      <c r="Q10" s="49">
        <v>0</v>
      </c>
      <c r="R10" s="36" t="str">
        <f t="shared" si="5"/>
        <v>3-1-0</v>
      </c>
      <c r="S10" s="36" t="s">
        <v>272</v>
      </c>
      <c r="T10" s="31">
        <v>10</v>
      </c>
      <c r="U10" s="31">
        <v>5</v>
      </c>
      <c r="V10" s="31">
        <v>9</v>
      </c>
      <c r="W10" s="31">
        <f t="shared" si="6"/>
        <v>5</v>
      </c>
      <c r="X10" s="37"/>
      <c r="Z10" s="31">
        <v>10</v>
      </c>
    </row>
    <row r="11" spans="1:27" ht="17.25" thickBot="1" x14ac:dyDescent="0.2">
      <c r="A11" s="8">
        <v>1106</v>
      </c>
      <c r="B11" s="9" t="s">
        <v>27</v>
      </c>
      <c r="C11" s="9">
        <v>5</v>
      </c>
      <c r="D11" s="9">
        <v>1</v>
      </c>
      <c r="E11" s="9">
        <v>106</v>
      </c>
      <c r="F11" s="43" t="s">
        <v>283</v>
      </c>
      <c r="G11" s="43">
        <v>0</v>
      </c>
      <c r="H11" s="31">
        <f t="shared" si="0"/>
        <v>80</v>
      </c>
      <c r="I11" s="31">
        <f t="shared" si="1"/>
        <v>5</v>
      </c>
      <c r="J11" s="31">
        <f t="shared" si="2"/>
        <v>9</v>
      </c>
      <c r="K11" s="31">
        <f t="shared" si="4"/>
        <v>25</v>
      </c>
      <c r="L11" s="59" t="str">
        <f t="shared" si="3"/>
        <v>凑齐80个碎片可以合成武将曹仁。</v>
      </c>
      <c r="M11" s="31">
        <v>1</v>
      </c>
      <c r="O11" s="54">
        <v>2</v>
      </c>
      <c r="P11" s="55">
        <v>1</v>
      </c>
      <c r="Q11" s="55">
        <v>0</v>
      </c>
      <c r="R11" s="38" t="str">
        <f t="shared" si="5"/>
        <v>2-1-0</v>
      </c>
      <c r="S11" s="38" t="s">
        <v>272</v>
      </c>
      <c r="T11" s="39">
        <v>1</v>
      </c>
      <c r="U11" s="39">
        <v>5</v>
      </c>
      <c r="V11" s="39">
        <v>9</v>
      </c>
      <c r="W11" s="39">
        <f t="shared" si="6"/>
        <v>5</v>
      </c>
      <c r="X11" s="40"/>
      <c r="Z11" s="31">
        <v>10</v>
      </c>
    </row>
    <row r="12" spans="1:27" ht="16.5" x14ac:dyDescent="0.15">
      <c r="A12" s="8">
        <v>1107</v>
      </c>
      <c r="B12" s="9" t="s">
        <v>28</v>
      </c>
      <c r="C12" s="9">
        <v>5</v>
      </c>
      <c r="D12" s="9">
        <v>1</v>
      </c>
      <c r="E12" s="9">
        <v>107</v>
      </c>
      <c r="F12" s="43" t="s">
        <v>284</v>
      </c>
      <c r="G12" s="43">
        <v>0</v>
      </c>
      <c r="H12" s="31">
        <f t="shared" si="0"/>
        <v>80</v>
      </c>
      <c r="I12" s="31">
        <f t="shared" si="1"/>
        <v>5</v>
      </c>
      <c r="J12" s="31">
        <f t="shared" si="2"/>
        <v>9</v>
      </c>
      <c r="K12" s="31">
        <f t="shared" si="4"/>
        <v>25</v>
      </c>
      <c r="L12" s="59" t="str">
        <f t="shared" si="3"/>
        <v>凑齐80个碎片可以合成武将典韦。</v>
      </c>
      <c r="M12" s="31">
        <v>1</v>
      </c>
      <c r="O12" s="50">
        <v>6</v>
      </c>
      <c r="P12" s="51">
        <v>2</v>
      </c>
      <c r="Q12" s="51">
        <v>20</v>
      </c>
      <c r="R12" s="34" t="str">
        <f t="shared" si="5"/>
        <v>6-2-20</v>
      </c>
      <c r="S12" s="34" t="s">
        <v>274</v>
      </c>
      <c r="T12" s="34">
        <v>80</v>
      </c>
      <c r="U12" s="34">
        <v>5</v>
      </c>
      <c r="V12" s="34">
        <v>10</v>
      </c>
      <c r="W12" s="34">
        <f t="shared" si="6"/>
        <v>500</v>
      </c>
      <c r="X12" s="35"/>
      <c r="Z12" s="58">
        <v>1000</v>
      </c>
      <c r="AA12" t="s">
        <v>716</v>
      </c>
    </row>
    <row r="13" spans="1:27" ht="16.5" x14ac:dyDescent="0.15">
      <c r="A13" s="8">
        <v>1108</v>
      </c>
      <c r="B13" s="9" t="s">
        <v>29</v>
      </c>
      <c r="C13" s="9">
        <v>5</v>
      </c>
      <c r="D13" s="9">
        <v>1</v>
      </c>
      <c r="E13" s="9">
        <v>108</v>
      </c>
      <c r="F13" s="43" t="s">
        <v>285</v>
      </c>
      <c r="G13" s="43">
        <v>0</v>
      </c>
      <c r="H13" s="31">
        <f t="shared" si="0"/>
        <v>80</v>
      </c>
      <c r="I13" s="31">
        <f t="shared" si="1"/>
        <v>5</v>
      </c>
      <c r="J13" s="31">
        <f t="shared" si="2"/>
        <v>9</v>
      </c>
      <c r="K13" s="31">
        <f t="shared" si="4"/>
        <v>25</v>
      </c>
      <c r="L13" s="59" t="str">
        <f t="shared" si="3"/>
        <v>凑齐80个碎片可以合成武将许褚。</v>
      </c>
      <c r="M13" s="31">
        <v>1</v>
      </c>
      <c r="O13" s="52">
        <v>5</v>
      </c>
      <c r="P13" s="49">
        <v>2</v>
      </c>
      <c r="Q13" s="49">
        <v>18</v>
      </c>
      <c r="R13" s="31" t="str">
        <f t="shared" si="5"/>
        <v>5-2-18</v>
      </c>
      <c r="S13" s="31" t="s">
        <v>274</v>
      </c>
      <c r="T13" s="31">
        <v>50</v>
      </c>
      <c r="U13" s="31">
        <v>5</v>
      </c>
      <c r="V13" s="31">
        <v>10</v>
      </c>
      <c r="W13" s="31">
        <f t="shared" si="6"/>
        <v>400</v>
      </c>
      <c r="X13" s="37"/>
      <c r="Z13" s="58">
        <v>800</v>
      </c>
    </row>
    <row r="14" spans="1:27" ht="16.5" x14ac:dyDescent="0.15">
      <c r="A14" s="8">
        <v>1109</v>
      </c>
      <c r="B14" s="9" t="s">
        <v>30</v>
      </c>
      <c r="C14" s="9">
        <v>5</v>
      </c>
      <c r="D14" s="9">
        <v>1</v>
      </c>
      <c r="E14" s="9">
        <v>109</v>
      </c>
      <c r="F14" s="43" t="s">
        <v>286</v>
      </c>
      <c r="G14" s="43">
        <v>0</v>
      </c>
      <c r="H14" s="31">
        <f t="shared" si="0"/>
        <v>80</v>
      </c>
      <c r="I14" s="31">
        <f t="shared" si="1"/>
        <v>5</v>
      </c>
      <c r="J14" s="31">
        <f t="shared" si="2"/>
        <v>9</v>
      </c>
      <c r="K14" s="31">
        <f t="shared" si="4"/>
        <v>25</v>
      </c>
      <c r="L14" s="59" t="str">
        <f t="shared" si="3"/>
        <v>凑齐80个碎片可以合成武将张辽。</v>
      </c>
      <c r="M14" s="31">
        <v>1</v>
      </c>
      <c r="O14" s="52">
        <v>5</v>
      </c>
      <c r="P14" s="49">
        <v>2</v>
      </c>
      <c r="Q14" s="49">
        <v>16</v>
      </c>
      <c r="R14" s="31" t="str">
        <f t="shared" si="5"/>
        <v>5-2-16</v>
      </c>
      <c r="S14" s="31" t="s">
        <v>274</v>
      </c>
      <c r="T14" s="31">
        <v>50</v>
      </c>
      <c r="U14" s="31">
        <v>5</v>
      </c>
      <c r="V14" s="31">
        <v>10</v>
      </c>
      <c r="W14" s="31">
        <f t="shared" si="6"/>
        <v>300</v>
      </c>
      <c r="X14" s="37"/>
      <c r="Z14" s="58">
        <v>600</v>
      </c>
    </row>
    <row r="15" spans="1:27" ht="16.5" x14ac:dyDescent="0.15">
      <c r="A15" s="8">
        <v>1110</v>
      </c>
      <c r="B15" s="9" t="s">
        <v>31</v>
      </c>
      <c r="C15" s="9">
        <v>5</v>
      </c>
      <c r="D15" s="9">
        <v>1</v>
      </c>
      <c r="E15" s="9">
        <v>110</v>
      </c>
      <c r="F15" s="43" t="s">
        <v>287</v>
      </c>
      <c r="G15" s="43">
        <v>0</v>
      </c>
      <c r="H15" s="31">
        <f t="shared" si="0"/>
        <v>80</v>
      </c>
      <c r="I15" s="31">
        <f t="shared" si="1"/>
        <v>5</v>
      </c>
      <c r="J15" s="31">
        <f t="shared" si="2"/>
        <v>9</v>
      </c>
      <c r="K15" s="31">
        <f t="shared" si="4"/>
        <v>25</v>
      </c>
      <c r="L15" s="59" t="str">
        <f t="shared" si="3"/>
        <v>凑齐80个碎片可以合成武将张郃。</v>
      </c>
      <c r="M15" s="31">
        <v>1</v>
      </c>
      <c r="O15" s="52">
        <v>5</v>
      </c>
      <c r="P15" s="49">
        <v>2</v>
      </c>
      <c r="Q15" s="49">
        <v>14</v>
      </c>
      <c r="R15" s="31" t="str">
        <f t="shared" si="5"/>
        <v>5-2-14</v>
      </c>
      <c r="S15" s="31" t="s">
        <v>274</v>
      </c>
      <c r="T15" s="31">
        <v>50</v>
      </c>
      <c r="U15" s="31">
        <v>5</v>
      </c>
      <c r="V15" s="31">
        <v>10</v>
      </c>
      <c r="W15" s="31">
        <f t="shared" si="6"/>
        <v>200</v>
      </c>
      <c r="X15" s="37"/>
      <c r="Z15" s="58">
        <v>400</v>
      </c>
    </row>
    <row r="16" spans="1:27" ht="16.5" x14ac:dyDescent="0.15">
      <c r="A16" s="8">
        <v>1111</v>
      </c>
      <c r="B16" s="9" t="s">
        <v>32</v>
      </c>
      <c r="C16" s="9">
        <v>5</v>
      </c>
      <c r="D16" s="9">
        <v>1</v>
      </c>
      <c r="E16" s="9">
        <v>111</v>
      </c>
      <c r="F16" s="43" t="s">
        <v>288</v>
      </c>
      <c r="G16" s="43">
        <v>0</v>
      </c>
      <c r="H16" s="31">
        <f t="shared" si="0"/>
        <v>80</v>
      </c>
      <c r="I16" s="31">
        <f t="shared" si="1"/>
        <v>5</v>
      </c>
      <c r="J16" s="31">
        <f t="shared" si="2"/>
        <v>9</v>
      </c>
      <c r="K16" s="31">
        <f t="shared" si="4"/>
        <v>25</v>
      </c>
      <c r="L16" s="59" t="str">
        <f t="shared" si="3"/>
        <v>凑齐80个碎片可以合成武将曹丕。</v>
      </c>
      <c r="M16" s="31">
        <v>1</v>
      </c>
      <c r="O16" s="52">
        <v>4</v>
      </c>
      <c r="P16" s="49">
        <v>2</v>
      </c>
      <c r="Q16" s="49">
        <v>12</v>
      </c>
      <c r="R16" s="31" t="str">
        <f t="shared" si="5"/>
        <v>4-2-12</v>
      </c>
      <c r="S16" s="31" t="s">
        <v>273</v>
      </c>
      <c r="T16" s="31">
        <v>30</v>
      </c>
      <c r="U16" s="31">
        <v>5</v>
      </c>
      <c r="V16" s="31">
        <v>10</v>
      </c>
      <c r="W16" s="31">
        <f t="shared" si="6"/>
        <v>150</v>
      </c>
      <c r="X16" s="53"/>
      <c r="Z16" s="58">
        <v>300</v>
      </c>
    </row>
    <row r="17" spans="1:28" ht="16.5" x14ac:dyDescent="0.15">
      <c r="A17" s="8">
        <v>1112</v>
      </c>
      <c r="B17" s="9" t="s">
        <v>33</v>
      </c>
      <c r="C17" s="9">
        <v>5</v>
      </c>
      <c r="D17" s="9">
        <v>1</v>
      </c>
      <c r="E17" s="9">
        <v>112</v>
      </c>
      <c r="F17" s="43" t="s">
        <v>289</v>
      </c>
      <c r="G17" s="43">
        <v>0</v>
      </c>
      <c r="H17" s="31">
        <f t="shared" si="0"/>
        <v>80</v>
      </c>
      <c r="I17" s="31">
        <f t="shared" si="1"/>
        <v>5</v>
      </c>
      <c r="J17" s="31">
        <f t="shared" si="2"/>
        <v>9</v>
      </c>
      <c r="K17" s="31">
        <f t="shared" si="4"/>
        <v>25</v>
      </c>
      <c r="L17" s="59" t="str">
        <f t="shared" si="3"/>
        <v>凑齐80个碎片可以合成武将甄姬。</v>
      </c>
      <c r="M17" s="31">
        <v>1</v>
      </c>
      <c r="O17" s="52">
        <v>4</v>
      </c>
      <c r="P17" s="49">
        <v>2</v>
      </c>
      <c r="Q17" s="49">
        <v>10</v>
      </c>
      <c r="R17" s="31" t="str">
        <f t="shared" si="5"/>
        <v>4-2-10</v>
      </c>
      <c r="S17" s="31" t="s">
        <v>273</v>
      </c>
      <c r="T17" s="31">
        <v>30</v>
      </c>
      <c r="U17" s="31">
        <v>5</v>
      </c>
      <c r="V17" s="31">
        <v>10</v>
      </c>
      <c r="W17" s="31">
        <f t="shared" si="6"/>
        <v>100</v>
      </c>
      <c r="X17" s="53"/>
      <c r="Z17" s="58">
        <v>200</v>
      </c>
    </row>
    <row r="18" spans="1:28" ht="16.5" x14ac:dyDescent="0.15">
      <c r="A18" s="12">
        <v>1113</v>
      </c>
      <c r="B18" s="13" t="s">
        <v>34</v>
      </c>
      <c r="C18" s="13">
        <v>4</v>
      </c>
      <c r="D18" s="13">
        <v>1</v>
      </c>
      <c r="E18" s="13">
        <v>113</v>
      </c>
      <c r="F18" s="45" t="s">
        <v>290</v>
      </c>
      <c r="G18" s="45">
        <v>0</v>
      </c>
      <c r="H18" s="31">
        <f t="shared" si="0"/>
        <v>40</v>
      </c>
      <c r="I18" s="31">
        <f t="shared" si="1"/>
        <v>5</v>
      </c>
      <c r="J18" s="31">
        <f t="shared" si="2"/>
        <v>9</v>
      </c>
      <c r="K18" s="31">
        <f t="shared" si="4"/>
        <v>10</v>
      </c>
      <c r="L18" s="59" t="str">
        <f t="shared" si="3"/>
        <v>凑齐40个碎片可以合成武将乐进。</v>
      </c>
      <c r="M18" s="31">
        <v>1</v>
      </c>
      <c r="O18" s="52">
        <v>3</v>
      </c>
      <c r="P18" s="49">
        <v>2</v>
      </c>
      <c r="Q18" s="49">
        <v>8</v>
      </c>
      <c r="R18" s="31" t="str">
        <f t="shared" si="5"/>
        <v>3-2-8</v>
      </c>
      <c r="S18" s="31" t="s">
        <v>274</v>
      </c>
      <c r="T18" s="31">
        <v>10</v>
      </c>
      <c r="U18" s="31">
        <v>5</v>
      </c>
      <c r="V18" s="31">
        <v>10</v>
      </c>
      <c r="W18" s="31">
        <f t="shared" si="6"/>
        <v>50</v>
      </c>
      <c r="X18" s="53"/>
      <c r="Z18" s="58">
        <v>100</v>
      </c>
    </row>
    <row r="19" spans="1:28" ht="17.25" thickBot="1" x14ac:dyDescent="0.2">
      <c r="A19" s="12">
        <v>1114</v>
      </c>
      <c r="B19" s="13" t="s">
        <v>35</v>
      </c>
      <c r="C19" s="13">
        <v>4</v>
      </c>
      <c r="D19" s="13">
        <v>1</v>
      </c>
      <c r="E19" s="13">
        <v>114</v>
      </c>
      <c r="F19" s="45" t="s">
        <v>291</v>
      </c>
      <c r="G19" s="45">
        <v>0</v>
      </c>
      <c r="H19" s="31">
        <f t="shared" si="0"/>
        <v>40</v>
      </c>
      <c r="I19" s="31">
        <f t="shared" si="1"/>
        <v>5</v>
      </c>
      <c r="J19" s="31">
        <f t="shared" si="2"/>
        <v>9</v>
      </c>
      <c r="K19" s="31">
        <f t="shared" si="4"/>
        <v>10</v>
      </c>
      <c r="L19" s="59" t="str">
        <f t="shared" si="3"/>
        <v>凑齐40个碎片可以合成武将徐晃。</v>
      </c>
      <c r="M19" s="31">
        <v>1</v>
      </c>
      <c r="O19" s="54">
        <v>2</v>
      </c>
      <c r="P19" s="55">
        <v>2</v>
      </c>
      <c r="Q19" s="55">
        <v>6</v>
      </c>
      <c r="R19" s="39" t="str">
        <f t="shared" si="5"/>
        <v>2-2-6</v>
      </c>
      <c r="S19" s="39" t="s">
        <v>273</v>
      </c>
      <c r="T19" s="39">
        <v>1</v>
      </c>
      <c r="U19" s="39">
        <v>5</v>
      </c>
      <c r="V19" s="39">
        <v>10</v>
      </c>
      <c r="W19" s="39">
        <f t="shared" ref="W19" si="7">Z19/2</f>
        <v>50</v>
      </c>
      <c r="X19" s="56"/>
      <c r="Z19" s="58">
        <v>100</v>
      </c>
    </row>
    <row r="20" spans="1:28" ht="16.5" x14ac:dyDescent="0.15">
      <c r="A20" s="12">
        <v>1115</v>
      </c>
      <c r="B20" s="13" t="s">
        <v>36</v>
      </c>
      <c r="C20" s="13">
        <v>4</v>
      </c>
      <c r="D20" s="13">
        <v>1</v>
      </c>
      <c r="E20" s="13">
        <v>115</v>
      </c>
      <c r="F20" s="45" t="s">
        <v>292</v>
      </c>
      <c r="G20" s="45">
        <v>0</v>
      </c>
      <c r="H20" s="31">
        <f t="shared" si="0"/>
        <v>40</v>
      </c>
      <c r="I20" s="31">
        <f t="shared" si="1"/>
        <v>5</v>
      </c>
      <c r="J20" s="31">
        <f t="shared" si="2"/>
        <v>9</v>
      </c>
      <c r="K20" s="31">
        <f t="shared" si="4"/>
        <v>10</v>
      </c>
      <c r="L20" s="59" t="str">
        <f t="shared" si="3"/>
        <v>凑齐40个碎片可以合成武将曹冲。</v>
      </c>
      <c r="M20" s="31">
        <v>1</v>
      </c>
      <c r="O20" s="50">
        <v>6</v>
      </c>
      <c r="P20" s="51">
        <v>3</v>
      </c>
      <c r="Q20" s="51">
        <v>0</v>
      </c>
      <c r="R20" s="33" t="str">
        <f t="shared" si="5"/>
        <v>6-3-0</v>
      </c>
      <c r="S20" s="33" t="s">
        <v>275</v>
      </c>
      <c r="T20" s="34">
        <v>20</v>
      </c>
      <c r="U20" s="34">
        <v>5</v>
      </c>
      <c r="V20" s="34">
        <v>17</v>
      </c>
      <c r="W20" s="34">
        <f t="shared" si="6"/>
        <v>2500</v>
      </c>
      <c r="X20" s="35"/>
      <c r="Z20" s="31">
        <v>5000</v>
      </c>
      <c r="AA20" t="s">
        <v>717</v>
      </c>
      <c r="AB20">
        <v>5000</v>
      </c>
    </row>
    <row r="21" spans="1:28" ht="16.5" x14ac:dyDescent="0.15">
      <c r="A21" s="12">
        <v>1116</v>
      </c>
      <c r="B21" s="13" t="s">
        <v>37</v>
      </c>
      <c r="C21" s="13">
        <v>4</v>
      </c>
      <c r="D21" s="13">
        <v>1</v>
      </c>
      <c r="E21" s="13">
        <v>116</v>
      </c>
      <c r="F21" s="45" t="s">
        <v>293</v>
      </c>
      <c r="G21" s="45">
        <v>0</v>
      </c>
      <c r="H21" s="31">
        <f t="shared" si="0"/>
        <v>40</v>
      </c>
      <c r="I21" s="31">
        <f t="shared" si="1"/>
        <v>5</v>
      </c>
      <c r="J21" s="31">
        <f t="shared" si="2"/>
        <v>9</v>
      </c>
      <c r="K21" s="31">
        <f t="shared" si="4"/>
        <v>10</v>
      </c>
      <c r="L21" s="59" t="str">
        <f t="shared" si="3"/>
        <v>凑齐40个碎片可以合成武将曹植。</v>
      </c>
      <c r="M21" s="31">
        <v>1</v>
      </c>
      <c r="O21" s="52">
        <v>5</v>
      </c>
      <c r="P21" s="49">
        <v>3</v>
      </c>
      <c r="Q21" s="49">
        <v>0</v>
      </c>
      <c r="R21" s="36" t="str">
        <f t="shared" si="5"/>
        <v>5-3-0</v>
      </c>
      <c r="S21" s="36" t="s">
        <v>275</v>
      </c>
      <c r="T21" s="31">
        <v>10</v>
      </c>
      <c r="U21" s="31">
        <v>5</v>
      </c>
      <c r="V21" s="31">
        <v>17</v>
      </c>
      <c r="W21" s="31">
        <f t="shared" si="6"/>
        <v>1000</v>
      </c>
      <c r="X21" s="37"/>
      <c r="Z21" s="31">
        <v>2000</v>
      </c>
      <c r="AB21">
        <v>2000</v>
      </c>
    </row>
    <row r="22" spans="1:28" ht="16.5" x14ac:dyDescent="0.15">
      <c r="A22" s="12">
        <v>1117</v>
      </c>
      <c r="B22" s="13" t="s">
        <v>38</v>
      </c>
      <c r="C22" s="13">
        <v>4</v>
      </c>
      <c r="D22" s="13">
        <v>1</v>
      </c>
      <c r="E22" s="13">
        <v>117</v>
      </c>
      <c r="F22" s="45" t="s">
        <v>294</v>
      </c>
      <c r="G22" s="45">
        <v>0</v>
      </c>
      <c r="H22" s="31">
        <f t="shared" si="0"/>
        <v>40</v>
      </c>
      <c r="I22" s="31">
        <f t="shared" si="1"/>
        <v>5</v>
      </c>
      <c r="J22" s="31">
        <f t="shared" si="2"/>
        <v>9</v>
      </c>
      <c r="K22" s="31">
        <f t="shared" si="4"/>
        <v>10</v>
      </c>
      <c r="L22" s="59" t="str">
        <f t="shared" si="3"/>
        <v>凑齐40个碎片可以合成武将夏侯渊。</v>
      </c>
      <c r="M22" s="31">
        <v>1</v>
      </c>
      <c r="O22" s="52">
        <v>4</v>
      </c>
      <c r="P22" s="49">
        <v>3</v>
      </c>
      <c r="Q22" s="49">
        <v>0</v>
      </c>
      <c r="R22" s="36" t="str">
        <f t="shared" si="5"/>
        <v>4-3-0</v>
      </c>
      <c r="S22" s="36" t="s">
        <v>275</v>
      </c>
      <c r="T22" s="31">
        <v>5</v>
      </c>
      <c r="U22" s="31">
        <v>5</v>
      </c>
      <c r="V22" s="31">
        <v>17</v>
      </c>
      <c r="W22" s="31">
        <f t="shared" si="6"/>
        <v>500</v>
      </c>
      <c r="X22" s="37"/>
      <c r="Z22" s="31">
        <v>1000</v>
      </c>
      <c r="AB22">
        <v>1000</v>
      </c>
    </row>
    <row r="23" spans="1:28" ht="17.25" thickBot="1" x14ac:dyDescent="0.2">
      <c r="A23" s="12">
        <v>1118</v>
      </c>
      <c r="B23" s="13" t="s">
        <v>234</v>
      </c>
      <c r="C23" s="13">
        <v>4</v>
      </c>
      <c r="D23" s="13">
        <v>1</v>
      </c>
      <c r="E23" s="13">
        <v>118</v>
      </c>
      <c r="F23" s="45" t="s">
        <v>295</v>
      </c>
      <c r="G23" s="45">
        <v>0</v>
      </c>
      <c r="H23" s="31">
        <f t="shared" si="0"/>
        <v>40</v>
      </c>
      <c r="I23" s="31">
        <f t="shared" si="1"/>
        <v>5</v>
      </c>
      <c r="J23" s="31">
        <f t="shared" si="2"/>
        <v>9</v>
      </c>
      <c r="K23" s="31">
        <f t="shared" si="4"/>
        <v>10</v>
      </c>
      <c r="L23" s="59" t="str">
        <f t="shared" si="3"/>
        <v>凑齐40个碎片可以合成武将张春华。</v>
      </c>
      <c r="M23" s="31">
        <v>1</v>
      </c>
      <c r="O23" s="54">
        <v>3</v>
      </c>
      <c r="P23" s="55">
        <v>3</v>
      </c>
      <c r="Q23" s="55">
        <v>0</v>
      </c>
      <c r="R23" s="38" t="str">
        <f t="shared" si="5"/>
        <v>3-3-0</v>
      </c>
      <c r="S23" s="38" t="s">
        <v>275</v>
      </c>
      <c r="T23" s="39">
        <v>1</v>
      </c>
      <c r="U23" s="39">
        <v>5</v>
      </c>
      <c r="V23" s="39">
        <v>17</v>
      </c>
      <c r="W23" s="39">
        <f t="shared" si="6"/>
        <v>500</v>
      </c>
      <c r="X23" s="40"/>
      <c r="Z23" s="62">
        <v>1000</v>
      </c>
      <c r="AB23">
        <v>1000</v>
      </c>
    </row>
    <row r="24" spans="1:28" ht="16.5" x14ac:dyDescent="0.15">
      <c r="A24" s="12">
        <v>1119</v>
      </c>
      <c r="B24" s="13" t="s">
        <v>39</v>
      </c>
      <c r="C24" s="13">
        <v>4</v>
      </c>
      <c r="D24" s="13">
        <v>1</v>
      </c>
      <c r="E24" s="13">
        <v>119</v>
      </c>
      <c r="F24" s="45" t="s">
        <v>296</v>
      </c>
      <c r="G24" s="45">
        <v>0</v>
      </c>
      <c r="H24" s="31">
        <f t="shared" si="0"/>
        <v>40</v>
      </c>
      <c r="I24" s="31">
        <f t="shared" si="1"/>
        <v>5</v>
      </c>
      <c r="J24" s="31">
        <f t="shared" si="2"/>
        <v>9</v>
      </c>
      <c r="K24" s="31">
        <f t="shared" si="4"/>
        <v>10</v>
      </c>
      <c r="L24" s="59" t="str">
        <f t="shared" si="3"/>
        <v>凑齐40个碎片可以合成武将于禁。</v>
      </c>
      <c r="M24" s="31">
        <v>1</v>
      </c>
      <c r="O24" s="50">
        <v>6</v>
      </c>
      <c r="P24" s="51">
        <v>4</v>
      </c>
      <c r="Q24" s="51">
        <v>0</v>
      </c>
      <c r="R24" s="33" t="str">
        <f t="shared" si="5"/>
        <v>6-4-0</v>
      </c>
      <c r="S24" s="33" t="s">
        <v>276</v>
      </c>
      <c r="T24" s="34">
        <v>20</v>
      </c>
      <c r="U24" s="34">
        <v>5</v>
      </c>
      <c r="V24" s="34">
        <v>8</v>
      </c>
      <c r="W24" s="34">
        <f t="shared" ref="W24:W26" si="8">Z24/2</f>
        <v>250</v>
      </c>
      <c r="X24" s="35"/>
      <c r="Z24" s="31">
        <v>500</v>
      </c>
      <c r="AA24" t="s">
        <v>718</v>
      </c>
    </row>
    <row r="25" spans="1:28" ht="16.5" x14ac:dyDescent="0.15">
      <c r="A25" s="14">
        <v>1120</v>
      </c>
      <c r="B25" s="15" t="s">
        <v>95</v>
      </c>
      <c r="C25" s="15">
        <v>3</v>
      </c>
      <c r="D25" s="15">
        <v>1</v>
      </c>
      <c r="E25" s="15">
        <v>120</v>
      </c>
      <c r="F25" s="43" t="s">
        <v>297</v>
      </c>
      <c r="G25" s="43">
        <v>0</v>
      </c>
      <c r="H25" s="31">
        <f t="shared" si="0"/>
        <v>10</v>
      </c>
      <c r="I25" s="31">
        <f t="shared" si="1"/>
        <v>5</v>
      </c>
      <c r="J25" s="31">
        <f t="shared" si="2"/>
        <v>9</v>
      </c>
      <c r="K25" s="31">
        <f t="shared" si="4"/>
        <v>5</v>
      </c>
      <c r="L25" s="59" t="str">
        <f t="shared" si="3"/>
        <v>凑齐10个碎片可以合成武将荀攸。</v>
      </c>
      <c r="M25" s="31">
        <v>1</v>
      </c>
      <c r="O25" s="52">
        <v>5</v>
      </c>
      <c r="P25" s="49">
        <v>4</v>
      </c>
      <c r="Q25" s="49">
        <v>0</v>
      </c>
      <c r="R25" s="36" t="str">
        <f t="shared" si="5"/>
        <v>5-4-0</v>
      </c>
      <c r="S25" s="36" t="s">
        <v>276</v>
      </c>
      <c r="T25" s="31">
        <v>20</v>
      </c>
      <c r="U25" s="31">
        <v>5</v>
      </c>
      <c r="V25" s="31">
        <v>8</v>
      </c>
      <c r="W25" s="31">
        <f t="shared" si="8"/>
        <v>125</v>
      </c>
      <c r="X25" s="37"/>
      <c r="Z25" s="31">
        <v>250</v>
      </c>
    </row>
    <row r="26" spans="1:28" ht="17.25" thickBot="1" x14ac:dyDescent="0.2">
      <c r="A26" s="14">
        <v>1121</v>
      </c>
      <c r="B26" s="15" t="s">
        <v>96</v>
      </c>
      <c r="C26" s="15">
        <v>3</v>
      </c>
      <c r="D26" s="15">
        <v>1</v>
      </c>
      <c r="E26" s="15">
        <v>121</v>
      </c>
      <c r="F26" s="43" t="s">
        <v>298</v>
      </c>
      <c r="G26" s="43">
        <v>0</v>
      </c>
      <c r="H26" s="31">
        <f t="shared" si="0"/>
        <v>10</v>
      </c>
      <c r="I26" s="31">
        <f t="shared" si="1"/>
        <v>5</v>
      </c>
      <c r="J26" s="31">
        <f t="shared" si="2"/>
        <v>9</v>
      </c>
      <c r="K26" s="31">
        <f t="shared" si="4"/>
        <v>5</v>
      </c>
      <c r="L26" s="59" t="str">
        <f t="shared" si="3"/>
        <v>凑齐10个碎片可以合成武将程昱。</v>
      </c>
      <c r="M26" s="31">
        <v>1</v>
      </c>
      <c r="O26" s="54">
        <v>4</v>
      </c>
      <c r="P26" s="55">
        <v>4</v>
      </c>
      <c r="Q26" s="55">
        <v>0</v>
      </c>
      <c r="R26" s="38" t="str">
        <f t="shared" si="5"/>
        <v>4-4-0</v>
      </c>
      <c r="S26" s="38" t="s">
        <v>276</v>
      </c>
      <c r="T26" s="39">
        <v>10</v>
      </c>
      <c r="U26" s="39">
        <v>5</v>
      </c>
      <c r="V26" s="39">
        <v>8</v>
      </c>
      <c r="W26" s="39">
        <f t="shared" si="8"/>
        <v>25</v>
      </c>
      <c r="X26" s="40"/>
      <c r="Z26" s="31">
        <v>50</v>
      </c>
    </row>
    <row r="27" spans="1:28" ht="16.5" x14ac:dyDescent="0.15">
      <c r="A27" s="14">
        <v>1122</v>
      </c>
      <c r="B27" s="15" t="s">
        <v>97</v>
      </c>
      <c r="C27" s="15">
        <v>3</v>
      </c>
      <c r="D27" s="15">
        <v>1</v>
      </c>
      <c r="E27" s="15">
        <v>122</v>
      </c>
      <c r="F27" s="43" t="s">
        <v>299</v>
      </c>
      <c r="G27" s="43">
        <v>0</v>
      </c>
      <c r="H27" s="31">
        <f t="shared" si="0"/>
        <v>10</v>
      </c>
      <c r="I27" s="31">
        <f t="shared" si="1"/>
        <v>5</v>
      </c>
      <c r="J27" s="31">
        <f t="shared" si="2"/>
        <v>9</v>
      </c>
      <c r="K27" s="31">
        <f t="shared" si="4"/>
        <v>5</v>
      </c>
      <c r="L27" s="59" t="str">
        <f t="shared" si="3"/>
        <v>凑齐10个碎片可以合成武将庞德。</v>
      </c>
      <c r="M27" s="31">
        <v>1</v>
      </c>
      <c r="O27" s="50">
        <v>5</v>
      </c>
      <c r="P27" s="51">
        <v>8</v>
      </c>
      <c r="Q27" s="51">
        <v>10</v>
      </c>
      <c r="R27" s="33" t="str">
        <f t="shared" ref="R27:R36" si="9">O27&amp;"-"&amp;P27&amp;"-"&amp;Q27</f>
        <v>5-8-10</v>
      </c>
      <c r="S27" s="33" t="s">
        <v>1168</v>
      </c>
      <c r="T27" s="113">
        <v>56</v>
      </c>
      <c r="U27" s="33">
        <v>5</v>
      </c>
      <c r="V27" s="33">
        <v>14</v>
      </c>
      <c r="W27" s="33">
        <f t="shared" ref="W27:W36" si="10">INT(Z27/2)</f>
        <v>45</v>
      </c>
      <c r="X27" s="114"/>
      <c r="Z27" s="31">
        <v>90</v>
      </c>
      <c r="AA27" t="s">
        <v>719</v>
      </c>
    </row>
    <row r="28" spans="1:28" ht="16.5" x14ac:dyDescent="0.15">
      <c r="A28" s="14">
        <v>1123</v>
      </c>
      <c r="B28" s="15" t="s">
        <v>235</v>
      </c>
      <c r="C28" s="15">
        <v>3</v>
      </c>
      <c r="D28" s="15">
        <v>1</v>
      </c>
      <c r="E28" s="15">
        <v>123</v>
      </c>
      <c r="F28" s="43" t="s">
        <v>300</v>
      </c>
      <c r="G28" s="43">
        <v>0</v>
      </c>
      <c r="H28" s="31">
        <f t="shared" si="0"/>
        <v>10</v>
      </c>
      <c r="I28" s="31">
        <f t="shared" si="1"/>
        <v>5</v>
      </c>
      <c r="J28" s="31">
        <f t="shared" si="2"/>
        <v>9</v>
      </c>
      <c r="K28" s="31">
        <f t="shared" si="4"/>
        <v>5</v>
      </c>
      <c r="L28" s="59" t="str">
        <f t="shared" si="3"/>
        <v>凑齐10个碎片可以合成武将王异。</v>
      </c>
      <c r="M28" s="31">
        <v>1</v>
      </c>
      <c r="O28" s="52">
        <v>5</v>
      </c>
      <c r="P28" s="49">
        <v>8</v>
      </c>
      <c r="Q28" s="49">
        <v>9</v>
      </c>
      <c r="R28" s="36" t="str">
        <f t="shared" si="9"/>
        <v>5-8-9</v>
      </c>
      <c r="S28" s="36" t="s">
        <v>277</v>
      </c>
      <c r="T28" s="91">
        <v>48</v>
      </c>
      <c r="U28" s="36">
        <v>5</v>
      </c>
      <c r="V28" s="36">
        <v>14</v>
      </c>
      <c r="W28" s="36">
        <f t="shared" si="10"/>
        <v>40</v>
      </c>
      <c r="X28" s="115"/>
      <c r="Z28" s="31">
        <v>80</v>
      </c>
    </row>
    <row r="29" spans="1:28" ht="16.5" x14ac:dyDescent="0.15">
      <c r="A29" s="14">
        <v>1124</v>
      </c>
      <c r="B29" s="15" t="s">
        <v>236</v>
      </c>
      <c r="C29" s="15">
        <v>3</v>
      </c>
      <c r="D29" s="15">
        <v>1</v>
      </c>
      <c r="E29" s="15">
        <v>124</v>
      </c>
      <c r="F29" s="43" t="s">
        <v>301</v>
      </c>
      <c r="G29" s="43">
        <v>0</v>
      </c>
      <c r="H29" s="31">
        <f t="shared" si="0"/>
        <v>10</v>
      </c>
      <c r="I29" s="31">
        <f t="shared" si="1"/>
        <v>5</v>
      </c>
      <c r="J29" s="31">
        <f t="shared" si="2"/>
        <v>9</v>
      </c>
      <c r="K29" s="31">
        <f t="shared" si="4"/>
        <v>5</v>
      </c>
      <c r="L29" s="59" t="str">
        <f t="shared" si="3"/>
        <v>凑齐10个碎片可以合成武将曹昂。</v>
      </c>
      <c r="M29" s="31">
        <v>1</v>
      </c>
      <c r="O29" s="52">
        <v>5</v>
      </c>
      <c r="P29" s="49">
        <v>8</v>
      </c>
      <c r="Q29" s="49">
        <v>8</v>
      </c>
      <c r="R29" s="36" t="str">
        <f t="shared" si="9"/>
        <v>5-8-8</v>
      </c>
      <c r="S29" s="36" t="s">
        <v>277</v>
      </c>
      <c r="T29" s="91">
        <v>40</v>
      </c>
      <c r="U29" s="36">
        <v>5</v>
      </c>
      <c r="V29" s="36">
        <v>14</v>
      </c>
      <c r="W29" s="36">
        <f t="shared" si="10"/>
        <v>35</v>
      </c>
      <c r="X29" s="115"/>
      <c r="Z29" s="31">
        <v>70</v>
      </c>
    </row>
    <row r="30" spans="1:28" ht="16.5" x14ac:dyDescent="0.15">
      <c r="A30" s="14">
        <v>1125</v>
      </c>
      <c r="B30" s="15" t="s">
        <v>237</v>
      </c>
      <c r="C30" s="15">
        <v>3</v>
      </c>
      <c r="D30" s="15">
        <v>1</v>
      </c>
      <c r="E30" s="15">
        <v>125</v>
      </c>
      <c r="F30" s="43" t="s">
        <v>302</v>
      </c>
      <c r="G30" s="43">
        <v>0</v>
      </c>
      <c r="H30" s="31">
        <f t="shared" si="0"/>
        <v>10</v>
      </c>
      <c r="I30" s="31">
        <f t="shared" si="1"/>
        <v>5</v>
      </c>
      <c r="J30" s="31">
        <f t="shared" si="2"/>
        <v>9</v>
      </c>
      <c r="K30" s="31">
        <f t="shared" si="4"/>
        <v>5</v>
      </c>
      <c r="L30" s="59" t="str">
        <f t="shared" si="3"/>
        <v>凑齐10个碎片可以合成武将郭照。</v>
      </c>
      <c r="M30" s="31">
        <v>1</v>
      </c>
      <c r="O30" s="52">
        <v>5</v>
      </c>
      <c r="P30" s="49">
        <v>8</v>
      </c>
      <c r="Q30" s="49">
        <v>7</v>
      </c>
      <c r="R30" s="36" t="str">
        <f t="shared" si="9"/>
        <v>5-8-7</v>
      </c>
      <c r="S30" s="36" t="s">
        <v>277</v>
      </c>
      <c r="T30" s="112">
        <v>32</v>
      </c>
      <c r="U30" s="36">
        <v>5</v>
      </c>
      <c r="V30" s="36">
        <v>14</v>
      </c>
      <c r="W30" s="36">
        <f t="shared" si="10"/>
        <v>30</v>
      </c>
      <c r="X30" s="115"/>
      <c r="Z30" s="31">
        <v>60</v>
      </c>
    </row>
    <row r="31" spans="1:28" ht="16.5" x14ac:dyDescent="0.15">
      <c r="A31" s="14">
        <v>1126</v>
      </c>
      <c r="B31" s="15" t="s">
        <v>238</v>
      </c>
      <c r="C31" s="15">
        <v>3</v>
      </c>
      <c r="D31" s="15">
        <v>1</v>
      </c>
      <c r="E31" s="15">
        <v>126</v>
      </c>
      <c r="F31" s="43" t="s">
        <v>303</v>
      </c>
      <c r="G31" s="43">
        <v>0</v>
      </c>
      <c r="H31" s="31">
        <f t="shared" si="0"/>
        <v>10</v>
      </c>
      <c r="I31" s="31">
        <f t="shared" si="1"/>
        <v>5</v>
      </c>
      <c r="J31" s="31">
        <f t="shared" si="2"/>
        <v>9</v>
      </c>
      <c r="K31" s="31">
        <f t="shared" si="4"/>
        <v>5</v>
      </c>
      <c r="L31" s="59" t="str">
        <f t="shared" si="3"/>
        <v>凑齐10个碎片可以合成武将曹叡。</v>
      </c>
      <c r="M31" s="31">
        <v>1</v>
      </c>
      <c r="O31" s="52">
        <v>4</v>
      </c>
      <c r="P31" s="49">
        <v>8</v>
      </c>
      <c r="Q31" s="49">
        <v>6</v>
      </c>
      <c r="R31" s="36" t="str">
        <f t="shared" si="9"/>
        <v>4-8-6</v>
      </c>
      <c r="S31" s="36" t="s">
        <v>277</v>
      </c>
      <c r="T31" s="91">
        <v>24</v>
      </c>
      <c r="U31" s="36">
        <v>5</v>
      </c>
      <c r="V31" s="36">
        <v>14</v>
      </c>
      <c r="W31" s="36">
        <f t="shared" si="10"/>
        <v>25</v>
      </c>
      <c r="X31" s="115"/>
      <c r="Z31" s="31">
        <v>50</v>
      </c>
    </row>
    <row r="32" spans="1:28" ht="16.5" x14ac:dyDescent="0.15">
      <c r="A32" s="14">
        <v>1127</v>
      </c>
      <c r="B32" s="15" t="s">
        <v>98</v>
      </c>
      <c r="C32" s="15">
        <v>3</v>
      </c>
      <c r="D32" s="15">
        <v>1</v>
      </c>
      <c r="E32" s="15">
        <v>127</v>
      </c>
      <c r="F32" s="43" t="s">
        <v>304</v>
      </c>
      <c r="G32" s="43">
        <v>0</v>
      </c>
      <c r="H32" s="31">
        <f t="shared" si="0"/>
        <v>10</v>
      </c>
      <c r="I32" s="31">
        <f t="shared" si="1"/>
        <v>5</v>
      </c>
      <c r="J32" s="31">
        <f t="shared" si="2"/>
        <v>9</v>
      </c>
      <c r="K32" s="31">
        <f t="shared" si="4"/>
        <v>5</v>
      </c>
      <c r="L32" s="59" t="str">
        <f t="shared" si="3"/>
        <v>凑齐10个碎片可以合成武将钟会。</v>
      </c>
      <c r="M32" s="31">
        <v>1</v>
      </c>
      <c r="O32" s="52">
        <v>4</v>
      </c>
      <c r="P32" s="49">
        <v>8</v>
      </c>
      <c r="Q32" s="49">
        <v>5</v>
      </c>
      <c r="R32" s="36" t="str">
        <f t="shared" si="9"/>
        <v>4-8-5</v>
      </c>
      <c r="S32" s="36" t="s">
        <v>277</v>
      </c>
      <c r="T32" s="93">
        <v>10</v>
      </c>
      <c r="U32" s="36">
        <v>5</v>
      </c>
      <c r="V32" s="36">
        <v>14</v>
      </c>
      <c r="W32" s="36">
        <f t="shared" si="10"/>
        <v>22</v>
      </c>
      <c r="X32" s="115"/>
      <c r="Z32" s="31">
        <v>45</v>
      </c>
    </row>
    <row r="33" spans="1:26" ht="16.5" x14ac:dyDescent="0.15">
      <c r="A33" s="14">
        <v>1128</v>
      </c>
      <c r="B33" s="15" t="s">
        <v>99</v>
      </c>
      <c r="C33" s="15">
        <v>3</v>
      </c>
      <c r="D33" s="15">
        <v>1</v>
      </c>
      <c r="E33" s="15">
        <v>128</v>
      </c>
      <c r="F33" s="43" t="s">
        <v>305</v>
      </c>
      <c r="G33" s="43">
        <v>0</v>
      </c>
      <c r="H33" s="31">
        <f t="shared" si="0"/>
        <v>10</v>
      </c>
      <c r="I33" s="31">
        <f t="shared" si="1"/>
        <v>5</v>
      </c>
      <c r="J33" s="31">
        <f t="shared" si="2"/>
        <v>9</v>
      </c>
      <c r="K33" s="31">
        <f t="shared" si="4"/>
        <v>5</v>
      </c>
      <c r="L33" s="59" t="str">
        <f t="shared" si="3"/>
        <v>凑齐10个碎片可以合成武将邓艾。</v>
      </c>
      <c r="M33" s="31">
        <v>1</v>
      </c>
      <c r="O33" s="52">
        <v>4</v>
      </c>
      <c r="P33" s="49">
        <v>8</v>
      </c>
      <c r="Q33" s="49">
        <v>4</v>
      </c>
      <c r="R33" s="36" t="str">
        <f t="shared" si="9"/>
        <v>4-8-4</v>
      </c>
      <c r="S33" s="36" t="s">
        <v>277</v>
      </c>
      <c r="T33" s="93">
        <v>6</v>
      </c>
      <c r="U33" s="36">
        <v>5</v>
      </c>
      <c r="V33" s="36">
        <v>14</v>
      </c>
      <c r="W33" s="36">
        <f t="shared" si="10"/>
        <v>20</v>
      </c>
      <c r="X33" s="115"/>
      <c r="Z33" s="31">
        <v>40</v>
      </c>
    </row>
    <row r="34" spans="1:26" ht="16.5" x14ac:dyDescent="0.15">
      <c r="A34" s="14">
        <v>1129</v>
      </c>
      <c r="B34" s="15" t="s">
        <v>100</v>
      </c>
      <c r="C34" s="15">
        <v>3</v>
      </c>
      <c r="D34" s="15">
        <v>1</v>
      </c>
      <c r="E34" s="15">
        <v>129</v>
      </c>
      <c r="F34" s="43" t="s">
        <v>306</v>
      </c>
      <c r="G34" s="43">
        <v>0</v>
      </c>
      <c r="H34" s="31">
        <f t="shared" si="0"/>
        <v>10</v>
      </c>
      <c r="I34" s="31">
        <f t="shared" si="1"/>
        <v>5</v>
      </c>
      <c r="J34" s="31">
        <f t="shared" si="2"/>
        <v>9</v>
      </c>
      <c r="K34" s="31">
        <f t="shared" si="4"/>
        <v>5</v>
      </c>
      <c r="L34" s="59" t="str">
        <f t="shared" si="3"/>
        <v>凑齐10个碎片可以合成武将郭淮。</v>
      </c>
      <c r="M34" s="31">
        <v>1</v>
      </c>
      <c r="O34" s="52">
        <v>3</v>
      </c>
      <c r="P34" s="49">
        <v>8</v>
      </c>
      <c r="Q34" s="49">
        <v>3</v>
      </c>
      <c r="R34" s="36" t="str">
        <f t="shared" si="9"/>
        <v>3-8-3</v>
      </c>
      <c r="S34" s="36" t="s">
        <v>277</v>
      </c>
      <c r="T34" s="93">
        <v>4</v>
      </c>
      <c r="U34" s="36">
        <v>5</v>
      </c>
      <c r="V34" s="36">
        <v>14</v>
      </c>
      <c r="W34" s="36">
        <f t="shared" si="10"/>
        <v>17</v>
      </c>
      <c r="X34" s="115"/>
      <c r="Z34" s="31">
        <v>35</v>
      </c>
    </row>
    <row r="35" spans="1:26" ht="16.5" x14ac:dyDescent="0.15">
      <c r="A35" s="14">
        <v>1130</v>
      </c>
      <c r="B35" s="15" t="s">
        <v>101</v>
      </c>
      <c r="C35" s="15">
        <v>3</v>
      </c>
      <c r="D35" s="15">
        <v>1</v>
      </c>
      <c r="E35" s="15">
        <v>130</v>
      </c>
      <c r="F35" s="43" t="s">
        <v>307</v>
      </c>
      <c r="G35" s="43">
        <v>0</v>
      </c>
      <c r="H35" s="31">
        <f t="shared" si="0"/>
        <v>10</v>
      </c>
      <c r="I35" s="31">
        <f t="shared" si="1"/>
        <v>5</v>
      </c>
      <c r="J35" s="31">
        <f t="shared" si="2"/>
        <v>9</v>
      </c>
      <c r="K35" s="31">
        <f t="shared" si="4"/>
        <v>5</v>
      </c>
      <c r="L35" s="59" t="str">
        <f t="shared" si="3"/>
        <v>凑齐10个碎片可以合成武将邹氏。</v>
      </c>
      <c r="M35" s="31">
        <v>1</v>
      </c>
      <c r="O35" s="52">
        <v>3</v>
      </c>
      <c r="P35" s="49">
        <v>8</v>
      </c>
      <c r="Q35" s="49">
        <v>2</v>
      </c>
      <c r="R35" s="36" t="str">
        <f t="shared" si="9"/>
        <v>3-8-2</v>
      </c>
      <c r="S35" s="36" t="s">
        <v>277</v>
      </c>
      <c r="T35" s="93">
        <v>4</v>
      </c>
      <c r="U35" s="36">
        <v>5</v>
      </c>
      <c r="V35" s="36">
        <v>14</v>
      </c>
      <c r="W35" s="36">
        <f t="shared" si="10"/>
        <v>15</v>
      </c>
      <c r="X35" s="115"/>
      <c r="Z35" s="31">
        <v>30</v>
      </c>
    </row>
    <row r="36" spans="1:26" ht="17.25" thickBot="1" x14ac:dyDescent="0.2">
      <c r="A36" s="16">
        <v>1131</v>
      </c>
      <c r="B36" s="17" t="s">
        <v>102</v>
      </c>
      <c r="C36" s="17">
        <v>3</v>
      </c>
      <c r="D36" s="17">
        <v>1</v>
      </c>
      <c r="E36" s="17">
        <v>131</v>
      </c>
      <c r="F36" s="41" t="s">
        <v>308</v>
      </c>
      <c r="G36" s="41">
        <v>0</v>
      </c>
      <c r="H36" s="31">
        <f t="shared" si="0"/>
        <v>10</v>
      </c>
      <c r="I36" s="31">
        <f t="shared" si="1"/>
        <v>5</v>
      </c>
      <c r="J36" s="31">
        <f t="shared" si="2"/>
        <v>9</v>
      </c>
      <c r="K36" s="31">
        <f t="shared" si="4"/>
        <v>5</v>
      </c>
      <c r="L36" s="59" t="str">
        <f t="shared" si="3"/>
        <v>凑齐10个碎片可以合成武将杨修。</v>
      </c>
      <c r="M36" s="31">
        <v>1</v>
      </c>
      <c r="O36" s="54">
        <v>2</v>
      </c>
      <c r="P36" s="55">
        <v>8</v>
      </c>
      <c r="Q36" s="55">
        <v>1</v>
      </c>
      <c r="R36" s="38" t="str">
        <f t="shared" si="9"/>
        <v>2-8-1</v>
      </c>
      <c r="S36" s="38" t="s">
        <v>277</v>
      </c>
      <c r="T36" s="116">
        <v>2</v>
      </c>
      <c r="U36" s="38">
        <v>5</v>
      </c>
      <c r="V36" s="38">
        <v>14</v>
      </c>
      <c r="W36" s="38">
        <f t="shared" si="10"/>
        <v>12</v>
      </c>
      <c r="X36" s="117"/>
      <c r="Z36" s="31">
        <v>25</v>
      </c>
    </row>
    <row r="37" spans="1:26" ht="16.5" x14ac:dyDescent="0.15">
      <c r="A37" s="6">
        <v>1201</v>
      </c>
      <c r="B37" s="7" t="s">
        <v>40</v>
      </c>
      <c r="C37" s="7">
        <v>6</v>
      </c>
      <c r="D37" s="7">
        <v>1</v>
      </c>
      <c r="E37" s="7">
        <v>201</v>
      </c>
      <c r="F37" s="42" t="s">
        <v>309</v>
      </c>
      <c r="G37" s="42">
        <v>0</v>
      </c>
      <c r="H37" s="31">
        <f t="shared" si="0"/>
        <v>120</v>
      </c>
      <c r="I37" s="31">
        <f t="shared" si="1"/>
        <v>5</v>
      </c>
      <c r="J37" s="31">
        <f t="shared" si="2"/>
        <v>9</v>
      </c>
      <c r="K37" s="31">
        <f t="shared" si="4"/>
        <v>40</v>
      </c>
      <c r="L37" s="59" t="str">
        <f t="shared" si="3"/>
        <v>凑齐120个碎片可以合成武将赵云。</v>
      </c>
      <c r="M37" s="31">
        <v>1</v>
      </c>
    </row>
    <row r="38" spans="1:26" ht="16.5" x14ac:dyDescent="0.15">
      <c r="A38" s="8">
        <v>1202</v>
      </c>
      <c r="B38" s="9" t="s">
        <v>41</v>
      </c>
      <c r="C38" s="9">
        <v>5</v>
      </c>
      <c r="D38" s="9">
        <v>1</v>
      </c>
      <c r="E38" s="9">
        <v>202</v>
      </c>
      <c r="F38" s="43" t="s">
        <v>310</v>
      </c>
      <c r="G38" s="43">
        <v>0</v>
      </c>
      <c r="H38" s="31">
        <f t="shared" ref="H38:H69" si="11">VLOOKUP($C38&amp;"-"&amp;$D38&amp;"-"&amp;$G38,$R$6:$X$26,COLUMN(C33),0)</f>
        <v>80</v>
      </c>
      <c r="I38" s="31">
        <f t="shared" ref="I38:I69" si="12">VLOOKUP($C38&amp;"-"&amp;$D38&amp;"-"&amp;$G38,$R$6:$X$26,COLUMN(D33),0)</f>
        <v>5</v>
      </c>
      <c r="J38" s="31">
        <f t="shared" ref="J38:J69" si="13">VLOOKUP($C38&amp;"-"&amp;$D38&amp;"-"&amp;$G38,$R$6:$X$26,COLUMN(E33),0)</f>
        <v>9</v>
      </c>
      <c r="K38" s="31">
        <f t="shared" si="4"/>
        <v>25</v>
      </c>
      <c r="L38" s="59" t="str">
        <f t="shared" si="3"/>
        <v>凑齐80个碎片可以合成武将刘备。</v>
      </c>
      <c r="M38" s="31">
        <v>1</v>
      </c>
    </row>
    <row r="39" spans="1:26" ht="16.5" x14ac:dyDescent="0.15">
      <c r="A39" s="10">
        <v>1203</v>
      </c>
      <c r="B39" s="11" t="s">
        <v>42</v>
      </c>
      <c r="C39" s="11">
        <v>6</v>
      </c>
      <c r="D39" s="11">
        <v>1</v>
      </c>
      <c r="E39" s="11">
        <v>203</v>
      </c>
      <c r="F39" s="44" t="s">
        <v>311</v>
      </c>
      <c r="G39" s="44">
        <v>0</v>
      </c>
      <c r="H39" s="31">
        <f t="shared" si="11"/>
        <v>120</v>
      </c>
      <c r="I39" s="31">
        <f t="shared" si="12"/>
        <v>5</v>
      </c>
      <c r="J39" s="31">
        <f t="shared" si="13"/>
        <v>9</v>
      </c>
      <c r="K39" s="31">
        <f t="shared" si="4"/>
        <v>40</v>
      </c>
      <c r="L39" s="59" t="str">
        <f t="shared" si="3"/>
        <v>凑齐120个碎片可以合成武将诸葛亮。</v>
      </c>
      <c r="M39" s="31">
        <v>1</v>
      </c>
    </row>
    <row r="40" spans="1:26" ht="16.5" x14ac:dyDescent="0.15">
      <c r="A40" s="8">
        <v>1204</v>
      </c>
      <c r="B40" s="9" t="s">
        <v>43</v>
      </c>
      <c r="C40" s="9">
        <v>5</v>
      </c>
      <c r="D40" s="9">
        <v>1</v>
      </c>
      <c r="E40" s="9">
        <v>204</v>
      </c>
      <c r="F40" s="43" t="s">
        <v>312</v>
      </c>
      <c r="G40" s="43">
        <v>0</v>
      </c>
      <c r="H40" s="31">
        <f t="shared" si="11"/>
        <v>80</v>
      </c>
      <c r="I40" s="31">
        <f t="shared" si="12"/>
        <v>5</v>
      </c>
      <c r="J40" s="31">
        <f t="shared" si="13"/>
        <v>9</v>
      </c>
      <c r="K40" s="31">
        <f t="shared" si="4"/>
        <v>25</v>
      </c>
      <c r="L40" s="59" t="str">
        <f t="shared" si="3"/>
        <v>凑齐80个碎片可以合成武将黄月英。</v>
      </c>
      <c r="M40" s="31">
        <v>1</v>
      </c>
    </row>
    <row r="41" spans="1:26" ht="16.5" x14ac:dyDescent="0.15">
      <c r="A41" s="8">
        <v>1205</v>
      </c>
      <c r="B41" s="9" t="s">
        <v>44</v>
      </c>
      <c r="C41" s="9">
        <v>5</v>
      </c>
      <c r="D41" s="9">
        <v>1</v>
      </c>
      <c r="E41" s="9">
        <v>205</v>
      </c>
      <c r="F41" s="43" t="s">
        <v>313</v>
      </c>
      <c r="G41" s="43">
        <v>0</v>
      </c>
      <c r="H41" s="31">
        <f t="shared" si="11"/>
        <v>80</v>
      </c>
      <c r="I41" s="31">
        <f t="shared" si="12"/>
        <v>5</v>
      </c>
      <c r="J41" s="31">
        <f t="shared" si="13"/>
        <v>9</v>
      </c>
      <c r="K41" s="31">
        <f t="shared" si="4"/>
        <v>25</v>
      </c>
      <c r="L41" s="59" t="str">
        <f t="shared" si="3"/>
        <v>凑齐80个碎片可以合成武将关羽。</v>
      </c>
      <c r="M41" s="31">
        <v>1</v>
      </c>
    </row>
    <row r="42" spans="1:26" ht="16.5" x14ac:dyDescent="0.15">
      <c r="A42" s="8">
        <v>1206</v>
      </c>
      <c r="B42" s="9" t="s">
        <v>45</v>
      </c>
      <c r="C42" s="9">
        <v>5</v>
      </c>
      <c r="D42" s="9">
        <v>1</v>
      </c>
      <c r="E42" s="9">
        <v>206</v>
      </c>
      <c r="F42" s="43" t="s">
        <v>314</v>
      </c>
      <c r="G42" s="43">
        <v>0</v>
      </c>
      <c r="H42" s="31">
        <f t="shared" si="11"/>
        <v>80</v>
      </c>
      <c r="I42" s="31">
        <f t="shared" si="12"/>
        <v>5</v>
      </c>
      <c r="J42" s="31">
        <f t="shared" si="13"/>
        <v>9</v>
      </c>
      <c r="K42" s="31">
        <f t="shared" si="4"/>
        <v>25</v>
      </c>
      <c r="L42" s="59" t="str">
        <f t="shared" si="3"/>
        <v>凑齐80个碎片可以合成武将张飞。</v>
      </c>
      <c r="M42" s="31">
        <v>1</v>
      </c>
    </row>
    <row r="43" spans="1:26" ht="16.5" x14ac:dyDescent="0.15">
      <c r="A43" s="8">
        <v>1207</v>
      </c>
      <c r="B43" s="9" t="s">
        <v>46</v>
      </c>
      <c r="C43" s="9">
        <v>5</v>
      </c>
      <c r="D43" s="9">
        <v>1</v>
      </c>
      <c r="E43" s="9">
        <v>207</v>
      </c>
      <c r="F43" s="43" t="s">
        <v>315</v>
      </c>
      <c r="G43" s="43">
        <v>0</v>
      </c>
      <c r="H43" s="31">
        <f t="shared" si="11"/>
        <v>80</v>
      </c>
      <c r="I43" s="31">
        <f t="shared" si="12"/>
        <v>5</v>
      </c>
      <c r="J43" s="31">
        <f t="shared" si="13"/>
        <v>9</v>
      </c>
      <c r="K43" s="31">
        <f t="shared" si="4"/>
        <v>25</v>
      </c>
      <c r="L43" s="59" t="str">
        <f t="shared" si="3"/>
        <v>凑齐80个碎片可以合成武将马超。</v>
      </c>
      <c r="M43" s="31">
        <v>1</v>
      </c>
    </row>
    <row r="44" spans="1:26" ht="16.5" x14ac:dyDescent="0.15">
      <c r="A44" s="8">
        <v>1208</v>
      </c>
      <c r="B44" s="9" t="s">
        <v>47</v>
      </c>
      <c r="C44" s="9">
        <v>5</v>
      </c>
      <c r="D44" s="9">
        <v>1</v>
      </c>
      <c r="E44" s="9">
        <v>208</v>
      </c>
      <c r="F44" s="43" t="s">
        <v>316</v>
      </c>
      <c r="G44" s="43">
        <v>0</v>
      </c>
      <c r="H44" s="31">
        <f t="shared" si="11"/>
        <v>80</v>
      </c>
      <c r="I44" s="31">
        <f t="shared" si="12"/>
        <v>5</v>
      </c>
      <c r="J44" s="31">
        <f t="shared" si="13"/>
        <v>9</v>
      </c>
      <c r="K44" s="31">
        <f t="shared" si="4"/>
        <v>25</v>
      </c>
      <c r="L44" s="59" t="str">
        <f t="shared" si="3"/>
        <v>凑齐80个碎片可以合成武将黄忠。</v>
      </c>
      <c r="M44" s="31">
        <v>1</v>
      </c>
    </row>
    <row r="45" spans="1:26" ht="16.5" x14ac:dyDescent="0.15">
      <c r="A45" s="8">
        <v>1209</v>
      </c>
      <c r="B45" s="9" t="s">
        <v>48</v>
      </c>
      <c r="C45" s="9">
        <v>5</v>
      </c>
      <c r="D45" s="9">
        <v>1</v>
      </c>
      <c r="E45" s="9">
        <v>209</v>
      </c>
      <c r="F45" s="43" t="s">
        <v>317</v>
      </c>
      <c r="G45" s="43">
        <v>0</v>
      </c>
      <c r="H45" s="31">
        <f t="shared" si="11"/>
        <v>80</v>
      </c>
      <c r="I45" s="31">
        <f t="shared" si="12"/>
        <v>5</v>
      </c>
      <c r="J45" s="31">
        <f t="shared" si="13"/>
        <v>9</v>
      </c>
      <c r="K45" s="31">
        <f t="shared" si="4"/>
        <v>25</v>
      </c>
      <c r="L45" s="59" t="str">
        <f t="shared" si="3"/>
        <v>凑齐80个碎片可以合成武将姜维。</v>
      </c>
      <c r="M45" s="31">
        <v>1</v>
      </c>
    </row>
    <row r="46" spans="1:26" ht="16.5" x14ac:dyDescent="0.15">
      <c r="A46" s="8">
        <v>1210</v>
      </c>
      <c r="B46" s="9" t="s">
        <v>49</v>
      </c>
      <c r="C46" s="9">
        <v>5</v>
      </c>
      <c r="D46" s="9">
        <v>1</v>
      </c>
      <c r="E46" s="9">
        <v>210</v>
      </c>
      <c r="F46" s="43" t="s">
        <v>318</v>
      </c>
      <c r="G46" s="43">
        <v>0</v>
      </c>
      <c r="H46" s="31">
        <f t="shared" si="11"/>
        <v>80</v>
      </c>
      <c r="I46" s="31">
        <f t="shared" si="12"/>
        <v>5</v>
      </c>
      <c r="J46" s="31">
        <f t="shared" si="13"/>
        <v>9</v>
      </c>
      <c r="K46" s="31">
        <f t="shared" si="4"/>
        <v>25</v>
      </c>
      <c r="L46" s="59" t="str">
        <f t="shared" si="3"/>
        <v>凑齐80个碎片可以合成武将魏延。</v>
      </c>
      <c r="M46" s="31">
        <v>1</v>
      </c>
    </row>
    <row r="47" spans="1:26" ht="16.5" x14ac:dyDescent="0.15">
      <c r="A47" s="8">
        <v>1211</v>
      </c>
      <c r="B47" s="9" t="s">
        <v>50</v>
      </c>
      <c r="C47" s="9">
        <v>5</v>
      </c>
      <c r="D47" s="9">
        <v>1</v>
      </c>
      <c r="E47" s="9">
        <v>211</v>
      </c>
      <c r="F47" s="43" t="s">
        <v>319</v>
      </c>
      <c r="G47" s="43">
        <v>0</v>
      </c>
      <c r="H47" s="31">
        <f t="shared" si="11"/>
        <v>80</v>
      </c>
      <c r="I47" s="31">
        <f t="shared" si="12"/>
        <v>5</v>
      </c>
      <c r="J47" s="31">
        <f t="shared" si="13"/>
        <v>9</v>
      </c>
      <c r="K47" s="31">
        <f t="shared" si="4"/>
        <v>25</v>
      </c>
      <c r="L47" s="59" t="str">
        <f t="shared" si="3"/>
        <v>凑齐80个碎片可以合成武将庞统。</v>
      </c>
      <c r="M47" s="31">
        <v>1</v>
      </c>
    </row>
    <row r="48" spans="1:26" ht="16.5" x14ac:dyDescent="0.15">
      <c r="A48" s="8">
        <v>1212</v>
      </c>
      <c r="B48" s="9" t="s">
        <v>51</v>
      </c>
      <c r="C48" s="9">
        <v>5</v>
      </c>
      <c r="D48" s="9">
        <v>1</v>
      </c>
      <c r="E48" s="9">
        <v>212</v>
      </c>
      <c r="F48" s="43" t="s">
        <v>320</v>
      </c>
      <c r="G48" s="43">
        <v>0</v>
      </c>
      <c r="H48" s="31">
        <f t="shared" si="11"/>
        <v>80</v>
      </c>
      <c r="I48" s="31">
        <f t="shared" si="12"/>
        <v>5</v>
      </c>
      <c r="J48" s="31">
        <f t="shared" si="13"/>
        <v>9</v>
      </c>
      <c r="K48" s="31">
        <f t="shared" si="4"/>
        <v>25</v>
      </c>
      <c r="L48" s="59" t="str">
        <f t="shared" si="3"/>
        <v>凑齐80个碎片可以合成武将徐庶。</v>
      </c>
      <c r="M48" s="31">
        <v>1</v>
      </c>
    </row>
    <row r="49" spans="1:13" ht="16.5" x14ac:dyDescent="0.15">
      <c r="A49" s="12">
        <v>1213</v>
      </c>
      <c r="B49" s="13" t="s">
        <v>52</v>
      </c>
      <c r="C49" s="13">
        <v>4</v>
      </c>
      <c r="D49" s="13">
        <v>1</v>
      </c>
      <c r="E49" s="13">
        <v>213</v>
      </c>
      <c r="F49" s="45" t="s">
        <v>321</v>
      </c>
      <c r="G49" s="45">
        <v>0</v>
      </c>
      <c r="H49" s="31">
        <f t="shared" si="11"/>
        <v>40</v>
      </c>
      <c r="I49" s="31">
        <f t="shared" si="12"/>
        <v>5</v>
      </c>
      <c r="J49" s="31">
        <f t="shared" si="13"/>
        <v>9</v>
      </c>
      <c r="K49" s="31">
        <f t="shared" si="4"/>
        <v>10</v>
      </c>
      <c r="L49" s="59" t="str">
        <f t="shared" si="3"/>
        <v>凑齐40个碎片可以合成武将孟获。</v>
      </c>
      <c r="M49" s="31">
        <v>1</v>
      </c>
    </row>
    <row r="50" spans="1:13" ht="16.5" x14ac:dyDescent="0.15">
      <c r="A50" s="12">
        <v>1214</v>
      </c>
      <c r="B50" s="13" t="s">
        <v>53</v>
      </c>
      <c r="C50" s="13">
        <v>4</v>
      </c>
      <c r="D50" s="13">
        <v>1</v>
      </c>
      <c r="E50" s="13">
        <v>214</v>
      </c>
      <c r="F50" s="45" t="s">
        <v>322</v>
      </c>
      <c r="G50" s="45">
        <v>0</v>
      </c>
      <c r="H50" s="31">
        <f t="shared" si="11"/>
        <v>40</v>
      </c>
      <c r="I50" s="31">
        <f t="shared" si="12"/>
        <v>5</v>
      </c>
      <c r="J50" s="31">
        <f t="shared" si="13"/>
        <v>9</v>
      </c>
      <c r="K50" s="31">
        <f t="shared" si="4"/>
        <v>10</v>
      </c>
      <c r="L50" s="59" t="str">
        <f t="shared" si="3"/>
        <v>凑齐40个碎片可以合成武将祝融。</v>
      </c>
      <c r="M50" s="31">
        <v>1</v>
      </c>
    </row>
    <row r="51" spans="1:13" ht="16.5" x14ac:dyDescent="0.15">
      <c r="A51" s="12">
        <v>1215</v>
      </c>
      <c r="B51" s="13" t="s">
        <v>54</v>
      </c>
      <c r="C51" s="13">
        <v>4</v>
      </c>
      <c r="D51" s="13">
        <v>1</v>
      </c>
      <c r="E51" s="13">
        <v>215</v>
      </c>
      <c r="F51" s="45" t="s">
        <v>323</v>
      </c>
      <c r="G51" s="45">
        <v>0</v>
      </c>
      <c r="H51" s="31">
        <f t="shared" si="11"/>
        <v>40</v>
      </c>
      <c r="I51" s="31">
        <f t="shared" si="12"/>
        <v>5</v>
      </c>
      <c r="J51" s="31">
        <f t="shared" si="13"/>
        <v>9</v>
      </c>
      <c r="K51" s="31">
        <f t="shared" si="4"/>
        <v>10</v>
      </c>
      <c r="L51" s="59" t="str">
        <f t="shared" si="3"/>
        <v>凑齐40个碎片可以合成武将阿斗。</v>
      </c>
      <c r="M51" s="31">
        <v>1</v>
      </c>
    </row>
    <row r="52" spans="1:13" ht="16.5" x14ac:dyDescent="0.15">
      <c r="A52" s="12">
        <v>1216</v>
      </c>
      <c r="B52" s="13" t="s">
        <v>55</v>
      </c>
      <c r="C52" s="13">
        <v>4</v>
      </c>
      <c r="D52" s="13">
        <v>1</v>
      </c>
      <c r="E52" s="13">
        <v>216</v>
      </c>
      <c r="F52" s="45" t="s">
        <v>324</v>
      </c>
      <c r="G52" s="45">
        <v>0</v>
      </c>
      <c r="H52" s="31">
        <f t="shared" si="11"/>
        <v>40</v>
      </c>
      <c r="I52" s="31">
        <f t="shared" si="12"/>
        <v>5</v>
      </c>
      <c r="J52" s="31">
        <f t="shared" si="13"/>
        <v>9</v>
      </c>
      <c r="K52" s="31">
        <f t="shared" si="4"/>
        <v>10</v>
      </c>
      <c r="L52" s="59" t="str">
        <f t="shared" si="3"/>
        <v>凑齐40个碎片可以合成武将张星彩。</v>
      </c>
      <c r="M52" s="31">
        <v>1</v>
      </c>
    </row>
    <row r="53" spans="1:13" ht="16.5" x14ac:dyDescent="0.15">
      <c r="A53" s="12">
        <v>1217</v>
      </c>
      <c r="B53" s="13" t="s">
        <v>56</v>
      </c>
      <c r="C53" s="13">
        <v>4</v>
      </c>
      <c r="D53" s="13">
        <v>1</v>
      </c>
      <c r="E53" s="13">
        <v>217</v>
      </c>
      <c r="F53" s="45" t="s">
        <v>325</v>
      </c>
      <c r="G53" s="45">
        <v>0</v>
      </c>
      <c r="H53" s="31">
        <f t="shared" si="11"/>
        <v>40</v>
      </c>
      <c r="I53" s="31">
        <f t="shared" si="12"/>
        <v>5</v>
      </c>
      <c r="J53" s="31">
        <f t="shared" si="13"/>
        <v>9</v>
      </c>
      <c r="K53" s="31">
        <f t="shared" si="4"/>
        <v>10</v>
      </c>
      <c r="L53" s="59" t="str">
        <f t="shared" si="3"/>
        <v>凑齐40个碎片可以合成武将关银屏。</v>
      </c>
      <c r="M53" s="31">
        <v>1</v>
      </c>
    </row>
    <row r="54" spans="1:13" ht="16.5" x14ac:dyDescent="0.15">
      <c r="A54" s="12">
        <v>1218</v>
      </c>
      <c r="B54" s="13" t="s">
        <v>239</v>
      </c>
      <c r="C54" s="13">
        <v>4</v>
      </c>
      <c r="D54" s="13">
        <v>1</v>
      </c>
      <c r="E54" s="13">
        <v>218</v>
      </c>
      <c r="F54" s="45" t="s">
        <v>326</v>
      </c>
      <c r="G54" s="45">
        <v>0</v>
      </c>
      <c r="H54" s="31">
        <f t="shared" si="11"/>
        <v>40</v>
      </c>
      <c r="I54" s="31">
        <f t="shared" si="12"/>
        <v>5</v>
      </c>
      <c r="J54" s="31">
        <f t="shared" si="13"/>
        <v>9</v>
      </c>
      <c r="K54" s="31">
        <f t="shared" si="4"/>
        <v>10</v>
      </c>
      <c r="L54" s="59" t="str">
        <f t="shared" si="3"/>
        <v>凑齐40个碎片可以合成武将关平。</v>
      </c>
      <c r="M54" s="31">
        <v>1</v>
      </c>
    </row>
    <row r="55" spans="1:13" ht="16.5" x14ac:dyDescent="0.15">
      <c r="A55" s="12">
        <v>1219</v>
      </c>
      <c r="B55" s="13" t="s">
        <v>57</v>
      </c>
      <c r="C55" s="13">
        <v>4</v>
      </c>
      <c r="D55" s="13">
        <v>1</v>
      </c>
      <c r="E55" s="13">
        <v>219</v>
      </c>
      <c r="F55" s="45" t="s">
        <v>327</v>
      </c>
      <c r="G55" s="45">
        <v>0</v>
      </c>
      <c r="H55" s="31">
        <f t="shared" si="11"/>
        <v>40</v>
      </c>
      <c r="I55" s="31">
        <f t="shared" si="12"/>
        <v>5</v>
      </c>
      <c r="J55" s="31">
        <f t="shared" si="13"/>
        <v>9</v>
      </c>
      <c r="K55" s="31">
        <f t="shared" si="4"/>
        <v>10</v>
      </c>
      <c r="L55" s="59" t="str">
        <f t="shared" si="3"/>
        <v>凑齐40个碎片可以合成武将法正。</v>
      </c>
      <c r="M55" s="31">
        <v>1</v>
      </c>
    </row>
    <row r="56" spans="1:13" ht="16.5" x14ac:dyDescent="0.15">
      <c r="A56" s="14">
        <v>1220</v>
      </c>
      <c r="B56" s="15" t="s">
        <v>217</v>
      </c>
      <c r="C56" s="15">
        <v>3</v>
      </c>
      <c r="D56" s="15">
        <v>1</v>
      </c>
      <c r="E56" s="15">
        <v>220</v>
      </c>
      <c r="F56" s="43" t="s">
        <v>328</v>
      </c>
      <c r="G56" s="43">
        <v>0</v>
      </c>
      <c r="H56" s="31">
        <f t="shared" si="11"/>
        <v>10</v>
      </c>
      <c r="I56" s="31">
        <f t="shared" si="12"/>
        <v>5</v>
      </c>
      <c r="J56" s="31">
        <f t="shared" si="13"/>
        <v>9</v>
      </c>
      <c r="K56" s="31">
        <f t="shared" si="4"/>
        <v>5</v>
      </c>
      <c r="L56" s="59" t="str">
        <f t="shared" si="3"/>
        <v>凑齐10个碎片可以合成武将马岱。</v>
      </c>
      <c r="M56" s="31">
        <v>1</v>
      </c>
    </row>
    <row r="57" spans="1:13" ht="16.5" x14ac:dyDescent="0.15">
      <c r="A57" s="14">
        <v>1221</v>
      </c>
      <c r="B57" s="15" t="s">
        <v>103</v>
      </c>
      <c r="C57" s="15">
        <v>3</v>
      </c>
      <c r="D57" s="15">
        <v>1</v>
      </c>
      <c r="E57" s="15">
        <v>221</v>
      </c>
      <c r="F57" s="43" t="s">
        <v>329</v>
      </c>
      <c r="G57" s="43">
        <v>0</v>
      </c>
      <c r="H57" s="31">
        <f t="shared" si="11"/>
        <v>10</v>
      </c>
      <c r="I57" s="31">
        <f t="shared" si="12"/>
        <v>5</v>
      </c>
      <c r="J57" s="31">
        <f t="shared" si="13"/>
        <v>9</v>
      </c>
      <c r="K57" s="31">
        <f t="shared" si="4"/>
        <v>5</v>
      </c>
      <c r="L57" s="59" t="str">
        <f t="shared" si="3"/>
        <v>凑齐10个碎片可以合成武将马谡。</v>
      </c>
      <c r="M57" s="31">
        <v>1</v>
      </c>
    </row>
    <row r="58" spans="1:13" ht="16.5" x14ac:dyDescent="0.15">
      <c r="A58" s="14">
        <v>1222</v>
      </c>
      <c r="B58" s="15" t="s">
        <v>104</v>
      </c>
      <c r="C58" s="15">
        <v>3</v>
      </c>
      <c r="D58" s="15">
        <v>1</v>
      </c>
      <c r="E58" s="15">
        <v>222</v>
      </c>
      <c r="F58" s="43" t="s">
        <v>330</v>
      </c>
      <c r="G58" s="43">
        <v>0</v>
      </c>
      <c r="H58" s="31">
        <f t="shared" si="11"/>
        <v>10</v>
      </c>
      <c r="I58" s="31">
        <f t="shared" si="12"/>
        <v>5</v>
      </c>
      <c r="J58" s="31">
        <f t="shared" si="13"/>
        <v>9</v>
      </c>
      <c r="K58" s="31">
        <f t="shared" si="4"/>
        <v>5</v>
      </c>
      <c r="L58" s="59" t="str">
        <f t="shared" si="3"/>
        <v>凑齐10个碎片可以合成武将廖化。</v>
      </c>
      <c r="M58" s="31">
        <v>1</v>
      </c>
    </row>
    <row r="59" spans="1:13" ht="16.5" x14ac:dyDescent="0.15">
      <c r="A59" s="14">
        <v>1223</v>
      </c>
      <c r="B59" s="15" t="s">
        <v>218</v>
      </c>
      <c r="C59" s="15">
        <v>3</v>
      </c>
      <c r="D59" s="15">
        <v>1</v>
      </c>
      <c r="E59" s="15">
        <v>223</v>
      </c>
      <c r="F59" s="43" t="s">
        <v>331</v>
      </c>
      <c r="G59" s="43">
        <v>0</v>
      </c>
      <c r="H59" s="31">
        <f t="shared" si="11"/>
        <v>10</v>
      </c>
      <c r="I59" s="31">
        <f t="shared" si="12"/>
        <v>5</v>
      </c>
      <c r="J59" s="31">
        <f t="shared" si="13"/>
        <v>9</v>
      </c>
      <c r="K59" s="31">
        <f t="shared" si="4"/>
        <v>5</v>
      </c>
      <c r="L59" s="59" t="str">
        <f t="shared" si="3"/>
        <v>凑齐10个碎片可以合成武将刘琮。</v>
      </c>
      <c r="M59" s="31">
        <v>1</v>
      </c>
    </row>
    <row r="60" spans="1:13" ht="16.5" x14ac:dyDescent="0.15">
      <c r="A60" s="14">
        <v>1224</v>
      </c>
      <c r="B60" s="15" t="s">
        <v>219</v>
      </c>
      <c r="C60" s="15">
        <v>3</v>
      </c>
      <c r="D60" s="15">
        <v>1</v>
      </c>
      <c r="E60" s="15">
        <v>224</v>
      </c>
      <c r="F60" s="43" t="s">
        <v>332</v>
      </c>
      <c r="G60" s="43">
        <v>0</v>
      </c>
      <c r="H60" s="31">
        <f t="shared" si="11"/>
        <v>10</v>
      </c>
      <c r="I60" s="31">
        <f t="shared" si="12"/>
        <v>5</v>
      </c>
      <c r="J60" s="31">
        <f t="shared" si="13"/>
        <v>9</v>
      </c>
      <c r="K60" s="31">
        <f t="shared" si="4"/>
        <v>5</v>
      </c>
      <c r="L60" s="59" t="str">
        <f t="shared" si="3"/>
        <v>凑齐10个碎片可以合成武将刘封。</v>
      </c>
      <c r="M60" s="31">
        <v>1</v>
      </c>
    </row>
    <row r="61" spans="1:13" ht="16.5" x14ac:dyDescent="0.15">
      <c r="A61" s="14">
        <v>1225</v>
      </c>
      <c r="B61" s="15" t="s">
        <v>105</v>
      </c>
      <c r="C61" s="15">
        <v>3</v>
      </c>
      <c r="D61" s="15">
        <v>1</v>
      </c>
      <c r="E61" s="15">
        <v>225</v>
      </c>
      <c r="F61" s="43" t="s">
        <v>333</v>
      </c>
      <c r="G61" s="43">
        <v>0</v>
      </c>
      <c r="H61" s="31">
        <f t="shared" si="11"/>
        <v>10</v>
      </c>
      <c r="I61" s="31">
        <f t="shared" si="12"/>
        <v>5</v>
      </c>
      <c r="J61" s="31">
        <f t="shared" si="13"/>
        <v>9</v>
      </c>
      <c r="K61" s="31">
        <f t="shared" si="4"/>
        <v>5</v>
      </c>
      <c r="L61" s="59" t="str">
        <f t="shared" si="3"/>
        <v>凑齐10个碎片可以合成武将张苞。</v>
      </c>
      <c r="M61" s="31">
        <v>1</v>
      </c>
    </row>
    <row r="62" spans="1:13" ht="16.5" x14ac:dyDescent="0.15">
      <c r="A62" s="14">
        <v>1226</v>
      </c>
      <c r="B62" s="15" t="s">
        <v>106</v>
      </c>
      <c r="C62" s="15">
        <v>3</v>
      </c>
      <c r="D62" s="15">
        <v>1</v>
      </c>
      <c r="E62" s="15">
        <v>226</v>
      </c>
      <c r="F62" s="43" t="s">
        <v>334</v>
      </c>
      <c r="G62" s="43">
        <v>0</v>
      </c>
      <c r="H62" s="31">
        <f t="shared" si="11"/>
        <v>10</v>
      </c>
      <c r="I62" s="31">
        <f t="shared" si="12"/>
        <v>5</v>
      </c>
      <c r="J62" s="31">
        <f t="shared" si="13"/>
        <v>9</v>
      </c>
      <c r="K62" s="31">
        <f t="shared" si="4"/>
        <v>5</v>
      </c>
      <c r="L62" s="59" t="str">
        <f t="shared" si="3"/>
        <v>凑齐10个碎片可以合成武将司马徽。</v>
      </c>
      <c r="M62" s="31">
        <v>1</v>
      </c>
    </row>
    <row r="63" spans="1:13" ht="16.5" x14ac:dyDescent="0.15">
      <c r="A63" s="14">
        <v>1227</v>
      </c>
      <c r="B63" s="15" t="s">
        <v>107</v>
      </c>
      <c r="C63" s="15">
        <v>3</v>
      </c>
      <c r="D63" s="15">
        <v>1</v>
      </c>
      <c r="E63" s="15">
        <v>227</v>
      </c>
      <c r="F63" s="43" t="s">
        <v>335</v>
      </c>
      <c r="G63" s="43">
        <v>0</v>
      </c>
      <c r="H63" s="31">
        <f t="shared" si="11"/>
        <v>10</v>
      </c>
      <c r="I63" s="31">
        <f t="shared" si="12"/>
        <v>5</v>
      </c>
      <c r="J63" s="31">
        <f t="shared" si="13"/>
        <v>9</v>
      </c>
      <c r="K63" s="31">
        <f t="shared" si="4"/>
        <v>5</v>
      </c>
      <c r="L63" s="59" t="str">
        <f t="shared" si="3"/>
        <v>凑齐10个碎片可以合成武将甘夫人。</v>
      </c>
      <c r="M63" s="31">
        <v>1</v>
      </c>
    </row>
    <row r="64" spans="1:13" ht="16.5" x14ac:dyDescent="0.15">
      <c r="A64" s="14">
        <v>1228</v>
      </c>
      <c r="B64" s="15" t="s">
        <v>108</v>
      </c>
      <c r="C64" s="15">
        <v>3</v>
      </c>
      <c r="D64" s="15">
        <v>1</v>
      </c>
      <c r="E64" s="15">
        <v>228</v>
      </c>
      <c r="F64" s="43" t="s">
        <v>336</v>
      </c>
      <c r="G64" s="43">
        <v>0</v>
      </c>
      <c r="H64" s="31">
        <f t="shared" si="11"/>
        <v>10</v>
      </c>
      <c r="I64" s="31">
        <f t="shared" si="12"/>
        <v>5</v>
      </c>
      <c r="J64" s="31">
        <f t="shared" si="13"/>
        <v>9</v>
      </c>
      <c r="K64" s="31">
        <f t="shared" si="4"/>
        <v>5</v>
      </c>
      <c r="L64" s="59" t="str">
        <f t="shared" si="3"/>
        <v>凑齐10个碎片可以合成武将糜夫人。</v>
      </c>
      <c r="M64" s="31">
        <v>1</v>
      </c>
    </row>
    <row r="65" spans="1:13" ht="16.5" x14ac:dyDescent="0.15">
      <c r="A65" s="14">
        <v>1229</v>
      </c>
      <c r="B65" s="15" t="s">
        <v>109</v>
      </c>
      <c r="C65" s="15">
        <v>3</v>
      </c>
      <c r="D65" s="15">
        <v>1</v>
      </c>
      <c r="E65" s="15">
        <v>229</v>
      </c>
      <c r="F65" s="43" t="s">
        <v>337</v>
      </c>
      <c r="G65" s="43">
        <v>0</v>
      </c>
      <c r="H65" s="31">
        <f t="shared" si="11"/>
        <v>10</v>
      </c>
      <c r="I65" s="31">
        <f t="shared" si="12"/>
        <v>5</v>
      </c>
      <c r="J65" s="31">
        <f t="shared" si="13"/>
        <v>9</v>
      </c>
      <c r="K65" s="31">
        <f t="shared" si="4"/>
        <v>5</v>
      </c>
      <c r="L65" s="59" t="str">
        <f t="shared" si="3"/>
        <v>凑齐10个碎片可以合成武将夏侯涓。</v>
      </c>
      <c r="M65" s="31">
        <v>1</v>
      </c>
    </row>
    <row r="66" spans="1:13" ht="16.5" x14ac:dyDescent="0.15">
      <c r="A66" s="14">
        <v>1230</v>
      </c>
      <c r="B66" s="15" t="s">
        <v>220</v>
      </c>
      <c r="C66" s="15">
        <v>3</v>
      </c>
      <c r="D66" s="15">
        <v>1</v>
      </c>
      <c r="E66" s="15">
        <v>230</v>
      </c>
      <c r="F66" s="43" t="s">
        <v>338</v>
      </c>
      <c r="G66" s="43">
        <v>0</v>
      </c>
      <c r="H66" s="31">
        <f t="shared" si="11"/>
        <v>10</v>
      </c>
      <c r="I66" s="31">
        <f t="shared" si="12"/>
        <v>5</v>
      </c>
      <c r="J66" s="31">
        <f t="shared" si="13"/>
        <v>9</v>
      </c>
      <c r="K66" s="31">
        <f t="shared" si="4"/>
        <v>5</v>
      </c>
      <c r="L66" s="59" t="str">
        <f t="shared" si="3"/>
        <v>凑齐10个碎片可以合成武将鲍三娘。</v>
      </c>
      <c r="M66" s="31">
        <v>1</v>
      </c>
    </row>
    <row r="67" spans="1:13" ht="17.25" thickBot="1" x14ac:dyDescent="0.2">
      <c r="A67" s="16">
        <v>1231</v>
      </c>
      <c r="B67" s="17" t="s">
        <v>221</v>
      </c>
      <c r="C67" s="17">
        <v>3</v>
      </c>
      <c r="D67" s="17">
        <v>1</v>
      </c>
      <c r="E67" s="17">
        <v>231</v>
      </c>
      <c r="F67" s="41" t="s">
        <v>339</v>
      </c>
      <c r="G67" s="41">
        <v>0</v>
      </c>
      <c r="H67" s="31">
        <f t="shared" si="11"/>
        <v>10</v>
      </c>
      <c r="I67" s="31">
        <f t="shared" si="12"/>
        <v>5</v>
      </c>
      <c r="J67" s="31">
        <f t="shared" si="13"/>
        <v>9</v>
      </c>
      <c r="K67" s="31">
        <f t="shared" si="4"/>
        <v>5</v>
      </c>
      <c r="L67" s="59" t="str">
        <f t="shared" si="3"/>
        <v>凑齐10个碎片可以合成武将沙摩柯。</v>
      </c>
      <c r="M67" s="31">
        <v>1</v>
      </c>
    </row>
    <row r="68" spans="1:13" ht="16.5" x14ac:dyDescent="0.15">
      <c r="A68" s="6">
        <v>1301</v>
      </c>
      <c r="B68" s="7" t="s">
        <v>58</v>
      </c>
      <c r="C68" s="7">
        <v>6</v>
      </c>
      <c r="D68" s="7">
        <v>1</v>
      </c>
      <c r="E68" s="7">
        <v>301</v>
      </c>
      <c r="F68" s="42" t="s">
        <v>340</v>
      </c>
      <c r="G68" s="42">
        <v>0</v>
      </c>
      <c r="H68" s="31">
        <f t="shared" si="11"/>
        <v>120</v>
      </c>
      <c r="I68" s="31">
        <f t="shared" si="12"/>
        <v>5</v>
      </c>
      <c r="J68" s="31">
        <f t="shared" si="13"/>
        <v>9</v>
      </c>
      <c r="K68" s="31">
        <f t="shared" si="4"/>
        <v>40</v>
      </c>
      <c r="L68" s="59" t="str">
        <f t="shared" si="3"/>
        <v>凑齐120个碎片可以合成武将孙策。</v>
      </c>
      <c r="M68" s="31">
        <v>1</v>
      </c>
    </row>
    <row r="69" spans="1:13" ht="16.5" x14ac:dyDescent="0.15">
      <c r="A69" s="8">
        <v>1302</v>
      </c>
      <c r="B69" s="9" t="s">
        <v>59</v>
      </c>
      <c r="C69" s="9">
        <v>5</v>
      </c>
      <c r="D69" s="9">
        <v>1</v>
      </c>
      <c r="E69" s="9">
        <v>302</v>
      </c>
      <c r="F69" s="43" t="s">
        <v>341</v>
      </c>
      <c r="G69" s="43">
        <v>0</v>
      </c>
      <c r="H69" s="31">
        <f t="shared" si="11"/>
        <v>80</v>
      </c>
      <c r="I69" s="31">
        <f t="shared" si="12"/>
        <v>5</v>
      </c>
      <c r="J69" s="31">
        <f t="shared" si="13"/>
        <v>9</v>
      </c>
      <c r="K69" s="31">
        <f t="shared" si="4"/>
        <v>25</v>
      </c>
      <c r="L69" s="59" t="str">
        <f t="shared" si="3"/>
        <v>凑齐80个碎片可以合成武将大乔。</v>
      </c>
      <c r="M69" s="31">
        <v>1</v>
      </c>
    </row>
    <row r="70" spans="1:13" ht="16.5" x14ac:dyDescent="0.15">
      <c r="A70" s="10">
        <v>1303</v>
      </c>
      <c r="B70" s="11" t="s">
        <v>60</v>
      </c>
      <c r="C70" s="11">
        <v>6</v>
      </c>
      <c r="D70" s="11">
        <v>1</v>
      </c>
      <c r="E70" s="11">
        <v>303</v>
      </c>
      <c r="F70" s="44" t="s">
        <v>342</v>
      </c>
      <c r="G70" s="44">
        <v>0</v>
      </c>
      <c r="H70" s="31">
        <f t="shared" ref="H70:H101" si="14">VLOOKUP($C70&amp;"-"&amp;$D70&amp;"-"&amp;$G70,$R$6:$X$26,COLUMN(C65),0)</f>
        <v>120</v>
      </c>
      <c r="I70" s="31">
        <f t="shared" ref="I70:I101" si="15">VLOOKUP($C70&amp;"-"&amp;$D70&amp;"-"&amp;$G70,$R$6:$X$26,COLUMN(D65),0)</f>
        <v>5</v>
      </c>
      <c r="J70" s="31">
        <f t="shared" ref="J70:J101" si="16">VLOOKUP($C70&amp;"-"&amp;$D70&amp;"-"&amp;$G70,$R$6:$X$26,COLUMN(E65),0)</f>
        <v>9</v>
      </c>
      <c r="K70" s="31">
        <f t="shared" si="4"/>
        <v>40</v>
      </c>
      <c r="L70" s="59" t="str">
        <f t="shared" ref="L70:L133" si="17">"凑齐"&amp;H70&amp;"个碎片可以合成"&amp;VLOOKUP($C70&amp;"-"&amp;$D70&amp;"-"&amp;$G70,$R$6:$X$26,2,0)&amp;F70&amp;"。"</f>
        <v>凑齐120个碎片可以合成武将周瑜。</v>
      </c>
      <c r="M70" s="31">
        <v>1</v>
      </c>
    </row>
    <row r="71" spans="1:13" ht="16.5" x14ac:dyDescent="0.15">
      <c r="A71" s="8">
        <v>1304</v>
      </c>
      <c r="B71" s="9" t="s">
        <v>61</v>
      </c>
      <c r="C71" s="9">
        <v>5</v>
      </c>
      <c r="D71" s="9">
        <v>1</v>
      </c>
      <c r="E71" s="9">
        <v>304</v>
      </c>
      <c r="F71" s="43" t="s">
        <v>343</v>
      </c>
      <c r="G71" s="43">
        <v>0</v>
      </c>
      <c r="H71" s="31">
        <f t="shared" si="14"/>
        <v>80</v>
      </c>
      <c r="I71" s="31">
        <f t="shared" si="15"/>
        <v>5</v>
      </c>
      <c r="J71" s="31">
        <f t="shared" si="16"/>
        <v>9</v>
      </c>
      <c r="K71" s="31">
        <f t="shared" ref="K71:K134" si="18">VLOOKUP($C71&amp;"-"&amp;$D71&amp;"-"&amp;$G71,$R$6:$X$36,COLUMN(F66),0)</f>
        <v>25</v>
      </c>
      <c r="L71" s="59" t="str">
        <f t="shared" si="17"/>
        <v>凑齐80个碎片可以合成武将小乔。</v>
      </c>
      <c r="M71" s="31">
        <v>1</v>
      </c>
    </row>
    <row r="72" spans="1:13" ht="16.5" x14ac:dyDescent="0.15">
      <c r="A72" s="8">
        <v>1305</v>
      </c>
      <c r="B72" s="9" t="s">
        <v>62</v>
      </c>
      <c r="C72" s="9">
        <v>5</v>
      </c>
      <c r="D72" s="9">
        <v>1</v>
      </c>
      <c r="E72" s="9">
        <v>305</v>
      </c>
      <c r="F72" s="43" t="s">
        <v>344</v>
      </c>
      <c r="G72" s="43">
        <v>0</v>
      </c>
      <c r="H72" s="31">
        <f t="shared" si="14"/>
        <v>80</v>
      </c>
      <c r="I72" s="31">
        <f t="shared" si="15"/>
        <v>5</v>
      </c>
      <c r="J72" s="31">
        <f t="shared" si="16"/>
        <v>9</v>
      </c>
      <c r="K72" s="31">
        <f t="shared" si="18"/>
        <v>25</v>
      </c>
      <c r="L72" s="59" t="str">
        <f t="shared" si="17"/>
        <v>凑齐80个碎片可以合成武将太史慈。</v>
      </c>
      <c r="M72" s="31">
        <v>1</v>
      </c>
    </row>
    <row r="73" spans="1:13" ht="16.5" x14ac:dyDescent="0.15">
      <c r="A73" s="8">
        <v>1306</v>
      </c>
      <c r="B73" s="9" t="s">
        <v>63</v>
      </c>
      <c r="C73" s="9">
        <v>5</v>
      </c>
      <c r="D73" s="9">
        <v>1</v>
      </c>
      <c r="E73" s="9">
        <v>306</v>
      </c>
      <c r="F73" s="43" t="s">
        <v>345</v>
      </c>
      <c r="G73" s="43">
        <v>0</v>
      </c>
      <c r="H73" s="31">
        <f t="shared" si="14"/>
        <v>80</v>
      </c>
      <c r="I73" s="31">
        <f t="shared" si="15"/>
        <v>5</v>
      </c>
      <c r="J73" s="31">
        <f t="shared" si="16"/>
        <v>9</v>
      </c>
      <c r="K73" s="31">
        <f t="shared" si="18"/>
        <v>25</v>
      </c>
      <c r="L73" s="59" t="str">
        <f t="shared" si="17"/>
        <v>凑齐80个碎片可以合成武将孙权。</v>
      </c>
      <c r="M73" s="31">
        <v>1</v>
      </c>
    </row>
    <row r="74" spans="1:13" ht="16.5" x14ac:dyDescent="0.15">
      <c r="A74" s="8">
        <v>1307</v>
      </c>
      <c r="B74" s="9" t="s">
        <v>64</v>
      </c>
      <c r="C74" s="9">
        <v>5</v>
      </c>
      <c r="D74" s="9">
        <v>1</v>
      </c>
      <c r="E74" s="9">
        <v>307</v>
      </c>
      <c r="F74" s="43" t="s">
        <v>346</v>
      </c>
      <c r="G74" s="43">
        <v>0</v>
      </c>
      <c r="H74" s="31">
        <f t="shared" si="14"/>
        <v>80</v>
      </c>
      <c r="I74" s="31">
        <f t="shared" si="15"/>
        <v>5</v>
      </c>
      <c r="J74" s="31">
        <f t="shared" si="16"/>
        <v>9</v>
      </c>
      <c r="K74" s="31">
        <f t="shared" si="18"/>
        <v>25</v>
      </c>
      <c r="L74" s="59" t="str">
        <f t="shared" si="17"/>
        <v>凑齐80个碎片可以合成武将吕蒙。</v>
      </c>
      <c r="M74" s="31">
        <v>1</v>
      </c>
    </row>
    <row r="75" spans="1:13" ht="16.5" x14ac:dyDescent="0.15">
      <c r="A75" s="8">
        <v>1308</v>
      </c>
      <c r="B75" s="9" t="s">
        <v>65</v>
      </c>
      <c r="C75" s="9">
        <v>5</v>
      </c>
      <c r="D75" s="9">
        <v>1</v>
      </c>
      <c r="E75" s="9">
        <v>308</v>
      </c>
      <c r="F75" s="43" t="s">
        <v>347</v>
      </c>
      <c r="G75" s="43">
        <v>0</v>
      </c>
      <c r="H75" s="31">
        <f t="shared" si="14"/>
        <v>80</v>
      </c>
      <c r="I75" s="31">
        <f t="shared" si="15"/>
        <v>5</v>
      </c>
      <c r="J75" s="31">
        <f t="shared" si="16"/>
        <v>9</v>
      </c>
      <c r="K75" s="31">
        <f t="shared" si="18"/>
        <v>25</v>
      </c>
      <c r="L75" s="59" t="str">
        <f t="shared" si="17"/>
        <v>凑齐80个碎片可以合成武将甘宁。</v>
      </c>
      <c r="M75" s="31">
        <v>1</v>
      </c>
    </row>
    <row r="76" spans="1:13" ht="16.5" x14ac:dyDescent="0.15">
      <c r="A76" s="8">
        <v>1309</v>
      </c>
      <c r="B76" s="9" t="s">
        <v>66</v>
      </c>
      <c r="C76" s="9">
        <v>5</v>
      </c>
      <c r="D76" s="9">
        <v>1</v>
      </c>
      <c r="E76" s="9">
        <v>309</v>
      </c>
      <c r="F76" s="43" t="s">
        <v>348</v>
      </c>
      <c r="G76" s="43">
        <v>0</v>
      </c>
      <c r="H76" s="31">
        <f t="shared" si="14"/>
        <v>80</v>
      </c>
      <c r="I76" s="31">
        <f t="shared" si="15"/>
        <v>5</v>
      </c>
      <c r="J76" s="31">
        <f t="shared" si="16"/>
        <v>9</v>
      </c>
      <c r="K76" s="31">
        <f t="shared" si="18"/>
        <v>25</v>
      </c>
      <c r="L76" s="59" t="str">
        <f t="shared" si="17"/>
        <v>凑齐80个碎片可以合成武将孙坚。</v>
      </c>
      <c r="M76" s="31">
        <v>1</v>
      </c>
    </row>
    <row r="77" spans="1:13" ht="16.5" x14ac:dyDescent="0.15">
      <c r="A77" s="8">
        <v>1310</v>
      </c>
      <c r="B77" s="9" t="s">
        <v>67</v>
      </c>
      <c r="C77" s="9">
        <v>5</v>
      </c>
      <c r="D77" s="9">
        <v>1</v>
      </c>
      <c r="E77" s="9">
        <v>310</v>
      </c>
      <c r="F77" s="43" t="s">
        <v>349</v>
      </c>
      <c r="G77" s="43">
        <v>0</v>
      </c>
      <c r="H77" s="31">
        <f t="shared" si="14"/>
        <v>80</v>
      </c>
      <c r="I77" s="31">
        <f t="shared" si="15"/>
        <v>5</v>
      </c>
      <c r="J77" s="31">
        <f t="shared" si="16"/>
        <v>9</v>
      </c>
      <c r="K77" s="31">
        <f t="shared" si="18"/>
        <v>25</v>
      </c>
      <c r="L77" s="59" t="str">
        <f t="shared" si="17"/>
        <v>凑齐80个碎片可以合成武将孙尚香。</v>
      </c>
      <c r="M77" s="31">
        <v>1</v>
      </c>
    </row>
    <row r="78" spans="1:13" ht="16.5" x14ac:dyDescent="0.15">
      <c r="A78" s="8">
        <v>1311</v>
      </c>
      <c r="B78" s="9" t="s">
        <v>68</v>
      </c>
      <c r="C78" s="9">
        <v>5</v>
      </c>
      <c r="D78" s="9">
        <v>1</v>
      </c>
      <c r="E78" s="9">
        <v>311</v>
      </c>
      <c r="F78" s="43" t="s">
        <v>350</v>
      </c>
      <c r="G78" s="43">
        <v>0</v>
      </c>
      <c r="H78" s="31">
        <f t="shared" si="14"/>
        <v>80</v>
      </c>
      <c r="I78" s="31">
        <f t="shared" si="15"/>
        <v>5</v>
      </c>
      <c r="J78" s="31">
        <f t="shared" si="16"/>
        <v>9</v>
      </c>
      <c r="K78" s="31">
        <f t="shared" si="18"/>
        <v>25</v>
      </c>
      <c r="L78" s="59" t="str">
        <f t="shared" si="17"/>
        <v>凑齐80个碎片可以合成武将陆逊。</v>
      </c>
      <c r="M78" s="31">
        <v>1</v>
      </c>
    </row>
    <row r="79" spans="1:13" ht="16.5" x14ac:dyDescent="0.15">
      <c r="A79" s="8">
        <v>1312</v>
      </c>
      <c r="B79" s="9" t="s">
        <v>69</v>
      </c>
      <c r="C79" s="9">
        <v>5</v>
      </c>
      <c r="D79" s="9">
        <v>1</v>
      </c>
      <c r="E79" s="9">
        <v>312</v>
      </c>
      <c r="F79" s="43" t="s">
        <v>351</v>
      </c>
      <c r="G79" s="43">
        <v>0</v>
      </c>
      <c r="H79" s="31">
        <f t="shared" si="14"/>
        <v>80</v>
      </c>
      <c r="I79" s="31">
        <f t="shared" si="15"/>
        <v>5</v>
      </c>
      <c r="J79" s="31">
        <f t="shared" si="16"/>
        <v>9</v>
      </c>
      <c r="K79" s="31">
        <f t="shared" si="18"/>
        <v>25</v>
      </c>
      <c r="L79" s="59" t="str">
        <f t="shared" si="17"/>
        <v>凑齐80个碎片可以合成武将鲁肃。</v>
      </c>
      <c r="M79" s="31">
        <v>1</v>
      </c>
    </row>
    <row r="80" spans="1:13" ht="16.5" x14ac:dyDescent="0.15">
      <c r="A80" s="12">
        <v>1313</v>
      </c>
      <c r="B80" s="13" t="s">
        <v>70</v>
      </c>
      <c r="C80" s="13">
        <v>4</v>
      </c>
      <c r="D80" s="13">
        <v>1</v>
      </c>
      <c r="E80" s="13">
        <v>313</v>
      </c>
      <c r="F80" s="45" t="s">
        <v>352</v>
      </c>
      <c r="G80" s="45">
        <v>0</v>
      </c>
      <c r="H80" s="31">
        <f t="shared" si="14"/>
        <v>40</v>
      </c>
      <c r="I80" s="31">
        <f t="shared" si="15"/>
        <v>5</v>
      </c>
      <c r="J80" s="31">
        <f t="shared" si="16"/>
        <v>9</v>
      </c>
      <c r="K80" s="31">
        <f t="shared" si="18"/>
        <v>10</v>
      </c>
      <c r="L80" s="59" t="str">
        <f t="shared" si="17"/>
        <v>凑齐40个碎片可以合成武将凌统。</v>
      </c>
      <c r="M80" s="31">
        <v>1</v>
      </c>
    </row>
    <row r="81" spans="1:13" ht="16.5" x14ac:dyDescent="0.15">
      <c r="A81" s="12">
        <v>1314</v>
      </c>
      <c r="B81" s="13" t="s">
        <v>71</v>
      </c>
      <c r="C81" s="13">
        <v>4</v>
      </c>
      <c r="D81" s="13">
        <v>1</v>
      </c>
      <c r="E81" s="13">
        <v>314</v>
      </c>
      <c r="F81" s="45" t="s">
        <v>353</v>
      </c>
      <c r="G81" s="45">
        <v>0</v>
      </c>
      <c r="H81" s="31">
        <f t="shared" si="14"/>
        <v>40</v>
      </c>
      <c r="I81" s="31">
        <f t="shared" si="15"/>
        <v>5</v>
      </c>
      <c r="J81" s="31">
        <f t="shared" si="16"/>
        <v>9</v>
      </c>
      <c r="K81" s="31">
        <f t="shared" si="18"/>
        <v>10</v>
      </c>
      <c r="L81" s="59" t="str">
        <f t="shared" si="17"/>
        <v>凑齐40个碎片可以合成武将黄盖。</v>
      </c>
      <c r="M81" s="31">
        <v>1</v>
      </c>
    </row>
    <row r="82" spans="1:13" ht="16.5" x14ac:dyDescent="0.15">
      <c r="A82" s="12">
        <v>1315</v>
      </c>
      <c r="B82" s="13" t="s">
        <v>72</v>
      </c>
      <c r="C82" s="13">
        <v>4</v>
      </c>
      <c r="D82" s="13">
        <v>1</v>
      </c>
      <c r="E82" s="13">
        <v>315</v>
      </c>
      <c r="F82" s="45" t="s">
        <v>354</v>
      </c>
      <c r="G82" s="45">
        <v>0</v>
      </c>
      <c r="H82" s="31">
        <f t="shared" si="14"/>
        <v>40</v>
      </c>
      <c r="I82" s="31">
        <f t="shared" si="15"/>
        <v>5</v>
      </c>
      <c r="J82" s="31">
        <f t="shared" si="16"/>
        <v>9</v>
      </c>
      <c r="K82" s="31">
        <f t="shared" si="18"/>
        <v>10</v>
      </c>
      <c r="L82" s="59" t="str">
        <f t="shared" si="17"/>
        <v>凑齐40个碎片可以合成武将张昭。</v>
      </c>
      <c r="M82" s="31">
        <v>1</v>
      </c>
    </row>
    <row r="83" spans="1:13" ht="16.5" x14ac:dyDescent="0.15">
      <c r="A83" s="12">
        <v>1316</v>
      </c>
      <c r="B83" s="13" t="s">
        <v>73</v>
      </c>
      <c r="C83" s="13">
        <v>4</v>
      </c>
      <c r="D83" s="13">
        <v>1</v>
      </c>
      <c r="E83" s="13">
        <v>316</v>
      </c>
      <c r="F83" s="45" t="s">
        <v>355</v>
      </c>
      <c r="G83" s="45">
        <v>0</v>
      </c>
      <c r="H83" s="31">
        <f t="shared" si="14"/>
        <v>40</v>
      </c>
      <c r="I83" s="31">
        <f t="shared" si="15"/>
        <v>5</v>
      </c>
      <c r="J83" s="31">
        <f t="shared" si="16"/>
        <v>9</v>
      </c>
      <c r="K83" s="31">
        <f t="shared" si="18"/>
        <v>10</v>
      </c>
      <c r="L83" s="59" t="str">
        <f t="shared" si="17"/>
        <v>凑齐40个碎片可以合成武将周泰。</v>
      </c>
      <c r="M83" s="31">
        <v>1</v>
      </c>
    </row>
    <row r="84" spans="1:13" ht="16.5" x14ac:dyDescent="0.15">
      <c r="A84" s="12">
        <v>1317</v>
      </c>
      <c r="B84" s="13" t="s">
        <v>74</v>
      </c>
      <c r="C84" s="13">
        <v>4</v>
      </c>
      <c r="D84" s="13">
        <v>1</v>
      </c>
      <c r="E84" s="13">
        <v>317</v>
      </c>
      <c r="F84" s="45" t="s">
        <v>356</v>
      </c>
      <c r="G84" s="45">
        <v>0</v>
      </c>
      <c r="H84" s="31">
        <f t="shared" si="14"/>
        <v>40</v>
      </c>
      <c r="I84" s="31">
        <f t="shared" si="15"/>
        <v>5</v>
      </c>
      <c r="J84" s="31">
        <f t="shared" si="16"/>
        <v>9</v>
      </c>
      <c r="K84" s="31">
        <f t="shared" si="18"/>
        <v>10</v>
      </c>
      <c r="L84" s="59" t="str">
        <f t="shared" si="17"/>
        <v>凑齐40个碎片可以合成武将步练师。</v>
      </c>
      <c r="M84" s="31">
        <v>1</v>
      </c>
    </row>
    <row r="85" spans="1:13" ht="16.5" x14ac:dyDescent="0.15">
      <c r="A85" s="12">
        <v>1318</v>
      </c>
      <c r="B85" s="13" t="s">
        <v>75</v>
      </c>
      <c r="C85" s="13">
        <v>4</v>
      </c>
      <c r="D85" s="13">
        <v>1</v>
      </c>
      <c r="E85" s="13">
        <v>318</v>
      </c>
      <c r="F85" s="45" t="s">
        <v>357</v>
      </c>
      <c r="G85" s="45">
        <v>0</v>
      </c>
      <c r="H85" s="31">
        <f t="shared" si="14"/>
        <v>40</v>
      </c>
      <c r="I85" s="31">
        <f t="shared" si="15"/>
        <v>5</v>
      </c>
      <c r="J85" s="31">
        <f t="shared" si="16"/>
        <v>9</v>
      </c>
      <c r="K85" s="31">
        <f t="shared" si="18"/>
        <v>10</v>
      </c>
      <c r="L85" s="59" t="str">
        <f t="shared" si="17"/>
        <v>凑齐40个碎片可以合成武将韩当。</v>
      </c>
      <c r="M85" s="31">
        <v>1</v>
      </c>
    </row>
    <row r="86" spans="1:13" ht="16.5" x14ac:dyDescent="0.15">
      <c r="A86" s="12">
        <v>1319</v>
      </c>
      <c r="B86" s="13" t="s">
        <v>76</v>
      </c>
      <c r="C86" s="13">
        <v>4</v>
      </c>
      <c r="D86" s="13">
        <v>1</v>
      </c>
      <c r="E86" s="13">
        <v>319</v>
      </c>
      <c r="F86" s="45" t="s">
        <v>358</v>
      </c>
      <c r="G86" s="45">
        <v>0</v>
      </c>
      <c r="H86" s="31">
        <f t="shared" si="14"/>
        <v>40</v>
      </c>
      <c r="I86" s="31">
        <f t="shared" si="15"/>
        <v>5</v>
      </c>
      <c r="J86" s="31">
        <f t="shared" si="16"/>
        <v>9</v>
      </c>
      <c r="K86" s="31">
        <f t="shared" si="18"/>
        <v>10</v>
      </c>
      <c r="L86" s="59" t="str">
        <f t="shared" si="17"/>
        <v>凑齐40个碎片可以合成武将诸葛瑾。</v>
      </c>
      <c r="M86" s="31">
        <v>1</v>
      </c>
    </row>
    <row r="87" spans="1:13" ht="16.5" x14ac:dyDescent="0.15">
      <c r="A87" s="14">
        <v>1320</v>
      </c>
      <c r="B87" s="15" t="s">
        <v>110</v>
      </c>
      <c r="C87" s="15">
        <v>3</v>
      </c>
      <c r="D87" s="15">
        <v>1</v>
      </c>
      <c r="E87" s="15">
        <v>320</v>
      </c>
      <c r="F87" s="43" t="s">
        <v>359</v>
      </c>
      <c r="G87" s="43">
        <v>0</v>
      </c>
      <c r="H87" s="31">
        <f t="shared" si="14"/>
        <v>10</v>
      </c>
      <c r="I87" s="31">
        <f t="shared" si="15"/>
        <v>5</v>
      </c>
      <c r="J87" s="31">
        <f t="shared" si="16"/>
        <v>9</v>
      </c>
      <c r="K87" s="31">
        <f t="shared" si="18"/>
        <v>5</v>
      </c>
      <c r="L87" s="59" t="str">
        <f t="shared" si="17"/>
        <v>凑齐10个碎片可以合成武将程普。</v>
      </c>
      <c r="M87" s="31">
        <v>1</v>
      </c>
    </row>
    <row r="88" spans="1:13" ht="16.5" x14ac:dyDescent="0.15">
      <c r="A88" s="14">
        <v>1321</v>
      </c>
      <c r="B88" s="15" t="s">
        <v>111</v>
      </c>
      <c r="C88" s="15">
        <v>3</v>
      </c>
      <c r="D88" s="15">
        <v>1</v>
      </c>
      <c r="E88" s="15">
        <v>321</v>
      </c>
      <c r="F88" s="43" t="s">
        <v>360</v>
      </c>
      <c r="G88" s="43">
        <v>0</v>
      </c>
      <c r="H88" s="31">
        <f t="shared" si="14"/>
        <v>10</v>
      </c>
      <c r="I88" s="31">
        <f t="shared" si="15"/>
        <v>5</v>
      </c>
      <c r="J88" s="31">
        <f t="shared" si="16"/>
        <v>9</v>
      </c>
      <c r="K88" s="31">
        <f t="shared" si="18"/>
        <v>5</v>
      </c>
      <c r="L88" s="59" t="str">
        <f t="shared" si="17"/>
        <v>凑齐10个碎片可以合成武将顾雍。</v>
      </c>
      <c r="M88" s="31">
        <v>1</v>
      </c>
    </row>
    <row r="89" spans="1:13" ht="16.5" x14ac:dyDescent="0.15">
      <c r="A89" s="14">
        <v>1322</v>
      </c>
      <c r="B89" s="15" t="s">
        <v>112</v>
      </c>
      <c r="C89" s="15">
        <v>3</v>
      </c>
      <c r="D89" s="15">
        <v>1</v>
      </c>
      <c r="E89" s="15">
        <v>322</v>
      </c>
      <c r="F89" s="43" t="s">
        <v>361</v>
      </c>
      <c r="G89" s="43">
        <v>0</v>
      </c>
      <c r="H89" s="31">
        <f t="shared" si="14"/>
        <v>10</v>
      </c>
      <c r="I89" s="31">
        <f t="shared" si="15"/>
        <v>5</v>
      </c>
      <c r="J89" s="31">
        <f t="shared" si="16"/>
        <v>9</v>
      </c>
      <c r="K89" s="31">
        <f t="shared" si="18"/>
        <v>5</v>
      </c>
      <c r="L89" s="59" t="str">
        <f t="shared" si="17"/>
        <v>凑齐10个碎片可以合成武将吴国太。</v>
      </c>
      <c r="M89" s="31">
        <v>1</v>
      </c>
    </row>
    <row r="90" spans="1:13" ht="16.5" x14ac:dyDescent="0.15">
      <c r="A90" s="14">
        <v>1323</v>
      </c>
      <c r="B90" s="15" t="s">
        <v>222</v>
      </c>
      <c r="C90" s="15">
        <v>3</v>
      </c>
      <c r="D90" s="15">
        <v>1</v>
      </c>
      <c r="E90" s="15">
        <v>323</v>
      </c>
      <c r="F90" s="43" t="s">
        <v>362</v>
      </c>
      <c r="G90" s="43">
        <v>0</v>
      </c>
      <c r="H90" s="31">
        <f t="shared" si="14"/>
        <v>10</v>
      </c>
      <c r="I90" s="31">
        <f t="shared" si="15"/>
        <v>5</v>
      </c>
      <c r="J90" s="31">
        <f t="shared" si="16"/>
        <v>9</v>
      </c>
      <c r="K90" s="31">
        <f t="shared" si="18"/>
        <v>5</v>
      </c>
      <c r="L90" s="59" t="str">
        <f t="shared" si="17"/>
        <v>凑齐10个碎片可以合成武将孙鲁育。</v>
      </c>
      <c r="M90" s="31">
        <v>1</v>
      </c>
    </row>
    <row r="91" spans="1:13" ht="16.5" x14ac:dyDescent="0.15">
      <c r="A91" s="14">
        <v>1324</v>
      </c>
      <c r="B91" s="15" t="s">
        <v>223</v>
      </c>
      <c r="C91" s="15">
        <v>3</v>
      </c>
      <c r="D91" s="15">
        <v>1</v>
      </c>
      <c r="E91" s="15">
        <v>324</v>
      </c>
      <c r="F91" s="43" t="s">
        <v>363</v>
      </c>
      <c r="G91" s="43">
        <v>0</v>
      </c>
      <c r="H91" s="31">
        <f t="shared" si="14"/>
        <v>10</v>
      </c>
      <c r="I91" s="31">
        <f t="shared" si="15"/>
        <v>5</v>
      </c>
      <c r="J91" s="31">
        <f t="shared" si="16"/>
        <v>9</v>
      </c>
      <c r="K91" s="31">
        <f t="shared" si="18"/>
        <v>5</v>
      </c>
      <c r="L91" s="59" t="str">
        <f t="shared" si="17"/>
        <v>凑齐10个碎片可以合成武将孙茹。</v>
      </c>
      <c r="M91" s="31">
        <v>1</v>
      </c>
    </row>
    <row r="92" spans="1:13" ht="16.5" x14ac:dyDescent="0.15">
      <c r="A92" s="14">
        <v>1325</v>
      </c>
      <c r="B92" s="15" t="s">
        <v>113</v>
      </c>
      <c r="C92" s="15">
        <v>3</v>
      </c>
      <c r="D92" s="15">
        <v>1</v>
      </c>
      <c r="E92" s="15">
        <v>325</v>
      </c>
      <c r="F92" s="43" t="s">
        <v>364</v>
      </c>
      <c r="G92" s="43">
        <v>0</v>
      </c>
      <c r="H92" s="31">
        <f t="shared" si="14"/>
        <v>10</v>
      </c>
      <c r="I92" s="31">
        <f t="shared" si="15"/>
        <v>5</v>
      </c>
      <c r="J92" s="31">
        <f t="shared" si="16"/>
        <v>9</v>
      </c>
      <c r="K92" s="31">
        <f t="shared" si="18"/>
        <v>5</v>
      </c>
      <c r="L92" s="59" t="str">
        <f t="shared" si="17"/>
        <v>凑齐10个碎片可以合成武将朱然。</v>
      </c>
      <c r="M92" s="31">
        <v>1</v>
      </c>
    </row>
    <row r="93" spans="1:13" ht="16.5" x14ac:dyDescent="0.15">
      <c r="A93" s="14">
        <v>1326</v>
      </c>
      <c r="B93" s="15" t="s">
        <v>114</v>
      </c>
      <c r="C93" s="15">
        <v>3</v>
      </c>
      <c r="D93" s="15">
        <v>1</v>
      </c>
      <c r="E93" s="15">
        <v>326</v>
      </c>
      <c r="F93" s="43" t="s">
        <v>365</v>
      </c>
      <c r="G93" s="43">
        <v>0</v>
      </c>
      <c r="H93" s="31">
        <f t="shared" si="14"/>
        <v>10</v>
      </c>
      <c r="I93" s="31">
        <f t="shared" si="15"/>
        <v>5</v>
      </c>
      <c r="J93" s="31">
        <f t="shared" si="16"/>
        <v>9</v>
      </c>
      <c r="K93" s="31">
        <f t="shared" si="18"/>
        <v>5</v>
      </c>
      <c r="L93" s="59" t="str">
        <f t="shared" si="17"/>
        <v>凑齐10个碎片可以合成武将虞翻。</v>
      </c>
      <c r="M93" s="31">
        <v>1</v>
      </c>
    </row>
    <row r="94" spans="1:13" ht="16.5" x14ac:dyDescent="0.15">
      <c r="A94" s="14">
        <v>1327</v>
      </c>
      <c r="B94" s="15" t="s">
        <v>224</v>
      </c>
      <c r="C94" s="15">
        <v>3</v>
      </c>
      <c r="D94" s="15">
        <v>1</v>
      </c>
      <c r="E94" s="15">
        <v>327</v>
      </c>
      <c r="F94" s="43" t="s">
        <v>366</v>
      </c>
      <c r="G94" s="43">
        <v>0</v>
      </c>
      <c r="H94" s="31">
        <f t="shared" si="14"/>
        <v>10</v>
      </c>
      <c r="I94" s="31">
        <f t="shared" si="15"/>
        <v>5</v>
      </c>
      <c r="J94" s="31">
        <f t="shared" si="16"/>
        <v>9</v>
      </c>
      <c r="K94" s="31">
        <f t="shared" si="18"/>
        <v>5</v>
      </c>
      <c r="L94" s="59" t="str">
        <f t="shared" si="17"/>
        <v>凑齐10个碎片可以合成武将陆抗。</v>
      </c>
      <c r="M94" s="31">
        <v>1</v>
      </c>
    </row>
    <row r="95" spans="1:13" ht="16.5" x14ac:dyDescent="0.15">
      <c r="A95" s="14">
        <v>1328</v>
      </c>
      <c r="B95" s="15" t="s">
        <v>115</v>
      </c>
      <c r="C95" s="15">
        <v>3</v>
      </c>
      <c r="D95" s="15">
        <v>1</v>
      </c>
      <c r="E95" s="15">
        <v>328</v>
      </c>
      <c r="F95" s="43" t="s">
        <v>367</v>
      </c>
      <c r="G95" s="43">
        <v>0</v>
      </c>
      <c r="H95" s="31">
        <f t="shared" si="14"/>
        <v>10</v>
      </c>
      <c r="I95" s="31">
        <f t="shared" si="15"/>
        <v>5</v>
      </c>
      <c r="J95" s="31">
        <f t="shared" si="16"/>
        <v>9</v>
      </c>
      <c r="K95" s="31">
        <f t="shared" si="18"/>
        <v>5</v>
      </c>
      <c r="L95" s="59" t="str">
        <f t="shared" si="17"/>
        <v>凑齐10个碎片可以合成武将徐盛。</v>
      </c>
      <c r="M95" s="31">
        <v>1</v>
      </c>
    </row>
    <row r="96" spans="1:13" ht="16.5" x14ac:dyDescent="0.15">
      <c r="A96" s="14">
        <v>1329</v>
      </c>
      <c r="B96" s="15" t="s">
        <v>116</v>
      </c>
      <c r="C96" s="15">
        <v>3</v>
      </c>
      <c r="D96" s="15">
        <v>1</v>
      </c>
      <c r="E96" s="15">
        <v>329</v>
      </c>
      <c r="F96" s="43" t="s">
        <v>368</v>
      </c>
      <c r="G96" s="43">
        <v>0</v>
      </c>
      <c r="H96" s="31">
        <f t="shared" si="14"/>
        <v>10</v>
      </c>
      <c r="I96" s="31">
        <f t="shared" si="15"/>
        <v>5</v>
      </c>
      <c r="J96" s="31">
        <f t="shared" si="16"/>
        <v>9</v>
      </c>
      <c r="K96" s="31">
        <f t="shared" si="18"/>
        <v>5</v>
      </c>
      <c r="L96" s="59" t="str">
        <f t="shared" si="17"/>
        <v>凑齐10个碎片可以合成武将诸葛恪。</v>
      </c>
      <c r="M96" s="31">
        <v>1</v>
      </c>
    </row>
    <row r="97" spans="1:13" ht="16.5" x14ac:dyDescent="0.15">
      <c r="A97" s="14">
        <v>1330</v>
      </c>
      <c r="B97" s="15" t="s">
        <v>117</v>
      </c>
      <c r="C97" s="15">
        <v>3</v>
      </c>
      <c r="D97" s="15">
        <v>1</v>
      </c>
      <c r="E97" s="15">
        <v>330</v>
      </c>
      <c r="F97" s="43" t="s">
        <v>369</v>
      </c>
      <c r="G97" s="43">
        <v>0</v>
      </c>
      <c r="H97" s="31">
        <f t="shared" si="14"/>
        <v>10</v>
      </c>
      <c r="I97" s="31">
        <f t="shared" si="15"/>
        <v>5</v>
      </c>
      <c r="J97" s="31">
        <f t="shared" si="16"/>
        <v>9</v>
      </c>
      <c r="K97" s="31">
        <f t="shared" si="18"/>
        <v>5</v>
      </c>
      <c r="L97" s="59" t="str">
        <f t="shared" si="17"/>
        <v>凑齐10个碎片可以合成武将阚泽。</v>
      </c>
      <c r="M97" s="31">
        <v>1</v>
      </c>
    </row>
    <row r="98" spans="1:13" ht="17.25" thickBot="1" x14ac:dyDescent="0.2">
      <c r="A98" s="16">
        <v>1331</v>
      </c>
      <c r="B98" s="17" t="s">
        <v>118</v>
      </c>
      <c r="C98" s="17">
        <v>3</v>
      </c>
      <c r="D98" s="17">
        <v>1</v>
      </c>
      <c r="E98" s="17">
        <v>331</v>
      </c>
      <c r="F98" s="41" t="s">
        <v>370</v>
      </c>
      <c r="G98" s="41">
        <v>0</v>
      </c>
      <c r="H98" s="31">
        <f t="shared" si="14"/>
        <v>10</v>
      </c>
      <c r="I98" s="31">
        <f t="shared" si="15"/>
        <v>5</v>
      </c>
      <c r="J98" s="31">
        <f t="shared" si="16"/>
        <v>9</v>
      </c>
      <c r="K98" s="31">
        <f t="shared" si="18"/>
        <v>5</v>
      </c>
      <c r="L98" s="59" t="str">
        <f t="shared" si="17"/>
        <v>凑齐10个碎片可以合成武将朱治。</v>
      </c>
      <c r="M98" s="31">
        <v>1</v>
      </c>
    </row>
    <row r="99" spans="1:13" ht="16.5" x14ac:dyDescent="0.15">
      <c r="A99" s="6">
        <v>1401</v>
      </c>
      <c r="B99" s="7" t="s">
        <v>77</v>
      </c>
      <c r="C99" s="7">
        <v>6</v>
      </c>
      <c r="D99" s="7">
        <v>1</v>
      </c>
      <c r="E99" s="7">
        <v>401</v>
      </c>
      <c r="F99" s="42" t="s">
        <v>371</v>
      </c>
      <c r="G99" s="42">
        <v>0</v>
      </c>
      <c r="H99" s="31">
        <f t="shared" si="14"/>
        <v>120</v>
      </c>
      <c r="I99" s="31">
        <f t="shared" si="15"/>
        <v>5</v>
      </c>
      <c r="J99" s="31">
        <f t="shared" si="16"/>
        <v>9</v>
      </c>
      <c r="K99" s="31">
        <f t="shared" si="18"/>
        <v>40</v>
      </c>
      <c r="L99" s="59" t="str">
        <f t="shared" si="17"/>
        <v>凑齐120个碎片可以合成武将左慈。</v>
      </c>
      <c r="M99" s="31">
        <v>1</v>
      </c>
    </row>
    <row r="100" spans="1:13" ht="16.5" x14ac:dyDescent="0.15">
      <c r="A100" s="8">
        <v>1402</v>
      </c>
      <c r="B100" s="9" t="s">
        <v>78</v>
      </c>
      <c r="C100" s="9">
        <v>5</v>
      </c>
      <c r="D100" s="9">
        <v>1</v>
      </c>
      <c r="E100" s="9">
        <v>402</v>
      </c>
      <c r="F100" s="43" t="s">
        <v>372</v>
      </c>
      <c r="G100" s="43">
        <v>0</v>
      </c>
      <c r="H100" s="31">
        <f t="shared" si="14"/>
        <v>80</v>
      </c>
      <c r="I100" s="31">
        <f t="shared" si="15"/>
        <v>5</v>
      </c>
      <c r="J100" s="31">
        <f t="shared" si="16"/>
        <v>9</v>
      </c>
      <c r="K100" s="31">
        <f t="shared" si="18"/>
        <v>25</v>
      </c>
      <c r="L100" s="59" t="str">
        <f t="shared" si="17"/>
        <v>凑齐80个碎片可以合成武将华佗。</v>
      </c>
      <c r="M100" s="31">
        <v>1</v>
      </c>
    </row>
    <row r="101" spans="1:13" ht="16.5" x14ac:dyDescent="0.15">
      <c r="A101" s="10">
        <v>1403</v>
      </c>
      <c r="B101" s="11" t="s">
        <v>79</v>
      </c>
      <c r="C101" s="11">
        <v>6</v>
      </c>
      <c r="D101" s="11">
        <v>1</v>
      </c>
      <c r="E101" s="11">
        <v>403</v>
      </c>
      <c r="F101" s="44" t="s">
        <v>373</v>
      </c>
      <c r="G101" s="44">
        <v>0</v>
      </c>
      <c r="H101" s="31">
        <f t="shared" si="14"/>
        <v>120</v>
      </c>
      <c r="I101" s="31">
        <f t="shared" si="15"/>
        <v>5</v>
      </c>
      <c r="J101" s="31">
        <f t="shared" si="16"/>
        <v>9</v>
      </c>
      <c r="K101" s="31">
        <f t="shared" si="18"/>
        <v>40</v>
      </c>
      <c r="L101" s="59" t="str">
        <f t="shared" si="17"/>
        <v>凑齐120个碎片可以合成武将吕布。</v>
      </c>
      <c r="M101" s="31">
        <v>1</v>
      </c>
    </row>
    <row r="102" spans="1:13" ht="16.5" x14ac:dyDescent="0.15">
      <c r="A102" s="8">
        <v>1404</v>
      </c>
      <c r="B102" s="9" t="s">
        <v>80</v>
      </c>
      <c r="C102" s="9">
        <v>5</v>
      </c>
      <c r="D102" s="9">
        <v>1</v>
      </c>
      <c r="E102" s="9">
        <v>404</v>
      </c>
      <c r="F102" s="43" t="s">
        <v>374</v>
      </c>
      <c r="G102" s="43">
        <v>0</v>
      </c>
      <c r="H102" s="31">
        <f t="shared" ref="H102:H129" si="19">VLOOKUP($C102&amp;"-"&amp;$D102&amp;"-"&amp;$G102,$R$6:$X$26,COLUMN(C97),0)</f>
        <v>80</v>
      </c>
      <c r="I102" s="31">
        <f t="shared" ref="I102:I129" si="20">VLOOKUP($C102&amp;"-"&amp;$D102&amp;"-"&amp;$G102,$R$6:$X$26,COLUMN(D97),0)</f>
        <v>5</v>
      </c>
      <c r="J102" s="31">
        <f t="shared" ref="J102:J133" si="21">VLOOKUP($C102&amp;"-"&amp;$D102&amp;"-"&amp;$G102,$R$6:$X$26,COLUMN(E97),0)</f>
        <v>9</v>
      </c>
      <c r="K102" s="31">
        <f t="shared" si="18"/>
        <v>25</v>
      </c>
      <c r="L102" s="59" t="str">
        <f t="shared" si="17"/>
        <v>凑齐80个碎片可以合成武将貂蝉。</v>
      </c>
      <c r="M102" s="31">
        <v>1</v>
      </c>
    </row>
    <row r="103" spans="1:13" ht="16.5" x14ac:dyDescent="0.15">
      <c r="A103" s="8">
        <v>1405</v>
      </c>
      <c r="B103" s="9" t="s">
        <v>81</v>
      </c>
      <c r="C103" s="9">
        <v>5</v>
      </c>
      <c r="D103" s="9">
        <v>1</v>
      </c>
      <c r="E103" s="9">
        <v>405</v>
      </c>
      <c r="F103" s="43" t="s">
        <v>375</v>
      </c>
      <c r="G103" s="43">
        <v>0</v>
      </c>
      <c r="H103" s="31">
        <f t="shared" si="19"/>
        <v>80</v>
      </c>
      <c r="I103" s="31">
        <f t="shared" si="20"/>
        <v>5</v>
      </c>
      <c r="J103" s="31">
        <f t="shared" si="21"/>
        <v>9</v>
      </c>
      <c r="K103" s="31">
        <f t="shared" si="18"/>
        <v>25</v>
      </c>
      <c r="L103" s="59" t="str">
        <f t="shared" si="17"/>
        <v>凑齐80个碎片可以合成武将董卓。</v>
      </c>
      <c r="M103" s="31">
        <v>1</v>
      </c>
    </row>
    <row r="104" spans="1:13" ht="16.5" x14ac:dyDescent="0.15">
      <c r="A104" s="8">
        <v>1406</v>
      </c>
      <c r="B104" s="9" t="s">
        <v>82</v>
      </c>
      <c r="C104" s="9">
        <v>5</v>
      </c>
      <c r="D104" s="9">
        <v>1</v>
      </c>
      <c r="E104" s="9">
        <v>406</v>
      </c>
      <c r="F104" s="43" t="s">
        <v>376</v>
      </c>
      <c r="G104" s="43">
        <v>0</v>
      </c>
      <c r="H104" s="31">
        <f t="shared" si="19"/>
        <v>80</v>
      </c>
      <c r="I104" s="31">
        <f t="shared" si="20"/>
        <v>5</v>
      </c>
      <c r="J104" s="31">
        <f t="shared" si="21"/>
        <v>9</v>
      </c>
      <c r="K104" s="31">
        <f t="shared" si="18"/>
        <v>25</v>
      </c>
      <c r="L104" s="59" t="str">
        <f t="shared" si="17"/>
        <v>凑齐80个碎片可以合成武将华雄。</v>
      </c>
      <c r="M104" s="31">
        <v>1</v>
      </c>
    </row>
    <row r="105" spans="1:13" ht="16.5" x14ac:dyDescent="0.15">
      <c r="A105" s="8">
        <v>1407</v>
      </c>
      <c r="B105" s="9" t="s">
        <v>83</v>
      </c>
      <c r="C105" s="9">
        <v>5</v>
      </c>
      <c r="D105" s="9">
        <v>1</v>
      </c>
      <c r="E105" s="9">
        <v>407</v>
      </c>
      <c r="F105" s="43" t="s">
        <v>377</v>
      </c>
      <c r="G105" s="43">
        <v>0</v>
      </c>
      <c r="H105" s="31">
        <f t="shared" si="19"/>
        <v>80</v>
      </c>
      <c r="I105" s="31">
        <f t="shared" si="20"/>
        <v>5</v>
      </c>
      <c r="J105" s="31">
        <f t="shared" si="21"/>
        <v>9</v>
      </c>
      <c r="K105" s="31">
        <f t="shared" si="18"/>
        <v>25</v>
      </c>
      <c r="L105" s="59" t="str">
        <f t="shared" si="17"/>
        <v>凑齐80个碎片可以合成武将贾诩。</v>
      </c>
      <c r="M105" s="31">
        <v>1</v>
      </c>
    </row>
    <row r="106" spans="1:13" ht="16.5" x14ac:dyDescent="0.15">
      <c r="A106" s="8">
        <v>1408</v>
      </c>
      <c r="B106" s="9" t="s">
        <v>84</v>
      </c>
      <c r="C106" s="9">
        <v>5</v>
      </c>
      <c r="D106" s="9">
        <v>1</v>
      </c>
      <c r="E106" s="9">
        <v>408</v>
      </c>
      <c r="F106" s="43" t="s">
        <v>378</v>
      </c>
      <c r="G106" s="43">
        <v>0</v>
      </c>
      <c r="H106" s="31">
        <f t="shared" si="19"/>
        <v>80</v>
      </c>
      <c r="I106" s="31">
        <f t="shared" si="20"/>
        <v>5</v>
      </c>
      <c r="J106" s="31">
        <f t="shared" si="21"/>
        <v>9</v>
      </c>
      <c r="K106" s="31">
        <f t="shared" si="18"/>
        <v>25</v>
      </c>
      <c r="L106" s="59" t="str">
        <f t="shared" si="17"/>
        <v>凑齐80个碎片可以合成武将公孙瓒。</v>
      </c>
      <c r="M106" s="31">
        <v>1</v>
      </c>
    </row>
    <row r="107" spans="1:13" ht="16.5" x14ac:dyDescent="0.15">
      <c r="A107" s="8">
        <v>1409</v>
      </c>
      <c r="B107" s="9" t="s">
        <v>85</v>
      </c>
      <c r="C107" s="9">
        <v>5</v>
      </c>
      <c r="D107" s="9">
        <v>1</v>
      </c>
      <c r="E107" s="9">
        <v>409</v>
      </c>
      <c r="F107" s="43" t="s">
        <v>379</v>
      </c>
      <c r="G107" s="43">
        <v>0</v>
      </c>
      <c r="H107" s="31">
        <f t="shared" si="19"/>
        <v>80</v>
      </c>
      <c r="I107" s="31">
        <f t="shared" si="20"/>
        <v>5</v>
      </c>
      <c r="J107" s="31">
        <f t="shared" si="21"/>
        <v>9</v>
      </c>
      <c r="K107" s="31">
        <f t="shared" si="18"/>
        <v>25</v>
      </c>
      <c r="L107" s="59" t="str">
        <f t="shared" si="17"/>
        <v>凑齐80个碎片可以合成武将张角。</v>
      </c>
      <c r="M107" s="31">
        <v>1</v>
      </c>
    </row>
    <row r="108" spans="1:13" ht="16.5" x14ac:dyDescent="0.15">
      <c r="A108" s="8">
        <v>1410</v>
      </c>
      <c r="B108" s="9" t="s">
        <v>86</v>
      </c>
      <c r="C108" s="9">
        <v>5</v>
      </c>
      <c r="D108" s="9">
        <v>1</v>
      </c>
      <c r="E108" s="9">
        <v>410</v>
      </c>
      <c r="F108" s="43" t="s">
        <v>380</v>
      </c>
      <c r="G108" s="43">
        <v>0</v>
      </c>
      <c r="H108" s="31">
        <f t="shared" si="19"/>
        <v>80</v>
      </c>
      <c r="I108" s="31">
        <f t="shared" si="20"/>
        <v>5</v>
      </c>
      <c r="J108" s="31">
        <f t="shared" si="21"/>
        <v>9</v>
      </c>
      <c r="K108" s="31">
        <f t="shared" si="18"/>
        <v>25</v>
      </c>
      <c r="L108" s="59" t="str">
        <f t="shared" si="17"/>
        <v>凑齐80个碎片可以合成武将于吉。</v>
      </c>
      <c r="M108" s="31">
        <v>1</v>
      </c>
    </row>
    <row r="109" spans="1:13" ht="16.5" x14ac:dyDescent="0.15">
      <c r="A109" s="8">
        <v>1411</v>
      </c>
      <c r="B109" s="9" t="s">
        <v>87</v>
      </c>
      <c r="C109" s="9">
        <v>5</v>
      </c>
      <c r="D109" s="9">
        <v>1</v>
      </c>
      <c r="E109" s="9">
        <v>411</v>
      </c>
      <c r="F109" s="43" t="s">
        <v>381</v>
      </c>
      <c r="G109" s="43">
        <v>0</v>
      </c>
      <c r="H109" s="31">
        <f t="shared" si="19"/>
        <v>80</v>
      </c>
      <c r="I109" s="31">
        <f t="shared" si="20"/>
        <v>5</v>
      </c>
      <c r="J109" s="31">
        <f t="shared" si="21"/>
        <v>9</v>
      </c>
      <c r="K109" s="31">
        <f t="shared" si="18"/>
        <v>25</v>
      </c>
      <c r="L109" s="59" t="str">
        <f t="shared" si="17"/>
        <v>凑齐80个碎片可以合成武将袁绍。</v>
      </c>
      <c r="M109" s="31">
        <v>1</v>
      </c>
    </row>
    <row r="110" spans="1:13" ht="16.5" x14ac:dyDescent="0.15">
      <c r="A110" s="8">
        <v>1412</v>
      </c>
      <c r="B110" s="9" t="s">
        <v>88</v>
      </c>
      <c r="C110" s="9">
        <v>5</v>
      </c>
      <c r="D110" s="9">
        <v>1</v>
      </c>
      <c r="E110" s="9">
        <v>412</v>
      </c>
      <c r="F110" s="43" t="s">
        <v>382</v>
      </c>
      <c r="G110" s="43">
        <v>0</v>
      </c>
      <c r="H110" s="31">
        <f t="shared" si="19"/>
        <v>80</v>
      </c>
      <c r="I110" s="31">
        <f t="shared" si="20"/>
        <v>5</v>
      </c>
      <c r="J110" s="31">
        <f t="shared" si="21"/>
        <v>9</v>
      </c>
      <c r="K110" s="31">
        <f t="shared" si="18"/>
        <v>25</v>
      </c>
      <c r="L110" s="59" t="str">
        <f t="shared" si="17"/>
        <v>凑齐80个碎片可以合成武将袁术。</v>
      </c>
      <c r="M110" s="31">
        <v>1</v>
      </c>
    </row>
    <row r="111" spans="1:13" ht="16.5" x14ac:dyDescent="0.15">
      <c r="A111" s="12">
        <v>1413</v>
      </c>
      <c r="B111" s="13" t="s">
        <v>89</v>
      </c>
      <c r="C111" s="13">
        <v>4</v>
      </c>
      <c r="D111" s="13">
        <v>1</v>
      </c>
      <c r="E111" s="13">
        <v>413</v>
      </c>
      <c r="F111" s="45" t="s">
        <v>383</v>
      </c>
      <c r="G111" s="45">
        <v>0</v>
      </c>
      <c r="H111" s="31">
        <f t="shared" si="19"/>
        <v>40</v>
      </c>
      <c r="I111" s="31">
        <f t="shared" si="20"/>
        <v>5</v>
      </c>
      <c r="J111" s="31">
        <f t="shared" si="21"/>
        <v>9</v>
      </c>
      <c r="K111" s="31">
        <f t="shared" si="18"/>
        <v>10</v>
      </c>
      <c r="L111" s="59" t="str">
        <f t="shared" si="17"/>
        <v>凑齐40个碎片可以合成武将颜良。</v>
      </c>
      <c r="M111" s="31">
        <v>1</v>
      </c>
    </row>
    <row r="112" spans="1:13" ht="16.5" x14ac:dyDescent="0.15">
      <c r="A112" s="12">
        <v>1414</v>
      </c>
      <c r="B112" s="13" t="s">
        <v>90</v>
      </c>
      <c r="C112" s="13">
        <v>4</v>
      </c>
      <c r="D112" s="13">
        <v>1</v>
      </c>
      <c r="E112" s="13">
        <v>414</v>
      </c>
      <c r="F112" s="45" t="s">
        <v>384</v>
      </c>
      <c r="G112" s="45">
        <v>0</v>
      </c>
      <c r="H112" s="31">
        <f t="shared" si="19"/>
        <v>40</v>
      </c>
      <c r="I112" s="31">
        <f t="shared" si="20"/>
        <v>5</v>
      </c>
      <c r="J112" s="31">
        <f t="shared" si="21"/>
        <v>9</v>
      </c>
      <c r="K112" s="31">
        <f t="shared" si="18"/>
        <v>10</v>
      </c>
      <c r="L112" s="59" t="str">
        <f t="shared" si="17"/>
        <v>凑齐40个碎片可以合成武将文丑。</v>
      </c>
      <c r="M112" s="31">
        <v>1</v>
      </c>
    </row>
    <row r="113" spans="1:13" ht="16.5" x14ac:dyDescent="0.15">
      <c r="A113" s="12">
        <v>1415</v>
      </c>
      <c r="B113" s="13" t="s">
        <v>91</v>
      </c>
      <c r="C113" s="13">
        <v>4</v>
      </c>
      <c r="D113" s="13">
        <v>1</v>
      </c>
      <c r="E113" s="13">
        <v>415</v>
      </c>
      <c r="F113" s="45" t="s">
        <v>385</v>
      </c>
      <c r="G113" s="45">
        <v>0</v>
      </c>
      <c r="H113" s="31">
        <f t="shared" si="19"/>
        <v>40</v>
      </c>
      <c r="I113" s="31">
        <f t="shared" si="20"/>
        <v>5</v>
      </c>
      <c r="J113" s="31">
        <f t="shared" si="21"/>
        <v>9</v>
      </c>
      <c r="K113" s="31">
        <f t="shared" si="18"/>
        <v>10</v>
      </c>
      <c r="L113" s="59" t="str">
        <f t="shared" si="17"/>
        <v>凑齐40个碎片可以合成武将蔡文姬。</v>
      </c>
      <c r="M113" s="31">
        <v>1</v>
      </c>
    </row>
    <row r="114" spans="1:13" ht="16.5" x14ac:dyDescent="0.15">
      <c r="A114" s="12">
        <v>1416</v>
      </c>
      <c r="B114" s="13" t="s">
        <v>92</v>
      </c>
      <c r="C114" s="13">
        <v>4</v>
      </c>
      <c r="D114" s="13">
        <v>1</v>
      </c>
      <c r="E114" s="13">
        <v>416</v>
      </c>
      <c r="F114" s="45" t="s">
        <v>386</v>
      </c>
      <c r="G114" s="45">
        <v>0</v>
      </c>
      <c r="H114" s="31">
        <f t="shared" si="19"/>
        <v>40</v>
      </c>
      <c r="I114" s="31">
        <f t="shared" si="20"/>
        <v>5</v>
      </c>
      <c r="J114" s="31">
        <f t="shared" si="21"/>
        <v>9</v>
      </c>
      <c r="K114" s="31">
        <f t="shared" si="18"/>
        <v>10</v>
      </c>
      <c r="L114" s="59" t="str">
        <f t="shared" si="17"/>
        <v>凑齐40个碎片可以合成武将陈宫。</v>
      </c>
      <c r="M114" s="31">
        <v>1</v>
      </c>
    </row>
    <row r="115" spans="1:13" ht="16.5" x14ac:dyDescent="0.15">
      <c r="A115" s="12">
        <v>1417</v>
      </c>
      <c r="B115" s="13" t="s">
        <v>93</v>
      </c>
      <c r="C115" s="13">
        <v>4</v>
      </c>
      <c r="D115" s="13">
        <v>1</v>
      </c>
      <c r="E115" s="13">
        <v>417</v>
      </c>
      <c r="F115" s="45" t="s">
        <v>387</v>
      </c>
      <c r="G115" s="45">
        <v>0</v>
      </c>
      <c r="H115" s="31">
        <f t="shared" si="19"/>
        <v>40</v>
      </c>
      <c r="I115" s="31">
        <f t="shared" si="20"/>
        <v>5</v>
      </c>
      <c r="J115" s="31">
        <f t="shared" si="21"/>
        <v>9</v>
      </c>
      <c r="K115" s="31">
        <f t="shared" si="18"/>
        <v>10</v>
      </c>
      <c r="L115" s="59" t="str">
        <f t="shared" si="17"/>
        <v>凑齐40个碎片可以合成武将孔融。</v>
      </c>
      <c r="M115" s="31">
        <v>1</v>
      </c>
    </row>
    <row r="116" spans="1:13" ht="16.5" x14ac:dyDescent="0.15">
      <c r="A116" s="12">
        <v>1418</v>
      </c>
      <c r="B116" s="13" t="s">
        <v>240</v>
      </c>
      <c r="C116" s="13">
        <v>4</v>
      </c>
      <c r="D116" s="13">
        <v>1</v>
      </c>
      <c r="E116" s="13">
        <v>418</v>
      </c>
      <c r="F116" s="45" t="s">
        <v>388</v>
      </c>
      <c r="G116" s="45">
        <v>0</v>
      </c>
      <c r="H116" s="31">
        <f t="shared" si="19"/>
        <v>40</v>
      </c>
      <c r="I116" s="31">
        <f t="shared" si="20"/>
        <v>5</v>
      </c>
      <c r="J116" s="31">
        <f t="shared" si="21"/>
        <v>9</v>
      </c>
      <c r="K116" s="31">
        <f t="shared" si="18"/>
        <v>10</v>
      </c>
      <c r="L116" s="59" t="str">
        <f t="shared" si="17"/>
        <v>凑齐40个碎片可以合成武将吕灵雎。</v>
      </c>
      <c r="M116" s="31">
        <v>1</v>
      </c>
    </row>
    <row r="117" spans="1:13" ht="16.5" x14ac:dyDescent="0.15">
      <c r="A117" s="12">
        <v>1419</v>
      </c>
      <c r="B117" s="13" t="s">
        <v>94</v>
      </c>
      <c r="C117" s="13">
        <v>4</v>
      </c>
      <c r="D117" s="13">
        <v>1</v>
      </c>
      <c r="E117" s="13">
        <v>419</v>
      </c>
      <c r="F117" s="45" t="s">
        <v>389</v>
      </c>
      <c r="G117" s="45">
        <v>0</v>
      </c>
      <c r="H117" s="31">
        <f t="shared" si="19"/>
        <v>40</v>
      </c>
      <c r="I117" s="31">
        <f t="shared" si="20"/>
        <v>5</v>
      </c>
      <c r="J117" s="31">
        <f t="shared" si="21"/>
        <v>9</v>
      </c>
      <c r="K117" s="31">
        <f t="shared" si="18"/>
        <v>10</v>
      </c>
      <c r="L117" s="59" t="str">
        <f t="shared" si="17"/>
        <v>凑齐40个碎片可以合成武将张让。</v>
      </c>
      <c r="M117" s="31">
        <v>1</v>
      </c>
    </row>
    <row r="118" spans="1:13" ht="16.5" x14ac:dyDescent="0.15">
      <c r="A118" s="14">
        <v>1420</v>
      </c>
      <c r="B118" s="15" t="s">
        <v>119</v>
      </c>
      <c r="C118" s="15">
        <v>3</v>
      </c>
      <c r="D118" s="15">
        <v>1</v>
      </c>
      <c r="E118" s="15">
        <v>420</v>
      </c>
      <c r="F118" s="43" t="s">
        <v>390</v>
      </c>
      <c r="G118" s="43">
        <v>0</v>
      </c>
      <c r="H118" s="31">
        <f t="shared" si="19"/>
        <v>10</v>
      </c>
      <c r="I118" s="31">
        <f t="shared" si="20"/>
        <v>5</v>
      </c>
      <c r="J118" s="31">
        <f t="shared" si="21"/>
        <v>9</v>
      </c>
      <c r="K118" s="31">
        <f t="shared" si="18"/>
        <v>5</v>
      </c>
      <c r="L118" s="59" t="str">
        <f t="shared" si="17"/>
        <v>凑齐10个碎片可以合成武将张梁。</v>
      </c>
      <c r="M118" s="31">
        <v>1</v>
      </c>
    </row>
    <row r="119" spans="1:13" ht="16.5" x14ac:dyDescent="0.15">
      <c r="A119" s="14">
        <v>1421</v>
      </c>
      <c r="B119" s="15" t="s">
        <v>225</v>
      </c>
      <c r="C119" s="15">
        <v>3</v>
      </c>
      <c r="D119" s="15">
        <v>1</v>
      </c>
      <c r="E119" s="15">
        <v>421</v>
      </c>
      <c r="F119" s="43" t="s">
        <v>391</v>
      </c>
      <c r="G119" s="43">
        <v>0</v>
      </c>
      <c r="H119" s="31">
        <f t="shared" si="19"/>
        <v>10</v>
      </c>
      <c r="I119" s="31">
        <f t="shared" si="20"/>
        <v>5</v>
      </c>
      <c r="J119" s="31">
        <f t="shared" si="21"/>
        <v>9</v>
      </c>
      <c r="K119" s="31">
        <f t="shared" si="18"/>
        <v>5</v>
      </c>
      <c r="L119" s="59" t="str">
        <f t="shared" si="17"/>
        <v>凑齐10个碎片可以合成武将张宝。</v>
      </c>
      <c r="M119" s="31">
        <v>1</v>
      </c>
    </row>
    <row r="120" spans="1:13" ht="16.5" x14ac:dyDescent="0.15">
      <c r="A120" s="14">
        <v>1422</v>
      </c>
      <c r="B120" s="15" t="s">
        <v>226</v>
      </c>
      <c r="C120" s="15">
        <v>3</v>
      </c>
      <c r="D120" s="15">
        <v>1</v>
      </c>
      <c r="E120" s="15">
        <v>422</v>
      </c>
      <c r="F120" s="43" t="s">
        <v>392</v>
      </c>
      <c r="G120" s="43">
        <v>0</v>
      </c>
      <c r="H120" s="31">
        <f t="shared" si="19"/>
        <v>10</v>
      </c>
      <c r="I120" s="31">
        <f t="shared" si="20"/>
        <v>5</v>
      </c>
      <c r="J120" s="31">
        <f t="shared" si="21"/>
        <v>9</v>
      </c>
      <c r="K120" s="31">
        <f t="shared" si="18"/>
        <v>5</v>
      </c>
      <c r="L120" s="59" t="str">
        <f t="shared" si="17"/>
        <v>凑齐10个碎片可以合成武将沮授。</v>
      </c>
      <c r="M120" s="31">
        <v>1</v>
      </c>
    </row>
    <row r="121" spans="1:13" ht="16.5" x14ac:dyDescent="0.15">
      <c r="A121" s="14">
        <v>1423</v>
      </c>
      <c r="B121" s="15" t="s">
        <v>121</v>
      </c>
      <c r="C121" s="15">
        <v>3</v>
      </c>
      <c r="D121" s="15">
        <v>1</v>
      </c>
      <c r="E121" s="15">
        <v>423</v>
      </c>
      <c r="F121" s="43" t="s">
        <v>393</v>
      </c>
      <c r="G121" s="43">
        <v>0</v>
      </c>
      <c r="H121" s="31">
        <f t="shared" si="19"/>
        <v>10</v>
      </c>
      <c r="I121" s="31">
        <f t="shared" si="20"/>
        <v>5</v>
      </c>
      <c r="J121" s="31">
        <f t="shared" si="21"/>
        <v>9</v>
      </c>
      <c r="K121" s="31">
        <f t="shared" si="18"/>
        <v>5</v>
      </c>
      <c r="L121" s="59" t="str">
        <f t="shared" si="17"/>
        <v>凑齐10个碎片可以合成武将刘表。</v>
      </c>
      <c r="M121" s="31">
        <v>1</v>
      </c>
    </row>
    <row r="122" spans="1:13" ht="16.5" x14ac:dyDescent="0.15">
      <c r="A122" s="14">
        <v>1424</v>
      </c>
      <c r="B122" s="15" t="s">
        <v>227</v>
      </c>
      <c r="C122" s="15">
        <v>3</v>
      </c>
      <c r="D122" s="15">
        <v>1</v>
      </c>
      <c r="E122" s="15">
        <v>424</v>
      </c>
      <c r="F122" s="43" t="s">
        <v>394</v>
      </c>
      <c r="G122" s="43">
        <v>0</v>
      </c>
      <c r="H122" s="31">
        <f t="shared" si="19"/>
        <v>10</v>
      </c>
      <c r="I122" s="31">
        <f t="shared" si="20"/>
        <v>5</v>
      </c>
      <c r="J122" s="31">
        <f t="shared" si="21"/>
        <v>9</v>
      </c>
      <c r="K122" s="31">
        <f t="shared" si="18"/>
        <v>5</v>
      </c>
      <c r="L122" s="59" t="str">
        <f t="shared" si="17"/>
        <v>凑齐10个碎片可以合成武将李儒。</v>
      </c>
      <c r="M122" s="31">
        <v>1</v>
      </c>
    </row>
    <row r="123" spans="1:13" ht="16.5" x14ac:dyDescent="0.15">
      <c r="A123" s="14">
        <v>1425</v>
      </c>
      <c r="B123" s="15" t="s">
        <v>228</v>
      </c>
      <c r="C123" s="15">
        <v>3</v>
      </c>
      <c r="D123" s="15">
        <v>1</v>
      </c>
      <c r="E123" s="15">
        <v>425</v>
      </c>
      <c r="F123" s="43" t="s">
        <v>395</v>
      </c>
      <c r="G123" s="43">
        <v>0</v>
      </c>
      <c r="H123" s="31">
        <f t="shared" si="19"/>
        <v>10</v>
      </c>
      <c r="I123" s="31">
        <f t="shared" si="20"/>
        <v>5</v>
      </c>
      <c r="J123" s="31">
        <f t="shared" si="21"/>
        <v>9</v>
      </c>
      <c r="K123" s="31">
        <f t="shared" si="18"/>
        <v>5</v>
      </c>
      <c r="L123" s="59" t="str">
        <f t="shared" si="17"/>
        <v>凑齐10个碎片可以合成武将汉献帝。</v>
      </c>
      <c r="M123" s="31">
        <v>1</v>
      </c>
    </row>
    <row r="124" spans="1:13" ht="16.5" x14ac:dyDescent="0.15">
      <c r="A124" s="14">
        <v>1426</v>
      </c>
      <c r="B124" s="15" t="s">
        <v>229</v>
      </c>
      <c r="C124" s="15">
        <v>3</v>
      </c>
      <c r="D124" s="15">
        <v>1</v>
      </c>
      <c r="E124" s="15">
        <v>426</v>
      </c>
      <c r="F124" s="43" t="s">
        <v>396</v>
      </c>
      <c r="G124" s="43">
        <v>0</v>
      </c>
      <c r="H124" s="31">
        <f t="shared" si="19"/>
        <v>10</v>
      </c>
      <c r="I124" s="31">
        <f t="shared" si="20"/>
        <v>5</v>
      </c>
      <c r="J124" s="31">
        <f t="shared" si="21"/>
        <v>9</v>
      </c>
      <c r="K124" s="31">
        <f t="shared" si="18"/>
        <v>5</v>
      </c>
      <c r="L124" s="59" t="str">
        <f t="shared" si="17"/>
        <v>凑齐10个碎片可以合成武将何太后。</v>
      </c>
      <c r="M124" s="31">
        <v>1</v>
      </c>
    </row>
    <row r="125" spans="1:13" ht="16.5" x14ac:dyDescent="0.15">
      <c r="A125" s="14">
        <v>1427</v>
      </c>
      <c r="B125" s="15" t="s">
        <v>230</v>
      </c>
      <c r="C125" s="15">
        <v>3</v>
      </c>
      <c r="D125" s="15">
        <v>1</v>
      </c>
      <c r="E125" s="15">
        <v>427</v>
      </c>
      <c r="F125" s="43" t="s">
        <v>397</v>
      </c>
      <c r="G125" s="43">
        <v>0</v>
      </c>
      <c r="H125" s="31">
        <f t="shared" si="19"/>
        <v>10</v>
      </c>
      <c r="I125" s="31">
        <f t="shared" si="20"/>
        <v>5</v>
      </c>
      <c r="J125" s="31">
        <f t="shared" si="21"/>
        <v>9</v>
      </c>
      <c r="K125" s="31">
        <f t="shared" si="18"/>
        <v>5</v>
      </c>
      <c r="L125" s="59" t="str">
        <f t="shared" si="17"/>
        <v>凑齐10个碎片可以合成武将何进。</v>
      </c>
      <c r="M125" s="31">
        <v>1</v>
      </c>
    </row>
    <row r="126" spans="1:13" ht="16.5" x14ac:dyDescent="0.15">
      <c r="A126" s="14">
        <v>1428</v>
      </c>
      <c r="B126" s="15" t="s">
        <v>120</v>
      </c>
      <c r="C126" s="15">
        <v>3</v>
      </c>
      <c r="D126" s="15">
        <v>1</v>
      </c>
      <c r="E126" s="15">
        <v>428</v>
      </c>
      <c r="F126" s="43" t="s">
        <v>398</v>
      </c>
      <c r="G126" s="43">
        <v>0</v>
      </c>
      <c r="H126" s="31">
        <f t="shared" si="19"/>
        <v>10</v>
      </c>
      <c r="I126" s="31">
        <f t="shared" si="20"/>
        <v>5</v>
      </c>
      <c r="J126" s="31">
        <f t="shared" si="21"/>
        <v>9</v>
      </c>
      <c r="K126" s="31">
        <f t="shared" si="18"/>
        <v>5</v>
      </c>
      <c r="L126" s="59" t="str">
        <f t="shared" si="17"/>
        <v>凑齐10个碎片可以合成武将潘凤。</v>
      </c>
      <c r="M126" s="31">
        <v>1</v>
      </c>
    </row>
    <row r="127" spans="1:13" ht="16.5" x14ac:dyDescent="0.15">
      <c r="A127" s="14">
        <v>1429</v>
      </c>
      <c r="B127" s="15" t="s">
        <v>231</v>
      </c>
      <c r="C127" s="15">
        <v>3</v>
      </c>
      <c r="D127" s="15">
        <v>1</v>
      </c>
      <c r="E127" s="15">
        <v>429</v>
      </c>
      <c r="F127" s="43" t="s">
        <v>399</v>
      </c>
      <c r="G127" s="43">
        <v>0</v>
      </c>
      <c r="H127" s="31">
        <f t="shared" si="19"/>
        <v>10</v>
      </c>
      <c r="I127" s="31">
        <f t="shared" si="20"/>
        <v>5</v>
      </c>
      <c r="J127" s="31">
        <f t="shared" si="21"/>
        <v>9</v>
      </c>
      <c r="K127" s="31">
        <f t="shared" si="18"/>
        <v>5</v>
      </c>
      <c r="L127" s="59" t="str">
        <f t="shared" si="17"/>
        <v>凑齐10个碎片可以合成武将王允。</v>
      </c>
      <c r="M127" s="31">
        <v>1</v>
      </c>
    </row>
    <row r="128" spans="1:13" ht="16.5" x14ac:dyDescent="0.15">
      <c r="A128" s="14">
        <v>1430</v>
      </c>
      <c r="B128" s="15" t="s">
        <v>232</v>
      </c>
      <c r="C128" s="15">
        <v>3</v>
      </c>
      <c r="D128" s="15">
        <v>1</v>
      </c>
      <c r="E128" s="15">
        <v>430</v>
      </c>
      <c r="F128" s="43" t="s">
        <v>400</v>
      </c>
      <c r="G128" s="43">
        <v>0</v>
      </c>
      <c r="H128" s="31">
        <f t="shared" si="19"/>
        <v>10</v>
      </c>
      <c r="I128" s="31">
        <f t="shared" si="20"/>
        <v>5</v>
      </c>
      <c r="J128" s="31">
        <f t="shared" si="21"/>
        <v>9</v>
      </c>
      <c r="K128" s="31">
        <f t="shared" si="18"/>
        <v>5</v>
      </c>
      <c r="L128" s="59" t="str">
        <f t="shared" si="17"/>
        <v>凑齐10个碎片可以合成武将袁谭。</v>
      </c>
      <c r="M128" s="31">
        <v>1</v>
      </c>
    </row>
    <row r="129" spans="1:13" ht="16.5" x14ac:dyDescent="0.15">
      <c r="A129" s="63">
        <v>1431</v>
      </c>
      <c r="B129" s="64" t="s">
        <v>233</v>
      </c>
      <c r="C129" s="64">
        <v>3</v>
      </c>
      <c r="D129" s="64">
        <v>1</v>
      </c>
      <c r="E129" s="64">
        <v>431</v>
      </c>
      <c r="F129" s="41" t="s">
        <v>401</v>
      </c>
      <c r="G129" s="41">
        <v>0</v>
      </c>
      <c r="H129" s="32">
        <f t="shared" si="19"/>
        <v>10</v>
      </c>
      <c r="I129" s="32">
        <f t="shared" si="20"/>
        <v>5</v>
      </c>
      <c r="J129" s="32">
        <f t="shared" si="21"/>
        <v>9</v>
      </c>
      <c r="K129" s="32">
        <f t="shared" si="18"/>
        <v>5</v>
      </c>
      <c r="L129" s="65" t="str">
        <f t="shared" si="17"/>
        <v>凑齐10个碎片可以合成武将李傕。</v>
      </c>
      <c r="M129" s="32">
        <v>1</v>
      </c>
    </row>
    <row r="130" spans="1:13" ht="16.5" x14ac:dyDescent="0.15">
      <c r="A130" s="68">
        <v>1132</v>
      </c>
      <c r="B130" s="68" t="s">
        <v>729</v>
      </c>
      <c r="C130" s="68">
        <v>2</v>
      </c>
      <c r="D130" s="68">
        <v>1</v>
      </c>
      <c r="E130" s="68">
        <v>132</v>
      </c>
      <c r="F130" s="43" t="s">
        <v>720</v>
      </c>
      <c r="G130" s="43">
        <v>0</v>
      </c>
      <c r="H130" s="31">
        <v>1</v>
      </c>
      <c r="I130" s="31">
        <f t="shared" ref="I130:I161" si="22">VLOOKUP($C130&amp;"-"&amp;$D130&amp;"-"&amp;$G130,$R$6:$X$26,COLUMN(D125),0)</f>
        <v>5</v>
      </c>
      <c r="J130" s="31">
        <f t="shared" si="21"/>
        <v>9</v>
      </c>
      <c r="K130" s="31">
        <f t="shared" si="18"/>
        <v>5</v>
      </c>
      <c r="L130" s="59" t="str">
        <f t="shared" si="17"/>
        <v>凑齐1个碎片可以合成武将辛宪英。</v>
      </c>
      <c r="M130" s="11">
        <v>0</v>
      </c>
    </row>
    <row r="131" spans="1:13" ht="16.5" x14ac:dyDescent="0.15">
      <c r="A131" s="68">
        <v>1133</v>
      </c>
      <c r="B131" s="68" t="s">
        <v>730</v>
      </c>
      <c r="C131" s="68">
        <v>2</v>
      </c>
      <c r="D131" s="68">
        <v>1</v>
      </c>
      <c r="E131" s="68">
        <v>133</v>
      </c>
      <c r="F131" s="43" t="s">
        <v>797</v>
      </c>
      <c r="G131" s="43">
        <v>0</v>
      </c>
      <c r="H131" s="31">
        <v>1</v>
      </c>
      <c r="I131" s="31">
        <f t="shared" si="22"/>
        <v>5</v>
      </c>
      <c r="J131" s="31">
        <f t="shared" si="21"/>
        <v>9</v>
      </c>
      <c r="K131" s="31">
        <f t="shared" si="18"/>
        <v>5</v>
      </c>
      <c r="L131" s="59" t="str">
        <f t="shared" si="17"/>
        <v>凑齐1个碎片可以合成武将王朗。</v>
      </c>
      <c r="M131" s="11">
        <v>0</v>
      </c>
    </row>
    <row r="132" spans="1:13" ht="16.5" x14ac:dyDescent="0.15">
      <c r="A132" s="68">
        <v>1134</v>
      </c>
      <c r="B132" s="68" t="s">
        <v>731</v>
      </c>
      <c r="C132" s="68">
        <v>2</v>
      </c>
      <c r="D132" s="68">
        <v>1</v>
      </c>
      <c r="E132" s="68">
        <v>134</v>
      </c>
      <c r="F132" s="43" t="s">
        <v>721</v>
      </c>
      <c r="G132" s="43">
        <v>0</v>
      </c>
      <c r="H132" s="31">
        <v>1</v>
      </c>
      <c r="I132" s="31">
        <f t="shared" si="22"/>
        <v>5</v>
      </c>
      <c r="J132" s="31">
        <f t="shared" si="21"/>
        <v>9</v>
      </c>
      <c r="K132" s="31">
        <f t="shared" si="18"/>
        <v>5</v>
      </c>
      <c r="L132" s="59" t="str">
        <f t="shared" si="17"/>
        <v>凑齐1个碎片可以合成武将曹休。</v>
      </c>
      <c r="M132" s="11">
        <v>0</v>
      </c>
    </row>
    <row r="133" spans="1:13" ht="16.5" x14ac:dyDescent="0.15">
      <c r="A133" s="68">
        <v>1135</v>
      </c>
      <c r="B133" s="68" t="s">
        <v>732</v>
      </c>
      <c r="C133" s="68">
        <v>2</v>
      </c>
      <c r="D133" s="68">
        <v>1</v>
      </c>
      <c r="E133" s="68">
        <v>135</v>
      </c>
      <c r="F133" s="43" t="s">
        <v>722</v>
      </c>
      <c r="G133" s="43">
        <v>0</v>
      </c>
      <c r="H133" s="31">
        <v>1</v>
      </c>
      <c r="I133" s="31">
        <f t="shared" si="22"/>
        <v>5</v>
      </c>
      <c r="J133" s="31">
        <f t="shared" si="21"/>
        <v>9</v>
      </c>
      <c r="K133" s="31">
        <f t="shared" si="18"/>
        <v>5</v>
      </c>
      <c r="L133" s="59" t="str">
        <f t="shared" si="17"/>
        <v>凑齐1个碎片可以合成武将满宠。</v>
      </c>
      <c r="M133" s="11">
        <v>0</v>
      </c>
    </row>
    <row r="134" spans="1:13" ht="16.5" x14ac:dyDescent="0.15">
      <c r="A134" s="68">
        <v>1136</v>
      </c>
      <c r="B134" s="68" t="s">
        <v>733</v>
      </c>
      <c r="C134" s="68">
        <v>2</v>
      </c>
      <c r="D134" s="68">
        <v>1</v>
      </c>
      <c r="E134" s="68">
        <v>136</v>
      </c>
      <c r="F134" s="43" t="s">
        <v>798</v>
      </c>
      <c r="G134" s="43">
        <v>0</v>
      </c>
      <c r="H134" s="31">
        <v>1</v>
      </c>
      <c r="I134" s="31">
        <f t="shared" si="22"/>
        <v>5</v>
      </c>
      <c r="J134" s="31">
        <f t="shared" ref="J134:J165" si="23">VLOOKUP($C134&amp;"-"&amp;$D134&amp;"-"&amp;$G134,$R$6:$X$26,COLUMN(E129),0)</f>
        <v>9</v>
      </c>
      <c r="K134" s="31">
        <f t="shared" si="18"/>
        <v>5</v>
      </c>
      <c r="L134" s="59" t="str">
        <f t="shared" ref="L134:L197" si="24">"凑齐"&amp;H134&amp;"个碎片可以合成"&amp;VLOOKUP($C134&amp;"-"&amp;$D134&amp;"-"&amp;$G134,$R$6:$X$26,2,0)&amp;F134&amp;"。"</f>
        <v>凑齐1个碎片可以合成武将司马昭。</v>
      </c>
      <c r="M134" s="11">
        <v>0</v>
      </c>
    </row>
    <row r="135" spans="1:13" ht="16.5" x14ac:dyDescent="0.15">
      <c r="A135" s="68">
        <v>1137</v>
      </c>
      <c r="B135" s="68" t="s">
        <v>734</v>
      </c>
      <c r="C135" s="68">
        <v>2</v>
      </c>
      <c r="D135" s="68">
        <v>1</v>
      </c>
      <c r="E135" s="68">
        <v>137</v>
      </c>
      <c r="F135" s="43" t="s">
        <v>799</v>
      </c>
      <c r="G135" s="43">
        <v>0</v>
      </c>
      <c r="H135" s="31">
        <v>1</v>
      </c>
      <c r="I135" s="31">
        <f t="shared" si="22"/>
        <v>5</v>
      </c>
      <c r="J135" s="31">
        <f t="shared" si="23"/>
        <v>9</v>
      </c>
      <c r="K135" s="31">
        <f t="shared" ref="K135:K198" si="25">VLOOKUP($C135&amp;"-"&amp;$D135&amp;"-"&amp;$G135,$R$6:$X$36,COLUMN(F130),0)</f>
        <v>5</v>
      </c>
      <c r="L135" s="59" t="str">
        <f t="shared" si="24"/>
        <v>凑齐1个碎片可以合成武将司马炎。</v>
      </c>
      <c r="M135" s="11">
        <v>0</v>
      </c>
    </row>
    <row r="136" spans="1:13" ht="16.5" x14ac:dyDescent="0.15">
      <c r="A136" s="68">
        <v>1138</v>
      </c>
      <c r="B136" s="68" t="s">
        <v>735</v>
      </c>
      <c r="C136" s="68">
        <v>2</v>
      </c>
      <c r="D136" s="68">
        <v>1</v>
      </c>
      <c r="E136" s="68">
        <v>138</v>
      </c>
      <c r="F136" s="43" t="s">
        <v>800</v>
      </c>
      <c r="G136" s="43">
        <v>0</v>
      </c>
      <c r="H136" s="31">
        <v>1</v>
      </c>
      <c r="I136" s="31">
        <f t="shared" si="22"/>
        <v>5</v>
      </c>
      <c r="J136" s="31">
        <f t="shared" si="23"/>
        <v>9</v>
      </c>
      <c r="K136" s="31">
        <f t="shared" si="25"/>
        <v>5</v>
      </c>
      <c r="L136" s="59" t="str">
        <f t="shared" si="24"/>
        <v>凑齐1个碎片可以合成武将王基。</v>
      </c>
      <c r="M136" s="11">
        <v>0</v>
      </c>
    </row>
    <row r="137" spans="1:13" ht="16.5" x14ac:dyDescent="0.15">
      <c r="A137" s="68">
        <v>1139</v>
      </c>
      <c r="B137" s="68" t="s">
        <v>736</v>
      </c>
      <c r="C137" s="68">
        <v>2</v>
      </c>
      <c r="D137" s="68">
        <v>1</v>
      </c>
      <c r="E137" s="68">
        <v>139</v>
      </c>
      <c r="F137" s="43" t="s">
        <v>801</v>
      </c>
      <c r="G137" s="43">
        <v>0</v>
      </c>
      <c r="H137" s="31">
        <v>1</v>
      </c>
      <c r="I137" s="31">
        <f t="shared" si="22"/>
        <v>5</v>
      </c>
      <c r="J137" s="31">
        <f t="shared" si="23"/>
        <v>9</v>
      </c>
      <c r="K137" s="31">
        <f t="shared" si="25"/>
        <v>5</v>
      </c>
      <c r="L137" s="59" t="str">
        <f t="shared" si="24"/>
        <v>凑齐1个碎片可以合成武将王元姬。</v>
      </c>
      <c r="M137" s="11">
        <v>0</v>
      </c>
    </row>
    <row r="138" spans="1:13" ht="16.5" x14ac:dyDescent="0.15">
      <c r="A138" s="68">
        <v>1140</v>
      </c>
      <c r="B138" s="68" t="s">
        <v>737</v>
      </c>
      <c r="C138" s="68">
        <v>2</v>
      </c>
      <c r="D138" s="68">
        <v>1</v>
      </c>
      <c r="E138" s="68">
        <v>140</v>
      </c>
      <c r="F138" s="43" t="s">
        <v>802</v>
      </c>
      <c r="G138" s="43">
        <v>0</v>
      </c>
      <c r="H138" s="31">
        <v>1</v>
      </c>
      <c r="I138" s="31">
        <f t="shared" si="22"/>
        <v>5</v>
      </c>
      <c r="J138" s="31">
        <f t="shared" si="23"/>
        <v>9</v>
      </c>
      <c r="K138" s="31">
        <f t="shared" si="25"/>
        <v>5</v>
      </c>
      <c r="L138" s="59" t="str">
        <f t="shared" si="24"/>
        <v>凑齐1个碎片可以合成武将诸葛诞。</v>
      </c>
      <c r="M138" s="11">
        <v>0</v>
      </c>
    </row>
    <row r="139" spans="1:13" ht="16.5" x14ac:dyDescent="0.15">
      <c r="A139" s="68">
        <v>1141</v>
      </c>
      <c r="B139" s="68" t="s">
        <v>738</v>
      </c>
      <c r="C139" s="68">
        <v>2</v>
      </c>
      <c r="D139" s="68">
        <v>1</v>
      </c>
      <c r="E139" s="68">
        <v>141</v>
      </c>
      <c r="F139" s="43" t="s">
        <v>803</v>
      </c>
      <c r="G139" s="43">
        <v>0</v>
      </c>
      <c r="H139" s="31">
        <v>1</v>
      </c>
      <c r="I139" s="31">
        <f t="shared" si="22"/>
        <v>5</v>
      </c>
      <c r="J139" s="31">
        <f t="shared" si="23"/>
        <v>9</v>
      </c>
      <c r="K139" s="31">
        <f t="shared" si="25"/>
        <v>5</v>
      </c>
      <c r="L139" s="59" t="str">
        <f t="shared" si="24"/>
        <v>凑齐1个碎片可以合成武将曹彰。</v>
      </c>
      <c r="M139" s="11">
        <v>0</v>
      </c>
    </row>
    <row r="140" spans="1:13" ht="16.5" x14ac:dyDescent="0.15">
      <c r="A140" s="68">
        <v>1142</v>
      </c>
      <c r="B140" s="68" t="s">
        <v>739</v>
      </c>
      <c r="C140" s="68">
        <v>2</v>
      </c>
      <c r="D140" s="68">
        <v>1</v>
      </c>
      <c r="E140" s="68">
        <v>142</v>
      </c>
      <c r="F140" s="43" t="s">
        <v>804</v>
      </c>
      <c r="G140" s="43">
        <v>0</v>
      </c>
      <c r="H140" s="31">
        <v>1</v>
      </c>
      <c r="I140" s="31">
        <f t="shared" si="22"/>
        <v>5</v>
      </c>
      <c r="J140" s="31">
        <f t="shared" si="23"/>
        <v>9</v>
      </c>
      <c r="K140" s="31">
        <f t="shared" si="25"/>
        <v>5</v>
      </c>
      <c r="L140" s="59" t="str">
        <f t="shared" si="24"/>
        <v>凑齐1个碎片可以合成武将曹洪。</v>
      </c>
      <c r="M140" s="11">
        <v>0</v>
      </c>
    </row>
    <row r="141" spans="1:13" ht="16.5" x14ac:dyDescent="0.15">
      <c r="A141" s="68">
        <v>1143</v>
      </c>
      <c r="B141" s="68" t="s">
        <v>740</v>
      </c>
      <c r="C141" s="68">
        <v>2</v>
      </c>
      <c r="D141" s="68">
        <v>1</v>
      </c>
      <c r="E141" s="68">
        <v>143</v>
      </c>
      <c r="F141" s="43" t="s">
        <v>805</v>
      </c>
      <c r="G141" s="43">
        <v>0</v>
      </c>
      <c r="H141" s="31">
        <v>1</v>
      </c>
      <c r="I141" s="31">
        <f t="shared" si="22"/>
        <v>5</v>
      </c>
      <c r="J141" s="31">
        <f t="shared" si="23"/>
        <v>9</v>
      </c>
      <c r="K141" s="31">
        <f t="shared" si="25"/>
        <v>5</v>
      </c>
      <c r="L141" s="59" t="str">
        <f t="shared" si="24"/>
        <v>凑齐1个碎片可以合成武将蒋干。</v>
      </c>
      <c r="M141" s="11">
        <v>0</v>
      </c>
    </row>
    <row r="142" spans="1:13" ht="16.5" x14ac:dyDescent="0.15">
      <c r="A142" s="68">
        <v>1144</v>
      </c>
      <c r="B142" s="68" t="s">
        <v>741</v>
      </c>
      <c r="C142" s="68">
        <v>2</v>
      </c>
      <c r="D142" s="68">
        <v>1</v>
      </c>
      <c r="E142" s="68">
        <v>144</v>
      </c>
      <c r="F142" s="43" t="s">
        <v>806</v>
      </c>
      <c r="G142" s="43">
        <v>0</v>
      </c>
      <c r="H142" s="31">
        <v>1</v>
      </c>
      <c r="I142" s="31">
        <f t="shared" si="22"/>
        <v>5</v>
      </c>
      <c r="J142" s="31">
        <f t="shared" si="23"/>
        <v>9</v>
      </c>
      <c r="K142" s="31">
        <f t="shared" si="25"/>
        <v>5</v>
      </c>
      <c r="L142" s="59" t="str">
        <f t="shared" si="24"/>
        <v>凑齐1个碎片可以合成武将孙资。</v>
      </c>
      <c r="M142" s="11">
        <v>0</v>
      </c>
    </row>
    <row r="143" spans="1:13" ht="16.5" x14ac:dyDescent="0.15">
      <c r="A143" s="68">
        <v>1145</v>
      </c>
      <c r="B143" s="68" t="s">
        <v>742</v>
      </c>
      <c r="C143" s="68">
        <v>2</v>
      </c>
      <c r="D143" s="68">
        <v>1</v>
      </c>
      <c r="E143" s="68">
        <v>145</v>
      </c>
      <c r="F143" s="43" t="s">
        <v>807</v>
      </c>
      <c r="G143" s="43">
        <v>0</v>
      </c>
      <c r="H143" s="31">
        <v>1</v>
      </c>
      <c r="I143" s="31">
        <f t="shared" si="22"/>
        <v>5</v>
      </c>
      <c r="J143" s="31">
        <f t="shared" si="23"/>
        <v>9</v>
      </c>
      <c r="K143" s="31">
        <f t="shared" si="25"/>
        <v>5</v>
      </c>
      <c r="L143" s="59" t="str">
        <f t="shared" si="24"/>
        <v>凑齐1个碎片可以合成武将陈群。</v>
      </c>
      <c r="M143" s="11">
        <v>0</v>
      </c>
    </row>
    <row r="144" spans="1:13" ht="16.5" x14ac:dyDescent="0.15">
      <c r="A144" s="68">
        <v>1146</v>
      </c>
      <c r="B144" s="68" t="s">
        <v>743</v>
      </c>
      <c r="C144" s="68">
        <v>2</v>
      </c>
      <c r="D144" s="68">
        <v>1</v>
      </c>
      <c r="E144" s="68">
        <v>146</v>
      </c>
      <c r="F144" s="43" t="s">
        <v>808</v>
      </c>
      <c r="G144" s="43">
        <v>0</v>
      </c>
      <c r="H144" s="31">
        <v>1</v>
      </c>
      <c r="I144" s="31">
        <f t="shared" si="22"/>
        <v>5</v>
      </c>
      <c r="J144" s="31">
        <f t="shared" si="23"/>
        <v>9</v>
      </c>
      <c r="K144" s="31">
        <f t="shared" si="25"/>
        <v>5</v>
      </c>
      <c r="L144" s="59" t="str">
        <f t="shared" si="24"/>
        <v>凑齐1个碎片可以合成武将钟繇。</v>
      </c>
      <c r="M144" s="11">
        <v>0</v>
      </c>
    </row>
    <row r="145" spans="1:13" ht="16.5" x14ac:dyDescent="0.15">
      <c r="A145" s="68">
        <v>1147</v>
      </c>
      <c r="B145" s="68" t="s">
        <v>744</v>
      </c>
      <c r="C145" s="68">
        <v>2</v>
      </c>
      <c r="D145" s="68">
        <v>1</v>
      </c>
      <c r="E145" s="68">
        <v>147</v>
      </c>
      <c r="F145" s="43" t="s">
        <v>809</v>
      </c>
      <c r="G145" s="43">
        <v>0</v>
      </c>
      <c r="H145" s="31">
        <v>1</v>
      </c>
      <c r="I145" s="31">
        <f t="shared" si="22"/>
        <v>5</v>
      </c>
      <c r="J145" s="31">
        <f t="shared" si="23"/>
        <v>9</v>
      </c>
      <c r="K145" s="31">
        <f t="shared" si="25"/>
        <v>5</v>
      </c>
      <c r="L145" s="59" t="str">
        <f t="shared" si="24"/>
        <v>凑齐1个碎片可以合成武将曹真。</v>
      </c>
      <c r="M145" s="11">
        <v>0</v>
      </c>
    </row>
    <row r="146" spans="1:13" ht="16.5" x14ac:dyDescent="0.15">
      <c r="A146" s="68">
        <v>1148</v>
      </c>
      <c r="B146" s="68" t="s">
        <v>745</v>
      </c>
      <c r="C146" s="68">
        <v>2</v>
      </c>
      <c r="D146" s="68">
        <v>1</v>
      </c>
      <c r="E146" s="68">
        <v>148</v>
      </c>
      <c r="F146" s="43" t="s">
        <v>810</v>
      </c>
      <c r="G146" s="43">
        <v>0</v>
      </c>
      <c r="H146" s="31">
        <v>1</v>
      </c>
      <c r="I146" s="31">
        <f t="shared" si="22"/>
        <v>5</v>
      </c>
      <c r="J146" s="31">
        <f t="shared" si="23"/>
        <v>9</v>
      </c>
      <c r="K146" s="31">
        <f t="shared" si="25"/>
        <v>5</v>
      </c>
      <c r="L146" s="59" t="str">
        <f t="shared" si="24"/>
        <v>凑齐1个碎片可以合成武将韩浩。</v>
      </c>
      <c r="M146" s="11">
        <v>0</v>
      </c>
    </row>
    <row r="147" spans="1:13" ht="16.5" x14ac:dyDescent="0.15">
      <c r="A147" s="68">
        <v>1232</v>
      </c>
      <c r="B147" s="68" t="s">
        <v>746</v>
      </c>
      <c r="C147" s="68">
        <v>2</v>
      </c>
      <c r="D147" s="68">
        <v>1</v>
      </c>
      <c r="E147" s="68">
        <v>232</v>
      </c>
      <c r="F147" s="43" t="s">
        <v>811</v>
      </c>
      <c r="G147" s="43">
        <v>0</v>
      </c>
      <c r="H147" s="31">
        <v>1</v>
      </c>
      <c r="I147" s="31">
        <f t="shared" si="22"/>
        <v>5</v>
      </c>
      <c r="J147" s="31">
        <f t="shared" si="23"/>
        <v>9</v>
      </c>
      <c r="K147" s="31">
        <f t="shared" si="25"/>
        <v>5</v>
      </c>
      <c r="L147" s="59" t="str">
        <f t="shared" si="24"/>
        <v>凑齐1个碎片可以合成武将马良。</v>
      </c>
      <c r="M147" s="11">
        <v>0</v>
      </c>
    </row>
    <row r="148" spans="1:13" ht="16.5" x14ac:dyDescent="0.15">
      <c r="A148" s="68">
        <v>1233</v>
      </c>
      <c r="B148" s="68" t="s">
        <v>747</v>
      </c>
      <c r="C148" s="68">
        <v>2</v>
      </c>
      <c r="D148" s="68">
        <v>1</v>
      </c>
      <c r="E148" s="68">
        <v>233</v>
      </c>
      <c r="F148" s="43" t="s">
        <v>812</v>
      </c>
      <c r="G148" s="43">
        <v>0</v>
      </c>
      <c r="H148" s="31">
        <v>1</v>
      </c>
      <c r="I148" s="31">
        <f t="shared" si="22"/>
        <v>5</v>
      </c>
      <c r="J148" s="31">
        <f t="shared" si="23"/>
        <v>9</v>
      </c>
      <c r="K148" s="31">
        <f t="shared" si="25"/>
        <v>5</v>
      </c>
      <c r="L148" s="59" t="str">
        <f t="shared" si="24"/>
        <v>凑齐1个碎片可以合成武将孟达。</v>
      </c>
      <c r="M148" s="11">
        <v>0</v>
      </c>
    </row>
    <row r="149" spans="1:13" ht="16.5" x14ac:dyDescent="0.15">
      <c r="A149" s="68">
        <v>1234</v>
      </c>
      <c r="B149" s="68" t="s">
        <v>748</v>
      </c>
      <c r="C149" s="68">
        <v>2</v>
      </c>
      <c r="D149" s="68">
        <v>1</v>
      </c>
      <c r="E149" s="68">
        <v>234</v>
      </c>
      <c r="F149" s="43" t="s">
        <v>723</v>
      </c>
      <c r="G149" s="43">
        <v>0</v>
      </c>
      <c r="H149" s="31">
        <v>1</v>
      </c>
      <c r="I149" s="31">
        <f t="shared" si="22"/>
        <v>5</v>
      </c>
      <c r="J149" s="31">
        <f t="shared" si="23"/>
        <v>9</v>
      </c>
      <c r="K149" s="31">
        <f t="shared" si="25"/>
        <v>5</v>
      </c>
      <c r="L149" s="59" t="str">
        <f t="shared" si="24"/>
        <v>凑齐1个碎片可以合成武将周仓。</v>
      </c>
      <c r="M149" s="11">
        <v>0</v>
      </c>
    </row>
    <row r="150" spans="1:13" ht="16.5" x14ac:dyDescent="0.15">
      <c r="A150" s="68">
        <v>1235</v>
      </c>
      <c r="B150" s="68" t="s">
        <v>749</v>
      </c>
      <c r="C150" s="68">
        <v>2</v>
      </c>
      <c r="D150" s="68">
        <v>1</v>
      </c>
      <c r="E150" s="68">
        <v>235</v>
      </c>
      <c r="F150" s="43" t="s">
        <v>813</v>
      </c>
      <c r="G150" s="43">
        <v>0</v>
      </c>
      <c r="H150" s="31">
        <v>1</v>
      </c>
      <c r="I150" s="31">
        <f t="shared" si="22"/>
        <v>5</v>
      </c>
      <c r="J150" s="31">
        <f t="shared" si="23"/>
        <v>9</v>
      </c>
      <c r="K150" s="31">
        <f t="shared" si="25"/>
        <v>5</v>
      </c>
      <c r="L150" s="59" t="str">
        <f t="shared" si="24"/>
        <v>凑齐1个碎片可以合成武将关兴。</v>
      </c>
      <c r="M150" s="11">
        <v>0</v>
      </c>
    </row>
    <row r="151" spans="1:13" ht="16.5" x14ac:dyDescent="0.15">
      <c r="A151" s="68">
        <v>1236</v>
      </c>
      <c r="B151" s="68" t="s">
        <v>750</v>
      </c>
      <c r="C151" s="68">
        <v>2</v>
      </c>
      <c r="D151" s="68">
        <v>1</v>
      </c>
      <c r="E151" s="68">
        <v>236</v>
      </c>
      <c r="F151" s="43" t="s">
        <v>814</v>
      </c>
      <c r="G151" s="43">
        <v>0</v>
      </c>
      <c r="H151" s="31">
        <v>1</v>
      </c>
      <c r="I151" s="31">
        <f t="shared" si="22"/>
        <v>5</v>
      </c>
      <c r="J151" s="31">
        <f t="shared" si="23"/>
        <v>9</v>
      </c>
      <c r="K151" s="31">
        <f t="shared" si="25"/>
        <v>5</v>
      </c>
      <c r="L151" s="59" t="str">
        <f t="shared" si="24"/>
        <v>凑齐1个碎片可以合成武将诸葛瞻。</v>
      </c>
      <c r="M151" s="11">
        <v>0</v>
      </c>
    </row>
    <row r="152" spans="1:13" ht="16.5" x14ac:dyDescent="0.15">
      <c r="A152" s="68">
        <v>1237</v>
      </c>
      <c r="B152" s="68" t="s">
        <v>751</v>
      </c>
      <c r="C152" s="68">
        <v>2</v>
      </c>
      <c r="D152" s="68">
        <v>1</v>
      </c>
      <c r="E152" s="68">
        <v>237</v>
      </c>
      <c r="F152" s="43" t="s">
        <v>815</v>
      </c>
      <c r="G152" s="43">
        <v>0</v>
      </c>
      <c r="H152" s="31">
        <v>1</v>
      </c>
      <c r="I152" s="31">
        <f t="shared" si="22"/>
        <v>5</v>
      </c>
      <c r="J152" s="31">
        <f t="shared" si="23"/>
        <v>9</v>
      </c>
      <c r="K152" s="31">
        <f t="shared" si="25"/>
        <v>5</v>
      </c>
      <c r="L152" s="59" t="str">
        <f t="shared" si="24"/>
        <v>凑齐1个碎片可以合成武将简雍。</v>
      </c>
      <c r="M152" s="11">
        <v>0</v>
      </c>
    </row>
    <row r="153" spans="1:13" ht="16.5" x14ac:dyDescent="0.15">
      <c r="A153" s="68">
        <v>1238</v>
      </c>
      <c r="B153" s="68" t="s">
        <v>752</v>
      </c>
      <c r="C153" s="68">
        <v>2</v>
      </c>
      <c r="D153" s="68">
        <v>1</v>
      </c>
      <c r="E153" s="68">
        <v>238</v>
      </c>
      <c r="F153" s="43" t="s">
        <v>724</v>
      </c>
      <c r="G153" s="43">
        <v>0</v>
      </c>
      <c r="H153" s="31">
        <v>1</v>
      </c>
      <c r="I153" s="31">
        <f t="shared" si="22"/>
        <v>5</v>
      </c>
      <c r="J153" s="31">
        <f t="shared" si="23"/>
        <v>9</v>
      </c>
      <c r="K153" s="31">
        <f t="shared" si="25"/>
        <v>5</v>
      </c>
      <c r="L153" s="59" t="str">
        <f t="shared" si="24"/>
        <v>凑齐1个碎片可以合成武将李严。</v>
      </c>
      <c r="M153" s="11">
        <v>0</v>
      </c>
    </row>
    <row r="154" spans="1:13" ht="16.5" x14ac:dyDescent="0.15">
      <c r="A154" s="68">
        <v>1239</v>
      </c>
      <c r="B154" s="68" t="s">
        <v>753</v>
      </c>
      <c r="C154" s="68">
        <v>2</v>
      </c>
      <c r="D154" s="68">
        <v>1</v>
      </c>
      <c r="E154" s="68">
        <v>239</v>
      </c>
      <c r="F154" s="43" t="s">
        <v>816</v>
      </c>
      <c r="G154" s="43">
        <v>0</v>
      </c>
      <c r="H154" s="31">
        <v>1</v>
      </c>
      <c r="I154" s="31">
        <f t="shared" si="22"/>
        <v>5</v>
      </c>
      <c r="J154" s="31">
        <f t="shared" si="23"/>
        <v>9</v>
      </c>
      <c r="K154" s="31">
        <f t="shared" si="25"/>
        <v>5</v>
      </c>
      <c r="L154" s="59" t="str">
        <f t="shared" si="24"/>
        <v>凑齐1个碎片可以合成武将关索。</v>
      </c>
      <c r="M154" s="11">
        <v>0</v>
      </c>
    </row>
    <row r="155" spans="1:13" ht="16.5" x14ac:dyDescent="0.15">
      <c r="A155" s="68">
        <v>1240</v>
      </c>
      <c r="B155" s="68" t="s">
        <v>754</v>
      </c>
      <c r="C155" s="68">
        <v>2</v>
      </c>
      <c r="D155" s="68">
        <v>1</v>
      </c>
      <c r="E155" s="68">
        <v>240</v>
      </c>
      <c r="F155" s="43" t="s">
        <v>817</v>
      </c>
      <c r="G155" s="43">
        <v>0</v>
      </c>
      <c r="H155" s="31">
        <v>1</v>
      </c>
      <c r="I155" s="31">
        <f t="shared" si="22"/>
        <v>5</v>
      </c>
      <c r="J155" s="31">
        <f t="shared" si="23"/>
        <v>9</v>
      </c>
      <c r="K155" s="31">
        <f t="shared" si="25"/>
        <v>5</v>
      </c>
      <c r="L155" s="59" t="str">
        <f t="shared" si="24"/>
        <v>凑齐1个碎片可以合成武将夏侯霸。</v>
      </c>
      <c r="M155" s="11">
        <v>0</v>
      </c>
    </row>
    <row r="156" spans="1:13" ht="16.5" x14ac:dyDescent="0.15">
      <c r="A156" s="68">
        <v>1241</v>
      </c>
      <c r="B156" s="68" t="s">
        <v>755</v>
      </c>
      <c r="C156" s="68">
        <v>2</v>
      </c>
      <c r="D156" s="68">
        <v>1</v>
      </c>
      <c r="E156" s="68">
        <v>241</v>
      </c>
      <c r="F156" s="43" t="s">
        <v>818</v>
      </c>
      <c r="G156" s="43">
        <v>0</v>
      </c>
      <c r="H156" s="31">
        <v>1</v>
      </c>
      <c r="I156" s="31">
        <f t="shared" si="22"/>
        <v>5</v>
      </c>
      <c r="J156" s="31">
        <f t="shared" si="23"/>
        <v>9</v>
      </c>
      <c r="K156" s="31">
        <f t="shared" si="25"/>
        <v>5</v>
      </c>
      <c r="L156" s="59" t="str">
        <f t="shared" si="24"/>
        <v>凑齐1个碎片可以合成武将马云禄。</v>
      </c>
      <c r="M156" s="11">
        <v>0</v>
      </c>
    </row>
    <row r="157" spans="1:13" ht="16.5" x14ac:dyDescent="0.15">
      <c r="A157" s="68">
        <v>1242</v>
      </c>
      <c r="B157" s="68" t="s">
        <v>756</v>
      </c>
      <c r="C157" s="68">
        <v>2</v>
      </c>
      <c r="D157" s="68">
        <v>1</v>
      </c>
      <c r="E157" s="68">
        <v>242</v>
      </c>
      <c r="F157" s="43" t="s">
        <v>819</v>
      </c>
      <c r="G157" s="43">
        <v>0</v>
      </c>
      <c r="H157" s="31">
        <v>1</v>
      </c>
      <c r="I157" s="31">
        <f t="shared" si="22"/>
        <v>5</v>
      </c>
      <c r="J157" s="31">
        <f t="shared" si="23"/>
        <v>9</v>
      </c>
      <c r="K157" s="31">
        <f t="shared" si="25"/>
        <v>5</v>
      </c>
      <c r="L157" s="59" t="str">
        <f t="shared" si="24"/>
        <v>凑齐1个碎片可以合成武将黄皓。</v>
      </c>
      <c r="M157" s="11">
        <v>0</v>
      </c>
    </row>
    <row r="158" spans="1:13" ht="16.5" x14ac:dyDescent="0.15">
      <c r="A158" s="68">
        <v>1243</v>
      </c>
      <c r="B158" s="68" t="s">
        <v>757</v>
      </c>
      <c r="C158" s="68">
        <v>2</v>
      </c>
      <c r="D158" s="68">
        <v>1</v>
      </c>
      <c r="E158" s="68">
        <v>243</v>
      </c>
      <c r="F158" s="43" t="s">
        <v>820</v>
      </c>
      <c r="G158" s="43">
        <v>0</v>
      </c>
      <c r="H158" s="31">
        <v>1</v>
      </c>
      <c r="I158" s="31">
        <f t="shared" si="22"/>
        <v>5</v>
      </c>
      <c r="J158" s="31">
        <f t="shared" si="23"/>
        <v>9</v>
      </c>
      <c r="K158" s="31">
        <f t="shared" si="25"/>
        <v>5</v>
      </c>
      <c r="L158" s="59" t="str">
        <f t="shared" si="24"/>
        <v>凑齐1个碎片可以合成武将糜竺。</v>
      </c>
      <c r="M158" s="11">
        <v>0</v>
      </c>
    </row>
    <row r="159" spans="1:13" ht="16.5" x14ac:dyDescent="0.15">
      <c r="A159" s="68">
        <v>1244</v>
      </c>
      <c r="B159" s="68" t="s">
        <v>758</v>
      </c>
      <c r="C159" s="68">
        <v>2</v>
      </c>
      <c r="D159" s="68">
        <v>1</v>
      </c>
      <c r="E159" s="68">
        <v>244</v>
      </c>
      <c r="F159" s="43" t="s">
        <v>821</v>
      </c>
      <c r="G159" s="43">
        <v>0</v>
      </c>
      <c r="H159" s="31">
        <v>1</v>
      </c>
      <c r="I159" s="31">
        <f t="shared" si="22"/>
        <v>5</v>
      </c>
      <c r="J159" s="31">
        <f t="shared" si="23"/>
        <v>9</v>
      </c>
      <c r="K159" s="31">
        <f t="shared" si="25"/>
        <v>5</v>
      </c>
      <c r="L159" s="59" t="str">
        <f t="shared" si="24"/>
        <v>凑齐1个碎片可以合成武将张嶷。</v>
      </c>
      <c r="M159" s="11">
        <v>0</v>
      </c>
    </row>
    <row r="160" spans="1:13" ht="16.5" x14ac:dyDescent="0.15">
      <c r="A160" s="68">
        <v>1245</v>
      </c>
      <c r="B160" s="68" t="s">
        <v>759</v>
      </c>
      <c r="C160" s="68">
        <v>2</v>
      </c>
      <c r="D160" s="68">
        <v>1</v>
      </c>
      <c r="E160" s="68">
        <v>245</v>
      </c>
      <c r="F160" s="43" t="s">
        <v>822</v>
      </c>
      <c r="G160" s="43">
        <v>0</v>
      </c>
      <c r="H160" s="31">
        <v>1</v>
      </c>
      <c r="I160" s="31">
        <f t="shared" si="22"/>
        <v>5</v>
      </c>
      <c r="J160" s="31">
        <f t="shared" si="23"/>
        <v>9</v>
      </c>
      <c r="K160" s="31">
        <f t="shared" si="25"/>
        <v>5</v>
      </c>
      <c r="L160" s="59" t="str">
        <f t="shared" si="24"/>
        <v>凑齐1个碎片可以合成武将张松。</v>
      </c>
      <c r="M160" s="11">
        <v>0</v>
      </c>
    </row>
    <row r="161" spans="1:13" ht="16.5" x14ac:dyDescent="0.15">
      <c r="A161" s="68">
        <v>1246</v>
      </c>
      <c r="B161" s="68" t="s">
        <v>760</v>
      </c>
      <c r="C161" s="68">
        <v>2</v>
      </c>
      <c r="D161" s="68">
        <v>1</v>
      </c>
      <c r="E161" s="68">
        <v>246</v>
      </c>
      <c r="F161" s="43" t="s">
        <v>823</v>
      </c>
      <c r="G161" s="43">
        <v>0</v>
      </c>
      <c r="H161" s="31">
        <v>1</v>
      </c>
      <c r="I161" s="31">
        <f t="shared" si="22"/>
        <v>5</v>
      </c>
      <c r="J161" s="31">
        <f t="shared" si="23"/>
        <v>9</v>
      </c>
      <c r="K161" s="31">
        <f t="shared" si="25"/>
        <v>5</v>
      </c>
      <c r="L161" s="59" t="str">
        <f t="shared" si="24"/>
        <v>凑齐1个碎片可以合成武将刘璋。</v>
      </c>
      <c r="M161" s="11">
        <v>0</v>
      </c>
    </row>
    <row r="162" spans="1:13" ht="16.5" x14ac:dyDescent="0.15">
      <c r="A162" s="68">
        <v>1247</v>
      </c>
      <c r="B162" s="68" t="s">
        <v>761</v>
      </c>
      <c r="C162" s="68">
        <v>2</v>
      </c>
      <c r="D162" s="68">
        <v>1</v>
      </c>
      <c r="E162" s="68">
        <v>247</v>
      </c>
      <c r="F162" s="43" t="s">
        <v>824</v>
      </c>
      <c r="G162" s="43">
        <v>0</v>
      </c>
      <c r="H162" s="31">
        <v>1</v>
      </c>
      <c r="I162" s="31">
        <f t="shared" ref="I162:I193" si="26">VLOOKUP($C162&amp;"-"&amp;$D162&amp;"-"&amp;$G162,$R$6:$X$26,COLUMN(D157),0)</f>
        <v>5</v>
      </c>
      <c r="J162" s="31">
        <f t="shared" si="23"/>
        <v>9</v>
      </c>
      <c r="K162" s="31">
        <f t="shared" si="25"/>
        <v>5</v>
      </c>
      <c r="L162" s="59" t="str">
        <f t="shared" si="24"/>
        <v>凑齐1个碎片可以合成武将吴懿。</v>
      </c>
      <c r="M162" s="11">
        <v>0</v>
      </c>
    </row>
    <row r="163" spans="1:13" ht="16.5" x14ac:dyDescent="0.15">
      <c r="A163" s="68">
        <v>1248</v>
      </c>
      <c r="B163" s="68" t="s">
        <v>762</v>
      </c>
      <c r="C163" s="68">
        <v>2</v>
      </c>
      <c r="D163" s="68">
        <v>1</v>
      </c>
      <c r="E163" s="68">
        <v>248</v>
      </c>
      <c r="F163" s="43" t="s">
        <v>825</v>
      </c>
      <c r="G163" s="43">
        <v>0</v>
      </c>
      <c r="H163" s="31">
        <v>1</v>
      </c>
      <c r="I163" s="31">
        <f t="shared" si="26"/>
        <v>5</v>
      </c>
      <c r="J163" s="31">
        <f t="shared" si="23"/>
        <v>9</v>
      </c>
      <c r="K163" s="31">
        <f t="shared" si="25"/>
        <v>5</v>
      </c>
      <c r="L163" s="59" t="str">
        <f t="shared" si="24"/>
        <v>凑齐1个碎片可以合成武将刘谌。</v>
      </c>
      <c r="M163" s="11">
        <v>0</v>
      </c>
    </row>
    <row r="164" spans="1:13" ht="16.5" x14ac:dyDescent="0.15">
      <c r="A164" s="68">
        <v>1332</v>
      </c>
      <c r="B164" s="68" t="s">
        <v>763</v>
      </c>
      <c r="C164" s="68">
        <v>2</v>
      </c>
      <c r="D164" s="68">
        <v>1</v>
      </c>
      <c r="E164" s="68">
        <v>332</v>
      </c>
      <c r="F164" s="43" t="s">
        <v>725</v>
      </c>
      <c r="G164" s="43">
        <v>0</v>
      </c>
      <c r="H164" s="31">
        <v>1</v>
      </c>
      <c r="I164" s="31">
        <f t="shared" si="26"/>
        <v>5</v>
      </c>
      <c r="J164" s="31">
        <f t="shared" si="23"/>
        <v>9</v>
      </c>
      <c r="K164" s="31">
        <f t="shared" si="25"/>
        <v>5</v>
      </c>
      <c r="L164" s="59" t="str">
        <f t="shared" si="24"/>
        <v>凑齐1个碎片可以合成武将孙静。</v>
      </c>
      <c r="M164" s="11">
        <v>0</v>
      </c>
    </row>
    <row r="165" spans="1:13" ht="16.5" x14ac:dyDescent="0.15">
      <c r="A165" s="68">
        <v>1333</v>
      </c>
      <c r="B165" s="68" t="s">
        <v>764</v>
      </c>
      <c r="C165" s="68">
        <v>2</v>
      </c>
      <c r="D165" s="68">
        <v>1</v>
      </c>
      <c r="E165" s="68">
        <v>333</v>
      </c>
      <c r="F165" s="43" t="s">
        <v>726</v>
      </c>
      <c r="G165" s="43">
        <v>0</v>
      </c>
      <c r="H165" s="31">
        <v>1</v>
      </c>
      <c r="I165" s="31">
        <f t="shared" si="26"/>
        <v>5</v>
      </c>
      <c r="J165" s="31">
        <f t="shared" si="23"/>
        <v>9</v>
      </c>
      <c r="K165" s="31">
        <f t="shared" si="25"/>
        <v>5</v>
      </c>
      <c r="L165" s="59" t="str">
        <f t="shared" si="24"/>
        <v>凑齐1个碎片可以合成武将凌操。</v>
      </c>
      <c r="M165" s="11">
        <v>0</v>
      </c>
    </row>
    <row r="166" spans="1:13" ht="16.5" x14ac:dyDescent="0.15">
      <c r="A166" s="68">
        <v>1334</v>
      </c>
      <c r="B166" s="68" t="s">
        <v>765</v>
      </c>
      <c r="C166" s="68">
        <v>2</v>
      </c>
      <c r="D166" s="68">
        <v>1</v>
      </c>
      <c r="E166" s="68">
        <v>334</v>
      </c>
      <c r="F166" s="43" t="s">
        <v>826</v>
      </c>
      <c r="G166" s="43">
        <v>0</v>
      </c>
      <c r="H166" s="31">
        <v>1</v>
      </c>
      <c r="I166" s="31">
        <f t="shared" si="26"/>
        <v>5</v>
      </c>
      <c r="J166" s="31">
        <f t="shared" ref="J166:J197" si="27">VLOOKUP($C166&amp;"-"&amp;$D166&amp;"-"&amp;$G166,$R$6:$X$26,COLUMN(E161),0)</f>
        <v>9</v>
      </c>
      <c r="K166" s="31">
        <f t="shared" si="25"/>
        <v>5</v>
      </c>
      <c r="L166" s="59" t="str">
        <f t="shared" si="24"/>
        <v>凑齐1个碎片可以合成武将朱恒。</v>
      </c>
      <c r="M166" s="11">
        <v>0</v>
      </c>
    </row>
    <row r="167" spans="1:13" ht="16.5" x14ac:dyDescent="0.15">
      <c r="A167" s="68">
        <v>1335</v>
      </c>
      <c r="B167" s="68" t="s">
        <v>766</v>
      </c>
      <c r="C167" s="68">
        <v>2</v>
      </c>
      <c r="D167" s="68">
        <v>1</v>
      </c>
      <c r="E167" s="68">
        <v>335</v>
      </c>
      <c r="F167" s="43" t="s">
        <v>727</v>
      </c>
      <c r="G167" s="43">
        <v>0</v>
      </c>
      <c r="H167" s="31">
        <v>1</v>
      </c>
      <c r="I167" s="31">
        <f t="shared" si="26"/>
        <v>5</v>
      </c>
      <c r="J167" s="31">
        <f t="shared" si="27"/>
        <v>9</v>
      </c>
      <c r="K167" s="31">
        <f t="shared" si="25"/>
        <v>5</v>
      </c>
      <c r="L167" s="59" t="str">
        <f t="shared" si="24"/>
        <v>凑齐1个碎片可以合成武将蒋钦。</v>
      </c>
      <c r="M167" s="11">
        <v>0</v>
      </c>
    </row>
    <row r="168" spans="1:13" ht="16.5" x14ac:dyDescent="0.15">
      <c r="A168" s="68">
        <v>1336</v>
      </c>
      <c r="B168" s="68" t="s">
        <v>767</v>
      </c>
      <c r="C168" s="68">
        <v>2</v>
      </c>
      <c r="D168" s="68">
        <v>1</v>
      </c>
      <c r="E168" s="68">
        <v>336</v>
      </c>
      <c r="F168" s="43" t="s">
        <v>827</v>
      </c>
      <c r="G168" s="43">
        <v>0</v>
      </c>
      <c r="H168" s="31">
        <v>1</v>
      </c>
      <c r="I168" s="31">
        <f t="shared" si="26"/>
        <v>5</v>
      </c>
      <c r="J168" s="31">
        <f t="shared" si="27"/>
        <v>9</v>
      </c>
      <c r="K168" s="31">
        <f t="shared" si="25"/>
        <v>5</v>
      </c>
      <c r="L168" s="59" t="str">
        <f t="shared" si="24"/>
        <v>凑齐1个碎片可以合成武将陆绩。</v>
      </c>
      <c r="M168" s="11">
        <v>0</v>
      </c>
    </row>
    <row r="169" spans="1:13" ht="16.5" x14ac:dyDescent="0.15">
      <c r="A169" s="68">
        <v>1337</v>
      </c>
      <c r="B169" s="68" t="s">
        <v>768</v>
      </c>
      <c r="C169" s="68">
        <v>2</v>
      </c>
      <c r="D169" s="68">
        <v>1</v>
      </c>
      <c r="E169" s="68">
        <v>337</v>
      </c>
      <c r="F169" s="43" t="s">
        <v>828</v>
      </c>
      <c r="G169" s="43">
        <v>0</v>
      </c>
      <c r="H169" s="31">
        <v>1</v>
      </c>
      <c r="I169" s="31">
        <f t="shared" si="26"/>
        <v>5</v>
      </c>
      <c r="J169" s="31">
        <f t="shared" si="27"/>
        <v>9</v>
      </c>
      <c r="K169" s="31">
        <f t="shared" si="25"/>
        <v>5</v>
      </c>
      <c r="L169" s="59" t="str">
        <f t="shared" si="24"/>
        <v>凑齐1个碎片可以合成武将留赞。</v>
      </c>
      <c r="M169" s="11">
        <v>0</v>
      </c>
    </row>
    <row r="170" spans="1:13" ht="16.5" x14ac:dyDescent="0.15">
      <c r="A170" s="68">
        <v>1338</v>
      </c>
      <c r="B170" s="68" t="s">
        <v>769</v>
      </c>
      <c r="C170" s="68">
        <v>2</v>
      </c>
      <c r="D170" s="68">
        <v>1</v>
      </c>
      <c r="E170" s="68">
        <v>338</v>
      </c>
      <c r="F170" s="43" t="s">
        <v>829</v>
      </c>
      <c r="G170" s="43">
        <v>0</v>
      </c>
      <c r="H170" s="31">
        <v>1</v>
      </c>
      <c r="I170" s="31">
        <f t="shared" si="26"/>
        <v>5</v>
      </c>
      <c r="J170" s="31">
        <f t="shared" si="27"/>
        <v>9</v>
      </c>
      <c r="K170" s="31">
        <f t="shared" si="25"/>
        <v>5</v>
      </c>
      <c r="L170" s="59" t="str">
        <f t="shared" si="24"/>
        <v>凑齐1个碎片可以合成武将孙休。</v>
      </c>
      <c r="M170" s="11">
        <v>0</v>
      </c>
    </row>
    <row r="171" spans="1:13" ht="16.5" x14ac:dyDescent="0.15">
      <c r="A171" s="68">
        <v>1339</v>
      </c>
      <c r="B171" s="68" t="s">
        <v>770</v>
      </c>
      <c r="C171" s="68">
        <v>2</v>
      </c>
      <c r="D171" s="68">
        <v>1</v>
      </c>
      <c r="E171" s="68">
        <v>339</v>
      </c>
      <c r="F171" s="43" t="s">
        <v>728</v>
      </c>
      <c r="G171" s="43">
        <v>0</v>
      </c>
      <c r="H171" s="31">
        <v>1</v>
      </c>
      <c r="I171" s="31">
        <f t="shared" si="26"/>
        <v>5</v>
      </c>
      <c r="J171" s="31">
        <f t="shared" si="27"/>
        <v>9</v>
      </c>
      <c r="K171" s="31">
        <f t="shared" si="25"/>
        <v>5</v>
      </c>
      <c r="L171" s="59" t="str">
        <f t="shared" si="24"/>
        <v>凑齐1个碎片可以合成武将丁奉。</v>
      </c>
      <c r="M171" s="11">
        <v>0</v>
      </c>
    </row>
    <row r="172" spans="1:13" ht="16.5" x14ac:dyDescent="0.15">
      <c r="A172" s="68">
        <v>1340</v>
      </c>
      <c r="B172" s="68" t="s">
        <v>771</v>
      </c>
      <c r="C172" s="68">
        <v>2</v>
      </c>
      <c r="D172" s="68">
        <v>1</v>
      </c>
      <c r="E172" s="68">
        <v>340</v>
      </c>
      <c r="F172" s="43" t="s">
        <v>830</v>
      </c>
      <c r="G172" s="43">
        <v>0</v>
      </c>
      <c r="H172" s="31">
        <v>1</v>
      </c>
      <c r="I172" s="31">
        <f t="shared" si="26"/>
        <v>5</v>
      </c>
      <c r="J172" s="31">
        <f t="shared" si="27"/>
        <v>9</v>
      </c>
      <c r="K172" s="31">
        <f t="shared" si="25"/>
        <v>5</v>
      </c>
      <c r="L172" s="59" t="str">
        <f t="shared" si="24"/>
        <v>凑齐1个碎片可以合成武将孙鲁班。</v>
      </c>
      <c r="M172" s="11">
        <v>0</v>
      </c>
    </row>
    <row r="173" spans="1:13" ht="16.5" x14ac:dyDescent="0.15">
      <c r="A173" s="68">
        <v>1341</v>
      </c>
      <c r="B173" s="68" t="s">
        <v>772</v>
      </c>
      <c r="C173" s="68">
        <v>2</v>
      </c>
      <c r="D173" s="68">
        <v>1</v>
      </c>
      <c r="E173" s="68">
        <v>341</v>
      </c>
      <c r="F173" s="43" t="s">
        <v>831</v>
      </c>
      <c r="G173" s="43">
        <v>0</v>
      </c>
      <c r="H173" s="31">
        <v>1</v>
      </c>
      <c r="I173" s="31">
        <f t="shared" si="26"/>
        <v>5</v>
      </c>
      <c r="J173" s="31">
        <f t="shared" si="27"/>
        <v>9</v>
      </c>
      <c r="K173" s="31">
        <f t="shared" si="25"/>
        <v>5</v>
      </c>
      <c r="L173" s="59" t="str">
        <f t="shared" si="24"/>
        <v>凑齐1个碎片可以合成武将祖茂。</v>
      </c>
      <c r="M173" s="11">
        <v>0</v>
      </c>
    </row>
    <row r="174" spans="1:13" ht="16.5" x14ac:dyDescent="0.15">
      <c r="A174" s="68">
        <v>1342</v>
      </c>
      <c r="B174" s="68" t="s">
        <v>773</v>
      </c>
      <c r="C174" s="68">
        <v>2</v>
      </c>
      <c r="D174" s="68">
        <v>1</v>
      </c>
      <c r="E174" s="68">
        <v>342</v>
      </c>
      <c r="F174" s="43" t="s">
        <v>832</v>
      </c>
      <c r="G174" s="43">
        <v>0</v>
      </c>
      <c r="H174" s="31">
        <v>1</v>
      </c>
      <c r="I174" s="31">
        <f t="shared" si="26"/>
        <v>5</v>
      </c>
      <c r="J174" s="31">
        <f t="shared" si="27"/>
        <v>9</v>
      </c>
      <c r="K174" s="31">
        <f t="shared" si="25"/>
        <v>5</v>
      </c>
      <c r="L174" s="59" t="str">
        <f t="shared" si="24"/>
        <v>凑齐1个碎片可以合成武将孙皓。</v>
      </c>
      <c r="M174" s="11">
        <v>0</v>
      </c>
    </row>
    <row r="175" spans="1:13" ht="16.5" x14ac:dyDescent="0.15">
      <c r="A175" s="68">
        <v>1343</v>
      </c>
      <c r="B175" s="68" t="s">
        <v>774</v>
      </c>
      <c r="C175" s="68">
        <v>2</v>
      </c>
      <c r="D175" s="68">
        <v>1</v>
      </c>
      <c r="E175" s="68">
        <v>343</v>
      </c>
      <c r="F175" s="43" t="s">
        <v>833</v>
      </c>
      <c r="G175" s="43">
        <v>0</v>
      </c>
      <c r="H175" s="31">
        <v>1</v>
      </c>
      <c r="I175" s="31">
        <f t="shared" si="26"/>
        <v>5</v>
      </c>
      <c r="J175" s="31">
        <f t="shared" si="27"/>
        <v>9</v>
      </c>
      <c r="K175" s="31">
        <f t="shared" si="25"/>
        <v>5</v>
      </c>
      <c r="L175" s="59" t="str">
        <f t="shared" si="24"/>
        <v>凑齐1个碎片可以合成武将孙亮。</v>
      </c>
      <c r="M175" s="11">
        <v>0</v>
      </c>
    </row>
    <row r="176" spans="1:13" ht="16.5" x14ac:dyDescent="0.15">
      <c r="A176" s="68">
        <v>1344</v>
      </c>
      <c r="B176" s="68" t="s">
        <v>775</v>
      </c>
      <c r="C176" s="68">
        <v>2</v>
      </c>
      <c r="D176" s="68">
        <v>1</v>
      </c>
      <c r="E176" s="68">
        <v>344</v>
      </c>
      <c r="F176" s="43" t="s">
        <v>834</v>
      </c>
      <c r="G176" s="43">
        <v>0</v>
      </c>
      <c r="H176" s="31">
        <v>1</v>
      </c>
      <c r="I176" s="31">
        <f t="shared" si="26"/>
        <v>5</v>
      </c>
      <c r="J176" s="31">
        <f t="shared" si="27"/>
        <v>9</v>
      </c>
      <c r="K176" s="31">
        <f t="shared" si="25"/>
        <v>5</v>
      </c>
      <c r="L176" s="59" t="str">
        <f t="shared" si="24"/>
        <v>凑齐1个碎片可以合成武将岑昏。</v>
      </c>
      <c r="M176" s="11">
        <v>0</v>
      </c>
    </row>
    <row r="177" spans="1:13" ht="16.5" x14ac:dyDescent="0.15">
      <c r="A177" s="68">
        <v>1345</v>
      </c>
      <c r="B177" s="68" t="s">
        <v>776</v>
      </c>
      <c r="C177" s="68">
        <v>2</v>
      </c>
      <c r="D177" s="68">
        <v>1</v>
      </c>
      <c r="E177" s="68">
        <v>345</v>
      </c>
      <c r="F177" s="43" t="s">
        <v>835</v>
      </c>
      <c r="G177" s="43">
        <v>0</v>
      </c>
      <c r="H177" s="31">
        <v>1</v>
      </c>
      <c r="I177" s="31">
        <f t="shared" si="26"/>
        <v>5</v>
      </c>
      <c r="J177" s="31">
        <f t="shared" si="27"/>
        <v>9</v>
      </c>
      <c r="K177" s="31">
        <f t="shared" si="25"/>
        <v>5</v>
      </c>
      <c r="L177" s="59" t="str">
        <f t="shared" si="24"/>
        <v>凑齐1个碎片可以合成武将潘璋。</v>
      </c>
      <c r="M177" s="11">
        <v>0</v>
      </c>
    </row>
    <row r="178" spans="1:13" ht="16.5" x14ac:dyDescent="0.15">
      <c r="A178" s="68">
        <v>1346</v>
      </c>
      <c r="B178" s="68" t="s">
        <v>777</v>
      </c>
      <c r="C178" s="68">
        <v>2</v>
      </c>
      <c r="D178" s="68">
        <v>1</v>
      </c>
      <c r="E178" s="68">
        <v>346</v>
      </c>
      <c r="F178" s="43" t="s">
        <v>836</v>
      </c>
      <c r="G178" s="43">
        <v>0</v>
      </c>
      <c r="H178" s="31">
        <v>1</v>
      </c>
      <c r="I178" s="31">
        <f t="shared" si="26"/>
        <v>5</v>
      </c>
      <c r="J178" s="31">
        <f t="shared" si="27"/>
        <v>9</v>
      </c>
      <c r="K178" s="31">
        <f t="shared" si="25"/>
        <v>5</v>
      </c>
      <c r="L178" s="59" t="str">
        <f t="shared" si="24"/>
        <v>凑齐1个碎片可以合成武将全琮。</v>
      </c>
      <c r="M178" s="11">
        <v>0</v>
      </c>
    </row>
    <row r="179" spans="1:13" ht="16.5" x14ac:dyDescent="0.15">
      <c r="A179" s="68">
        <v>1347</v>
      </c>
      <c r="B179" s="68" t="s">
        <v>778</v>
      </c>
      <c r="C179" s="68">
        <v>2</v>
      </c>
      <c r="D179" s="68">
        <v>1</v>
      </c>
      <c r="E179" s="68">
        <v>347</v>
      </c>
      <c r="F179" s="43" t="s">
        <v>837</v>
      </c>
      <c r="G179" s="43">
        <v>0</v>
      </c>
      <c r="H179" s="31">
        <v>1</v>
      </c>
      <c r="I179" s="31">
        <f t="shared" si="26"/>
        <v>5</v>
      </c>
      <c r="J179" s="31">
        <f t="shared" si="27"/>
        <v>9</v>
      </c>
      <c r="K179" s="31">
        <f t="shared" si="25"/>
        <v>5</v>
      </c>
      <c r="L179" s="59" t="str">
        <f t="shared" si="24"/>
        <v>凑齐1个碎片可以合成武将孙登。</v>
      </c>
      <c r="M179" s="11">
        <v>0</v>
      </c>
    </row>
    <row r="180" spans="1:13" ht="16.5" x14ac:dyDescent="0.15">
      <c r="A180" s="68">
        <v>1348</v>
      </c>
      <c r="B180" s="68" t="s">
        <v>779</v>
      </c>
      <c r="C180" s="68">
        <v>2</v>
      </c>
      <c r="D180" s="68">
        <v>1</v>
      </c>
      <c r="E180" s="68">
        <v>348</v>
      </c>
      <c r="F180" s="43" t="s">
        <v>838</v>
      </c>
      <c r="G180" s="43">
        <v>0</v>
      </c>
      <c r="H180" s="31">
        <v>1</v>
      </c>
      <c r="I180" s="31">
        <f t="shared" si="26"/>
        <v>5</v>
      </c>
      <c r="J180" s="31">
        <f t="shared" si="27"/>
        <v>9</v>
      </c>
      <c r="K180" s="31">
        <f t="shared" si="25"/>
        <v>5</v>
      </c>
      <c r="L180" s="59" t="str">
        <f t="shared" si="24"/>
        <v>凑齐1个碎片可以合成武将步骘。</v>
      </c>
      <c r="M180" s="11">
        <v>0</v>
      </c>
    </row>
    <row r="181" spans="1:13" ht="16.5" x14ac:dyDescent="0.15">
      <c r="A181" s="68">
        <v>1432</v>
      </c>
      <c r="B181" s="68" t="s">
        <v>780</v>
      </c>
      <c r="C181" s="68">
        <v>2</v>
      </c>
      <c r="D181" s="68">
        <v>1</v>
      </c>
      <c r="E181" s="68">
        <v>432</v>
      </c>
      <c r="F181" s="43" t="s">
        <v>839</v>
      </c>
      <c r="G181" s="43">
        <v>0</v>
      </c>
      <c r="H181" s="31">
        <v>1</v>
      </c>
      <c r="I181" s="31">
        <f t="shared" si="26"/>
        <v>5</v>
      </c>
      <c r="J181" s="31">
        <f t="shared" si="27"/>
        <v>9</v>
      </c>
      <c r="K181" s="31">
        <f t="shared" si="25"/>
        <v>5</v>
      </c>
      <c r="L181" s="59" t="str">
        <f t="shared" si="24"/>
        <v>凑齐1个碎片可以合成武将陈登。</v>
      </c>
      <c r="M181" s="11">
        <v>0</v>
      </c>
    </row>
    <row r="182" spans="1:13" ht="16.5" x14ac:dyDescent="0.15">
      <c r="A182" s="68">
        <v>1433</v>
      </c>
      <c r="B182" s="68" t="s">
        <v>781</v>
      </c>
      <c r="C182" s="68">
        <v>2</v>
      </c>
      <c r="D182" s="68">
        <v>1</v>
      </c>
      <c r="E182" s="68">
        <v>433</v>
      </c>
      <c r="F182" s="43" t="s">
        <v>840</v>
      </c>
      <c r="G182" s="43">
        <v>0</v>
      </c>
      <c r="H182" s="31">
        <v>1</v>
      </c>
      <c r="I182" s="31">
        <f t="shared" si="26"/>
        <v>5</v>
      </c>
      <c r="J182" s="31">
        <f t="shared" si="27"/>
        <v>9</v>
      </c>
      <c r="K182" s="31">
        <f t="shared" si="25"/>
        <v>5</v>
      </c>
      <c r="L182" s="59" t="str">
        <f t="shared" si="24"/>
        <v>凑齐1个碎片可以合成武将蹋顿。</v>
      </c>
      <c r="M182" s="11">
        <v>0</v>
      </c>
    </row>
    <row r="183" spans="1:13" ht="16.5" x14ac:dyDescent="0.15">
      <c r="A183" s="68">
        <v>1434</v>
      </c>
      <c r="B183" s="68" t="s">
        <v>782</v>
      </c>
      <c r="C183" s="68">
        <v>2</v>
      </c>
      <c r="D183" s="68">
        <v>1</v>
      </c>
      <c r="E183" s="68">
        <v>434</v>
      </c>
      <c r="F183" s="43" t="s">
        <v>841</v>
      </c>
      <c r="G183" s="43">
        <v>0</v>
      </c>
      <c r="H183" s="31">
        <v>1</v>
      </c>
      <c r="I183" s="31">
        <f t="shared" si="26"/>
        <v>5</v>
      </c>
      <c r="J183" s="31">
        <f t="shared" si="27"/>
        <v>9</v>
      </c>
      <c r="K183" s="31">
        <f t="shared" si="25"/>
        <v>5</v>
      </c>
      <c r="L183" s="59" t="str">
        <f t="shared" si="24"/>
        <v>凑齐1个碎片可以合成武将陶谦。</v>
      </c>
      <c r="M183" s="11">
        <v>0</v>
      </c>
    </row>
    <row r="184" spans="1:13" ht="16.5" x14ac:dyDescent="0.15">
      <c r="A184" s="68">
        <v>1435</v>
      </c>
      <c r="B184" s="68" t="s">
        <v>783</v>
      </c>
      <c r="C184" s="68">
        <v>2</v>
      </c>
      <c r="D184" s="68">
        <v>1</v>
      </c>
      <c r="E184" s="68">
        <v>435</v>
      </c>
      <c r="F184" s="43" t="s">
        <v>842</v>
      </c>
      <c r="G184" s="43">
        <v>0</v>
      </c>
      <c r="H184" s="31">
        <v>1</v>
      </c>
      <c r="I184" s="31">
        <f t="shared" si="26"/>
        <v>5</v>
      </c>
      <c r="J184" s="31">
        <f t="shared" si="27"/>
        <v>9</v>
      </c>
      <c r="K184" s="31">
        <f t="shared" si="25"/>
        <v>5</v>
      </c>
      <c r="L184" s="59" t="str">
        <f t="shared" si="24"/>
        <v>凑齐1个碎片可以合成武将纪灵。</v>
      </c>
      <c r="M184" s="11">
        <v>0</v>
      </c>
    </row>
    <row r="185" spans="1:13" ht="16.5" x14ac:dyDescent="0.15">
      <c r="A185" s="68">
        <v>1436</v>
      </c>
      <c r="B185" s="68" t="s">
        <v>784</v>
      </c>
      <c r="C185" s="68">
        <v>2</v>
      </c>
      <c r="D185" s="68">
        <v>1</v>
      </c>
      <c r="E185" s="68">
        <v>436</v>
      </c>
      <c r="F185" s="43" t="s">
        <v>843</v>
      </c>
      <c r="G185" s="43">
        <v>0</v>
      </c>
      <c r="H185" s="31">
        <v>1</v>
      </c>
      <c r="I185" s="31">
        <f t="shared" si="26"/>
        <v>5</v>
      </c>
      <c r="J185" s="31">
        <f t="shared" si="27"/>
        <v>9</v>
      </c>
      <c r="K185" s="31">
        <f t="shared" si="25"/>
        <v>5</v>
      </c>
      <c r="L185" s="59" t="str">
        <f t="shared" si="24"/>
        <v>凑齐1个碎片可以合成武将祢衡。</v>
      </c>
      <c r="M185" s="11">
        <v>0</v>
      </c>
    </row>
    <row r="186" spans="1:13" ht="16.5" x14ac:dyDescent="0.15">
      <c r="A186" s="68">
        <v>1437</v>
      </c>
      <c r="B186" s="68" t="s">
        <v>785</v>
      </c>
      <c r="C186" s="68">
        <v>2</v>
      </c>
      <c r="D186" s="68">
        <v>1</v>
      </c>
      <c r="E186" s="68">
        <v>437</v>
      </c>
      <c r="F186" s="43" t="s">
        <v>844</v>
      </c>
      <c r="G186" s="43">
        <v>0</v>
      </c>
      <c r="H186" s="31">
        <v>1</v>
      </c>
      <c r="I186" s="31">
        <f t="shared" si="26"/>
        <v>5</v>
      </c>
      <c r="J186" s="31">
        <f t="shared" si="27"/>
        <v>9</v>
      </c>
      <c r="K186" s="31">
        <f t="shared" si="25"/>
        <v>5</v>
      </c>
      <c r="L186" s="59" t="str">
        <f t="shared" si="24"/>
        <v>凑齐1个碎片可以合成武将卢植。</v>
      </c>
      <c r="M186" s="11">
        <v>0</v>
      </c>
    </row>
    <row r="187" spans="1:13" ht="16.5" x14ac:dyDescent="0.15">
      <c r="A187" s="68">
        <v>1438</v>
      </c>
      <c r="B187" s="68" t="s">
        <v>786</v>
      </c>
      <c r="C187" s="68">
        <v>2</v>
      </c>
      <c r="D187" s="68">
        <v>1</v>
      </c>
      <c r="E187" s="68">
        <v>438</v>
      </c>
      <c r="F187" s="43" t="s">
        <v>845</v>
      </c>
      <c r="G187" s="43">
        <v>0</v>
      </c>
      <c r="H187" s="31">
        <v>1</v>
      </c>
      <c r="I187" s="31">
        <f t="shared" si="26"/>
        <v>5</v>
      </c>
      <c r="J187" s="31">
        <f t="shared" si="27"/>
        <v>9</v>
      </c>
      <c r="K187" s="31">
        <f t="shared" si="25"/>
        <v>5</v>
      </c>
      <c r="L187" s="59" t="str">
        <f t="shared" si="24"/>
        <v>凑齐1个碎片可以合成武将马腾。</v>
      </c>
      <c r="M187" s="11">
        <v>0</v>
      </c>
    </row>
    <row r="188" spans="1:13" ht="16.5" x14ac:dyDescent="0.15">
      <c r="A188" s="68">
        <v>1439</v>
      </c>
      <c r="B188" s="68" t="s">
        <v>787</v>
      </c>
      <c r="C188" s="68">
        <v>2</v>
      </c>
      <c r="D188" s="68">
        <v>1</v>
      </c>
      <c r="E188" s="68">
        <v>439</v>
      </c>
      <c r="F188" s="43" t="s">
        <v>846</v>
      </c>
      <c r="G188" s="43">
        <v>0</v>
      </c>
      <c r="H188" s="31">
        <v>1</v>
      </c>
      <c r="I188" s="31">
        <f t="shared" si="26"/>
        <v>5</v>
      </c>
      <c r="J188" s="31">
        <f t="shared" si="27"/>
        <v>9</v>
      </c>
      <c r="K188" s="31">
        <f t="shared" si="25"/>
        <v>5</v>
      </c>
      <c r="L188" s="59" t="str">
        <f t="shared" si="24"/>
        <v>凑齐1个碎片可以合成武将张绣。</v>
      </c>
      <c r="M188" s="11">
        <v>0</v>
      </c>
    </row>
    <row r="189" spans="1:13" ht="16.5" x14ac:dyDescent="0.15">
      <c r="A189" s="68">
        <v>1440</v>
      </c>
      <c r="B189" s="68" t="s">
        <v>788</v>
      </c>
      <c r="C189" s="68">
        <v>2</v>
      </c>
      <c r="D189" s="68">
        <v>1</v>
      </c>
      <c r="E189" s="68">
        <v>440</v>
      </c>
      <c r="F189" s="43" t="s">
        <v>847</v>
      </c>
      <c r="G189" s="43">
        <v>0</v>
      </c>
      <c r="H189" s="31">
        <v>1</v>
      </c>
      <c r="I189" s="31">
        <f t="shared" si="26"/>
        <v>5</v>
      </c>
      <c r="J189" s="31">
        <f t="shared" si="27"/>
        <v>9</v>
      </c>
      <c r="K189" s="31">
        <f t="shared" si="25"/>
        <v>5</v>
      </c>
      <c r="L189" s="59" t="str">
        <f t="shared" si="24"/>
        <v>凑齐1个碎片可以合成武将伏皇后。</v>
      </c>
      <c r="M189" s="11">
        <v>0</v>
      </c>
    </row>
    <row r="190" spans="1:13" ht="16.5" x14ac:dyDescent="0.15">
      <c r="A190" s="68">
        <v>1441</v>
      </c>
      <c r="B190" s="68" t="s">
        <v>789</v>
      </c>
      <c r="C190" s="68">
        <v>2</v>
      </c>
      <c r="D190" s="68">
        <v>1</v>
      </c>
      <c r="E190" s="68">
        <v>441</v>
      </c>
      <c r="F190" s="43" t="s">
        <v>848</v>
      </c>
      <c r="G190" s="43">
        <v>0</v>
      </c>
      <c r="H190" s="31">
        <v>1</v>
      </c>
      <c r="I190" s="31">
        <f t="shared" si="26"/>
        <v>5</v>
      </c>
      <c r="J190" s="31">
        <f t="shared" si="27"/>
        <v>9</v>
      </c>
      <c r="K190" s="31">
        <f t="shared" si="25"/>
        <v>5</v>
      </c>
      <c r="L190" s="59" t="str">
        <f t="shared" si="24"/>
        <v>凑齐1个碎片可以合成武将高顺。</v>
      </c>
      <c r="M190" s="11">
        <v>0</v>
      </c>
    </row>
    <row r="191" spans="1:13" ht="16.5" x14ac:dyDescent="0.15">
      <c r="A191" s="68">
        <v>1442</v>
      </c>
      <c r="B191" s="68" t="s">
        <v>790</v>
      </c>
      <c r="C191" s="68">
        <v>2</v>
      </c>
      <c r="D191" s="68">
        <v>1</v>
      </c>
      <c r="E191" s="68">
        <v>442</v>
      </c>
      <c r="F191" s="43" t="s">
        <v>849</v>
      </c>
      <c r="G191" s="43">
        <v>0</v>
      </c>
      <c r="H191" s="31">
        <v>1</v>
      </c>
      <c r="I191" s="31">
        <f t="shared" si="26"/>
        <v>5</v>
      </c>
      <c r="J191" s="31">
        <f t="shared" si="27"/>
        <v>9</v>
      </c>
      <c r="K191" s="31">
        <f t="shared" si="25"/>
        <v>5</v>
      </c>
      <c r="L191" s="59" t="str">
        <f t="shared" si="24"/>
        <v>凑齐1个碎片可以合成武将张鲁。</v>
      </c>
      <c r="M191" s="11">
        <v>0</v>
      </c>
    </row>
    <row r="192" spans="1:13" ht="16.5" x14ac:dyDescent="0.15">
      <c r="A192" s="68">
        <v>1443</v>
      </c>
      <c r="B192" s="68" t="s">
        <v>791</v>
      </c>
      <c r="C192" s="68">
        <v>2</v>
      </c>
      <c r="D192" s="68">
        <v>1</v>
      </c>
      <c r="E192" s="68">
        <v>443</v>
      </c>
      <c r="F192" s="43" t="s">
        <v>850</v>
      </c>
      <c r="G192" s="43">
        <v>0</v>
      </c>
      <c r="H192" s="31">
        <v>1</v>
      </c>
      <c r="I192" s="31">
        <f t="shared" si="26"/>
        <v>5</v>
      </c>
      <c r="J192" s="31">
        <f t="shared" si="27"/>
        <v>9</v>
      </c>
      <c r="K192" s="31">
        <f t="shared" si="25"/>
        <v>5</v>
      </c>
      <c r="L192" s="59" t="str">
        <f t="shared" si="24"/>
        <v>凑齐1个碎片可以合成武将蔡瑁。</v>
      </c>
      <c r="M192" s="11">
        <v>0</v>
      </c>
    </row>
    <row r="193" spans="1:13" ht="16.5" x14ac:dyDescent="0.15">
      <c r="A193" s="68">
        <v>1444</v>
      </c>
      <c r="B193" s="68" t="s">
        <v>792</v>
      </c>
      <c r="C193" s="68">
        <v>2</v>
      </c>
      <c r="D193" s="68">
        <v>1</v>
      </c>
      <c r="E193" s="68">
        <v>444</v>
      </c>
      <c r="F193" s="43" t="s">
        <v>851</v>
      </c>
      <c r="G193" s="43">
        <v>0</v>
      </c>
      <c r="H193" s="31">
        <v>1</v>
      </c>
      <c r="I193" s="31">
        <f t="shared" si="26"/>
        <v>5</v>
      </c>
      <c r="J193" s="31">
        <f t="shared" si="27"/>
        <v>9</v>
      </c>
      <c r="K193" s="31">
        <f t="shared" si="25"/>
        <v>5</v>
      </c>
      <c r="L193" s="59" t="str">
        <f t="shared" si="24"/>
        <v>凑齐1个碎片可以合成武将郭图。</v>
      </c>
      <c r="M193" s="11">
        <v>0</v>
      </c>
    </row>
    <row r="194" spans="1:13" ht="16.5" x14ac:dyDescent="0.15">
      <c r="A194" s="68">
        <v>1445</v>
      </c>
      <c r="B194" s="68" t="s">
        <v>793</v>
      </c>
      <c r="C194" s="68">
        <v>2</v>
      </c>
      <c r="D194" s="68">
        <v>1</v>
      </c>
      <c r="E194" s="68">
        <v>445</v>
      </c>
      <c r="F194" s="43" t="s">
        <v>852</v>
      </c>
      <c r="G194" s="43">
        <v>0</v>
      </c>
      <c r="H194" s="31">
        <v>1</v>
      </c>
      <c r="I194" s="31">
        <f t="shared" ref="I194:I197" si="28">VLOOKUP($C194&amp;"-"&amp;$D194&amp;"-"&amp;$G194,$R$6:$X$26,COLUMN(D189),0)</f>
        <v>5</v>
      </c>
      <c r="J194" s="31">
        <f t="shared" si="27"/>
        <v>9</v>
      </c>
      <c r="K194" s="31">
        <f t="shared" si="25"/>
        <v>5</v>
      </c>
      <c r="L194" s="59" t="str">
        <f t="shared" si="24"/>
        <v>凑齐1个碎片可以合成武将伏完。</v>
      </c>
      <c r="M194" s="11">
        <v>0</v>
      </c>
    </row>
    <row r="195" spans="1:13" ht="16.5" x14ac:dyDescent="0.15">
      <c r="A195" s="68">
        <v>1446</v>
      </c>
      <c r="B195" s="68" t="s">
        <v>794</v>
      </c>
      <c r="C195" s="68">
        <v>2</v>
      </c>
      <c r="D195" s="68">
        <v>1</v>
      </c>
      <c r="E195" s="68">
        <v>446</v>
      </c>
      <c r="F195" s="43" t="s">
        <v>853</v>
      </c>
      <c r="G195" s="43">
        <v>0</v>
      </c>
      <c r="H195" s="31">
        <v>1</v>
      </c>
      <c r="I195" s="31">
        <f t="shared" si="28"/>
        <v>5</v>
      </c>
      <c r="J195" s="31">
        <f t="shared" si="27"/>
        <v>9</v>
      </c>
      <c r="K195" s="31">
        <f t="shared" si="25"/>
        <v>5</v>
      </c>
      <c r="L195" s="59" t="str">
        <f t="shared" si="24"/>
        <v>凑齐1个碎片可以合成武将蔡夫人。</v>
      </c>
      <c r="M195" s="11">
        <v>0</v>
      </c>
    </row>
    <row r="196" spans="1:13" ht="16.5" x14ac:dyDescent="0.15">
      <c r="A196" s="68">
        <v>1447</v>
      </c>
      <c r="B196" s="68" t="s">
        <v>795</v>
      </c>
      <c r="C196" s="68">
        <v>2</v>
      </c>
      <c r="D196" s="68">
        <v>1</v>
      </c>
      <c r="E196" s="68">
        <v>447</v>
      </c>
      <c r="F196" s="43" t="s">
        <v>854</v>
      </c>
      <c r="G196" s="43">
        <v>0</v>
      </c>
      <c r="H196" s="31">
        <v>1</v>
      </c>
      <c r="I196" s="31">
        <f t="shared" si="28"/>
        <v>5</v>
      </c>
      <c r="J196" s="31">
        <f t="shared" si="27"/>
        <v>9</v>
      </c>
      <c r="K196" s="31">
        <f t="shared" si="25"/>
        <v>5</v>
      </c>
      <c r="L196" s="59" t="str">
        <f t="shared" si="24"/>
        <v>凑齐1个碎片可以合成武将公孙渊。</v>
      </c>
      <c r="M196" s="11">
        <v>0</v>
      </c>
    </row>
    <row r="197" spans="1:13" ht="17.25" thickBot="1" x14ac:dyDescent="0.2">
      <c r="A197" s="69">
        <v>1448</v>
      </c>
      <c r="B197" s="69" t="s">
        <v>796</v>
      </c>
      <c r="C197" s="69">
        <v>2</v>
      </c>
      <c r="D197" s="69">
        <v>1</v>
      </c>
      <c r="E197" s="69">
        <v>448</v>
      </c>
      <c r="F197" s="74" t="s">
        <v>855</v>
      </c>
      <c r="G197" s="74">
        <v>0</v>
      </c>
      <c r="H197" s="39">
        <v>1</v>
      </c>
      <c r="I197" s="39">
        <f t="shared" si="28"/>
        <v>5</v>
      </c>
      <c r="J197" s="39">
        <f t="shared" si="27"/>
        <v>9</v>
      </c>
      <c r="K197" s="39">
        <f t="shared" si="25"/>
        <v>5</v>
      </c>
      <c r="L197" s="75" t="str">
        <f t="shared" si="24"/>
        <v>凑齐1个碎片可以合成武将刘虞。</v>
      </c>
      <c r="M197" s="19">
        <v>0</v>
      </c>
    </row>
    <row r="198" spans="1:13" ht="16.5" x14ac:dyDescent="0.15">
      <c r="A198" s="71">
        <v>2101</v>
      </c>
      <c r="B198" s="72" t="s">
        <v>861</v>
      </c>
      <c r="C198" s="71">
        <v>2</v>
      </c>
      <c r="D198" s="71">
        <v>2</v>
      </c>
      <c r="E198" s="71">
        <v>101</v>
      </c>
      <c r="F198" s="46" t="s">
        <v>856</v>
      </c>
      <c r="G198" s="46">
        <v>6</v>
      </c>
      <c r="H198" s="66">
        <v>1</v>
      </c>
      <c r="I198" s="66">
        <f t="shared" ref="I198:I206" si="29">VLOOKUP($C198&amp;"-"&amp;$D198&amp;"-"&amp;$G198,$R$6:$X$26,COLUMN(D121),0)</f>
        <v>5</v>
      </c>
      <c r="J198" s="66">
        <f t="shared" ref="J198:J206" si="30">VLOOKUP($C198&amp;"-"&amp;$D198&amp;"-"&amp;$G198,$R$6:$X$26,COLUMN(E121),0)</f>
        <v>10</v>
      </c>
      <c r="K198" s="66">
        <f t="shared" si="25"/>
        <v>50</v>
      </c>
      <c r="L198" s="67" t="str">
        <f t="shared" ref="L198:L261" si="31">"凑齐"&amp;H198&amp;"个碎片可以合成"&amp;VLOOKUP($C198&amp;"-"&amp;$D198&amp;"-"&amp;$G198,$R$6:$X$26,2,0)&amp;F198&amp;"。"</f>
        <v>凑齐1个碎片可以合成装备古锭刀。</v>
      </c>
      <c r="M198" s="26">
        <v>0</v>
      </c>
    </row>
    <row r="199" spans="1:13" ht="16.5" x14ac:dyDescent="0.15">
      <c r="A199" s="68">
        <v>2102</v>
      </c>
      <c r="B199" s="70" t="s">
        <v>862</v>
      </c>
      <c r="C199" s="68">
        <v>2</v>
      </c>
      <c r="D199" s="68">
        <v>2</v>
      </c>
      <c r="E199" s="68">
        <v>102</v>
      </c>
      <c r="F199" s="46" t="s">
        <v>857</v>
      </c>
      <c r="G199" s="46">
        <v>6</v>
      </c>
      <c r="H199" s="66">
        <v>1</v>
      </c>
      <c r="I199" s="66">
        <f t="shared" si="29"/>
        <v>5</v>
      </c>
      <c r="J199" s="66">
        <f t="shared" si="30"/>
        <v>10</v>
      </c>
      <c r="K199" s="66">
        <f t="shared" ref="K199:K259" si="32">VLOOKUP($C199&amp;"-"&amp;$D199&amp;"-"&amp;$G199,$R$6:$X$36,COLUMN(F194),0)</f>
        <v>50</v>
      </c>
      <c r="L199" s="67" t="str">
        <f t="shared" si="31"/>
        <v>凑齐1个碎片可以合成装备黑铁甲。</v>
      </c>
      <c r="M199" s="11">
        <v>0</v>
      </c>
    </row>
    <row r="200" spans="1:13" ht="16.5" x14ac:dyDescent="0.15">
      <c r="A200" s="68">
        <v>2103</v>
      </c>
      <c r="B200" s="70" t="s">
        <v>864</v>
      </c>
      <c r="C200" s="68">
        <v>2</v>
      </c>
      <c r="D200" s="68">
        <v>2</v>
      </c>
      <c r="E200" s="68">
        <v>103</v>
      </c>
      <c r="F200" s="46" t="s">
        <v>858</v>
      </c>
      <c r="G200" s="46">
        <v>6</v>
      </c>
      <c r="H200" s="66">
        <v>1</v>
      </c>
      <c r="I200" s="66">
        <f t="shared" si="29"/>
        <v>5</v>
      </c>
      <c r="J200" s="66">
        <f t="shared" si="30"/>
        <v>10</v>
      </c>
      <c r="K200" s="66">
        <f t="shared" si="32"/>
        <v>50</v>
      </c>
      <c r="L200" s="67" t="str">
        <f t="shared" si="31"/>
        <v>凑齐1个碎片可以合成装备逍遥巾。</v>
      </c>
      <c r="M200" s="11">
        <v>0</v>
      </c>
    </row>
    <row r="201" spans="1:13" ht="16.5" x14ac:dyDescent="0.15">
      <c r="A201" s="68">
        <v>2104</v>
      </c>
      <c r="B201" s="70" t="s">
        <v>866</v>
      </c>
      <c r="C201" s="68">
        <v>2</v>
      </c>
      <c r="D201" s="68">
        <v>2</v>
      </c>
      <c r="E201" s="68">
        <v>104</v>
      </c>
      <c r="F201" s="46" t="s">
        <v>859</v>
      </c>
      <c r="G201" s="46">
        <v>6</v>
      </c>
      <c r="H201" s="66">
        <v>1</v>
      </c>
      <c r="I201" s="66">
        <f t="shared" si="29"/>
        <v>5</v>
      </c>
      <c r="J201" s="66">
        <f t="shared" si="30"/>
        <v>10</v>
      </c>
      <c r="K201" s="66">
        <f t="shared" si="32"/>
        <v>50</v>
      </c>
      <c r="L201" s="67" t="str">
        <f t="shared" si="31"/>
        <v>凑齐1个碎片可以合成装备云纹靴。</v>
      </c>
      <c r="M201" s="11">
        <v>0</v>
      </c>
    </row>
    <row r="202" spans="1:13" ht="16.5" x14ac:dyDescent="0.15">
      <c r="A202" s="27">
        <v>2201</v>
      </c>
      <c r="B202" s="28" t="s">
        <v>123</v>
      </c>
      <c r="C202" s="28">
        <v>3</v>
      </c>
      <c r="D202" s="28">
        <v>2</v>
      </c>
      <c r="E202" s="28">
        <v>201</v>
      </c>
      <c r="F202" s="46" t="s">
        <v>402</v>
      </c>
      <c r="G202" s="46">
        <v>8</v>
      </c>
      <c r="H202" s="66">
        <f>VLOOKUP($C202&amp;"-"&amp;$D202&amp;"-"&amp;$G202,$R$6:$X$26,COLUMN(C125),0)</f>
        <v>10</v>
      </c>
      <c r="I202" s="66">
        <f t="shared" si="29"/>
        <v>5</v>
      </c>
      <c r="J202" s="66">
        <f t="shared" si="30"/>
        <v>10</v>
      </c>
      <c r="K202" s="66">
        <f t="shared" si="32"/>
        <v>50</v>
      </c>
      <c r="L202" s="67" t="str">
        <f t="shared" si="31"/>
        <v>凑齐10个碎片可以合成装备寒冰剑。</v>
      </c>
      <c r="M202" s="66">
        <v>1</v>
      </c>
    </row>
    <row r="203" spans="1:13" ht="16.5" x14ac:dyDescent="0.15">
      <c r="A203" s="14">
        <v>2202</v>
      </c>
      <c r="B203" s="15" t="s">
        <v>124</v>
      </c>
      <c r="C203" s="15">
        <v>3</v>
      </c>
      <c r="D203" s="15">
        <v>2</v>
      </c>
      <c r="E203" s="15">
        <v>202</v>
      </c>
      <c r="F203" s="43" t="s">
        <v>403</v>
      </c>
      <c r="G203" s="43">
        <v>8</v>
      </c>
      <c r="H203" s="31">
        <f>VLOOKUP($C203&amp;"-"&amp;$D203&amp;"-"&amp;$G203,$R$6:$X$26,COLUMN(C126),0)</f>
        <v>10</v>
      </c>
      <c r="I203" s="31">
        <f t="shared" si="29"/>
        <v>5</v>
      </c>
      <c r="J203" s="31">
        <f t="shared" si="30"/>
        <v>10</v>
      </c>
      <c r="K203" s="31">
        <f t="shared" si="32"/>
        <v>50</v>
      </c>
      <c r="L203" s="59" t="str">
        <f t="shared" si="31"/>
        <v>凑齐10个碎片可以合成装备环锁铠。</v>
      </c>
      <c r="M203" s="31">
        <v>1</v>
      </c>
    </row>
    <row r="204" spans="1:13" ht="16.5" x14ac:dyDescent="0.15">
      <c r="A204" s="14">
        <v>2203</v>
      </c>
      <c r="B204" s="15" t="s">
        <v>125</v>
      </c>
      <c r="C204" s="15">
        <v>3</v>
      </c>
      <c r="D204" s="15">
        <v>2</v>
      </c>
      <c r="E204" s="15">
        <v>203</v>
      </c>
      <c r="F204" s="43" t="s">
        <v>404</v>
      </c>
      <c r="G204" s="43">
        <v>8</v>
      </c>
      <c r="H204" s="31">
        <f>VLOOKUP($C204&amp;"-"&amp;$D204&amp;"-"&amp;$G204,$R$6:$X$26,COLUMN(C127),0)</f>
        <v>10</v>
      </c>
      <c r="I204" s="31">
        <f t="shared" si="29"/>
        <v>5</v>
      </c>
      <c r="J204" s="31">
        <f t="shared" si="30"/>
        <v>10</v>
      </c>
      <c r="K204" s="31">
        <f t="shared" si="32"/>
        <v>50</v>
      </c>
      <c r="L204" s="59" t="str">
        <f t="shared" si="31"/>
        <v>凑齐10个碎片可以合成装备亮银盔。</v>
      </c>
      <c r="M204" s="31">
        <v>1</v>
      </c>
    </row>
    <row r="205" spans="1:13" ht="16.5" x14ac:dyDescent="0.15">
      <c r="A205" s="14">
        <v>2204</v>
      </c>
      <c r="B205" s="15" t="s">
        <v>126</v>
      </c>
      <c r="C205" s="15">
        <v>3</v>
      </c>
      <c r="D205" s="15">
        <v>2</v>
      </c>
      <c r="E205" s="15">
        <v>204</v>
      </c>
      <c r="F205" s="43" t="s">
        <v>405</v>
      </c>
      <c r="G205" s="43">
        <v>8</v>
      </c>
      <c r="H205" s="31">
        <f>VLOOKUP($C205&amp;"-"&amp;$D205&amp;"-"&amp;$G205,$R$6:$X$26,COLUMN(C128),0)</f>
        <v>10</v>
      </c>
      <c r="I205" s="31">
        <f t="shared" si="29"/>
        <v>5</v>
      </c>
      <c r="J205" s="31">
        <f t="shared" si="30"/>
        <v>10</v>
      </c>
      <c r="K205" s="31">
        <f t="shared" si="32"/>
        <v>50</v>
      </c>
      <c r="L205" s="59" t="str">
        <f t="shared" si="31"/>
        <v>凑齐10个碎片可以合成装备貂皮靴。</v>
      </c>
      <c r="M205" s="31">
        <v>1</v>
      </c>
    </row>
    <row r="206" spans="1:13" ht="16.5" x14ac:dyDescent="0.15">
      <c r="A206" s="12">
        <v>2301</v>
      </c>
      <c r="B206" s="13" t="s">
        <v>127</v>
      </c>
      <c r="C206" s="13">
        <v>4</v>
      </c>
      <c r="D206" s="13">
        <v>2</v>
      </c>
      <c r="E206" s="13">
        <v>301</v>
      </c>
      <c r="F206" s="45" t="s">
        <v>406</v>
      </c>
      <c r="G206" s="45">
        <v>10</v>
      </c>
      <c r="H206" s="31">
        <f>VLOOKUP($C206&amp;"-"&amp;$D206&amp;"-"&amp;$G206,$R$6:$X$26,COLUMN(C129),0)</f>
        <v>30</v>
      </c>
      <c r="I206" s="31">
        <f t="shared" si="29"/>
        <v>5</v>
      </c>
      <c r="J206" s="31">
        <f t="shared" si="30"/>
        <v>10</v>
      </c>
      <c r="K206" s="31">
        <f t="shared" si="32"/>
        <v>100</v>
      </c>
      <c r="L206" s="59" t="str">
        <f t="shared" si="31"/>
        <v>凑齐30个碎片可以合成装备惊雷长枪。</v>
      </c>
      <c r="M206" s="31">
        <v>1</v>
      </c>
    </row>
    <row r="207" spans="1:13" ht="16.5" x14ac:dyDescent="0.15">
      <c r="A207" s="12">
        <v>2302</v>
      </c>
      <c r="B207" s="13" t="s">
        <v>128</v>
      </c>
      <c r="C207" s="13">
        <v>4</v>
      </c>
      <c r="D207" s="13">
        <v>2</v>
      </c>
      <c r="E207" s="13">
        <v>302</v>
      </c>
      <c r="F207" s="45" t="s">
        <v>407</v>
      </c>
      <c r="G207" s="45">
        <v>10</v>
      </c>
      <c r="H207" s="31">
        <f t="shared" ref="H207:H229" si="33">VLOOKUP($C207&amp;"-"&amp;$D207&amp;"-"&amp;$G207,$R$6:$X$26,COLUMN(C202),0)</f>
        <v>30</v>
      </c>
      <c r="I207" s="31">
        <f t="shared" ref="I207:I229" si="34">VLOOKUP($C207&amp;"-"&amp;$D207&amp;"-"&amp;$G207,$R$6:$X$26,COLUMN(D202),0)</f>
        <v>5</v>
      </c>
      <c r="J207" s="31">
        <f t="shared" ref="J207:J229" si="35">VLOOKUP($C207&amp;"-"&amp;$D207&amp;"-"&amp;$G207,$R$6:$X$26,COLUMN(E202),0)</f>
        <v>10</v>
      </c>
      <c r="K207" s="31">
        <f t="shared" si="32"/>
        <v>100</v>
      </c>
      <c r="L207" s="59" t="str">
        <f t="shared" si="31"/>
        <v>凑齐30个碎片可以合成装备幻日战甲。</v>
      </c>
      <c r="M207" s="31">
        <v>1</v>
      </c>
    </row>
    <row r="208" spans="1:13" ht="16.5" x14ac:dyDescent="0.15">
      <c r="A208" s="12">
        <v>2303</v>
      </c>
      <c r="B208" s="13" t="s">
        <v>21</v>
      </c>
      <c r="C208" s="13">
        <v>4</v>
      </c>
      <c r="D208" s="13">
        <v>2</v>
      </c>
      <c r="E208" s="13">
        <v>303</v>
      </c>
      <c r="F208" s="45" t="s">
        <v>408</v>
      </c>
      <c r="G208" s="45">
        <v>10</v>
      </c>
      <c r="H208" s="31">
        <f t="shared" si="33"/>
        <v>30</v>
      </c>
      <c r="I208" s="31">
        <f t="shared" si="34"/>
        <v>5</v>
      </c>
      <c r="J208" s="31">
        <f t="shared" si="35"/>
        <v>10</v>
      </c>
      <c r="K208" s="31">
        <f t="shared" si="32"/>
        <v>100</v>
      </c>
      <c r="L208" s="59" t="str">
        <f t="shared" si="31"/>
        <v>凑齐30个碎片可以合成装备落月发冠。</v>
      </c>
      <c r="M208" s="31">
        <v>1</v>
      </c>
    </row>
    <row r="209" spans="1:13" ht="16.5" x14ac:dyDescent="0.15">
      <c r="A209" s="12">
        <v>2304</v>
      </c>
      <c r="B209" s="13" t="s">
        <v>129</v>
      </c>
      <c r="C209" s="13">
        <v>4</v>
      </c>
      <c r="D209" s="13">
        <v>2</v>
      </c>
      <c r="E209" s="13">
        <v>304</v>
      </c>
      <c r="F209" s="45" t="s">
        <v>409</v>
      </c>
      <c r="G209" s="45">
        <v>10</v>
      </c>
      <c r="H209" s="31">
        <f t="shared" si="33"/>
        <v>30</v>
      </c>
      <c r="I209" s="31">
        <f t="shared" si="34"/>
        <v>5</v>
      </c>
      <c r="J209" s="31">
        <f t="shared" si="35"/>
        <v>10</v>
      </c>
      <c r="K209" s="31">
        <f t="shared" si="32"/>
        <v>100</v>
      </c>
      <c r="L209" s="59" t="str">
        <f t="shared" si="31"/>
        <v>凑齐30个碎片可以合成装备幻影皮靴。</v>
      </c>
      <c r="M209" s="31">
        <v>1</v>
      </c>
    </row>
    <row r="210" spans="1:13" ht="16.5" x14ac:dyDescent="0.15">
      <c r="A210" s="12">
        <v>2305</v>
      </c>
      <c r="B210" s="13" t="s">
        <v>130</v>
      </c>
      <c r="C210" s="13">
        <v>4</v>
      </c>
      <c r="D210" s="13">
        <v>2</v>
      </c>
      <c r="E210" s="13">
        <v>305</v>
      </c>
      <c r="F210" s="45" t="s">
        <v>410</v>
      </c>
      <c r="G210" s="45">
        <v>12</v>
      </c>
      <c r="H210" s="31">
        <f t="shared" si="33"/>
        <v>30</v>
      </c>
      <c r="I210" s="31">
        <f t="shared" si="34"/>
        <v>5</v>
      </c>
      <c r="J210" s="31">
        <f t="shared" si="35"/>
        <v>10</v>
      </c>
      <c r="K210" s="31">
        <f t="shared" si="32"/>
        <v>150</v>
      </c>
      <c r="L210" s="59" t="str">
        <f t="shared" si="31"/>
        <v>凑齐30个碎片可以合成装备断魂战斧。</v>
      </c>
      <c r="M210" s="31">
        <v>1</v>
      </c>
    </row>
    <row r="211" spans="1:13" ht="16.5" x14ac:dyDescent="0.15">
      <c r="A211" s="12">
        <v>2306</v>
      </c>
      <c r="B211" s="13" t="s">
        <v>131</v>
      </c>
      <c r="C211" s="13">
        <v>4</v>
      </c>
      <c r="D211" s="13">
        <v>2</v>
      </c>
      <c r="E211" s="13">
        <v>306</v>
      </c>
      <c r="F211" s="45" t="s">
        <v>411</v>
      </c>
      <c r="G211" s="45">
        <v>12</v>
      </c>
      <c r="H211" s="31">
        <f t="shared" si="33"/>
        <v>30</v>
      </c>
      <c r="I211" s="31">
        <f t="shared" si="34"/>
        <v>5</v>
      </c>
      <c r="J211" s="31">
        <f t="shared" si="35"/>
        <v>10</v>
      </c>
      <c r="K211" s="31">
        <f t="shared" si="32"/>
        <v>150</v>
      </c>
      <c r="L211" s="59" t="str">
        <f t="shared" si="31"/>
        <v>凑齐30个碎片可以合成装备霹雳银铠。</v>
      </c>
      <c r="M211" s="31">
        <v>1</v>
      </c>
    </row>
    <row r="212" spans="1:13" ht="16.5" x14ac:dyDescent="0.15">
      <c r="A212" s="12">
        <v>2307</v>
      </c>
      <c r="B212" s="13" t="s">
        <v>132</v>
      </c>
      <c r="C212" s="13">
        <v>4</v>
      </c>
      <c r="D212" s="13">
        <v>2</v>
      </c>
      <c r="E212" s="13">
        <v>307</v>
      </c>
      <c r="F212" s="45" t="s">
        <v>412</v>
      </c>
      <c r="G212" s="45">
        <v>12</v>
      </c>
      <c r="H212" s="31">
        <f t="shared" si="33"/>
        <v>30</v>
      </c>
      <c r="I212" s="31">
        <f t="shared" si="34"/>
        <v>5</v>
      </c>
      <c r="J212" s="31">
        <f t="shared" si="35"/>
        <v>10</v>
      </c>
      <c r="K212" s="31">
        <f t="shared" si="32"/>
        <v>150</v>
      </c>
      <c r="L212" s="59" t="str">
        <f t="shared" si="31"/>
        <v>凑齐30个碎片可以合成装备烈焰战盔。</v>
      </c>
      <c r="M212" s="31">
        <v>1</v>
      </c>
    </row>
    <row r="213" spans="1:13" ht="16.5" x14ac:dyDescent="0.15">
      <c r="A213" s="12">
        <v>2308</v>
      </c>
      <c r="B213" s="13" t="s">
        <v>133</v>
      </c>
      <c r="C213" s="13">
        <v>4</v>
      </c>
      <c r="D213" s="13">
        <v>2</v>
      </c>
      <c r="E213" s="13">
        <v>308</v>
      </c>
      <c r="F213" s="45" t="s">
        <v>413</v>
      </c>
      <c r="G213" s="45">
        <v>12</v>
      </c>
      <c r="H213" s="31">
        <f t="shared" si="33"/>
        <v>30</v>
      </c>
      <c r="I213" s="31">
        <f t="shared" si="34"/>
        <v>5</v>
      </c>
      <c r="J213" s="31">
        <f t="shared" si="35"/>
        <v>10</v>
      </c>
      <c r="K213" s="31">
        <f t="shared" si="32"/>
        <v>150</v>
      </c>
      <c r="L213" s="59" t="str">
        <f t="shared" si="31"/>
        <v>凑齐30个碎片可以合成装备疾风战靴。</v>
      </c>
      <c r="M213" s="31">
        <v>1</v>
      </c>
    </row>
    <row r="214" spans="1:13" ht="16.5" x14ac:dyDescent="0.15">
      <c r="A214" s="8">
        <v>2401</v>
      </c>
      <c r="B214" s="9" t="s">
        <v>134</v>
      </c>
      <c r="C214" s="9">
        <v>5</v>
      </c>
      <c r="D214" s="9">
        <v>2</v>
      </c>
      <c r="E214" s="9">
        <v>401</v>
      </c>
      <c r="F214" s="43" t="s">
        <v>414</v>
      </c>
      <c r="G214" s="43">
        <v>14</v>
      </c>
      <c r="H214" s="31">
        <f t="shared" si="33"/>
        <v>50</v>
      </c>
      <c r="I214" s="31">
        <f t="shared" si="34"/>
        <v>5</v>
      </c>
      <c r="J214" s="31">
        <f t="shared" si="35"/>
        <v>10</v>
      </c>
      <c r="K214" s="31">
        <f t="shared" si="32"/>
        <v>200</v>
      </c>
      <c r="L214" s="59" t="str">
        <f t="shared" si="31"/>
        <v>凑齐50个碎片可以合成装备真武麒麟弓。</v>
      </c>
      <c r="M214" s="31">
        <v>1</v>
      </c>
    </row>
    <row r="215" spans="1:13" ht="16.5" x14ac:dyDescent="0.15">
      <c r="A215" s="8">
        <v>2402</v>
      </c>
      <c r="B215" s="9" t="s">
        <v>135</v>
      </c>
      <c r="C215" s="9">
        <v>5</v>
      </c>
      <c r="D215" s="9">
        <v>2</v>
      </c>
      <c r="E215" s="9">
        <v>402</v>
      </c>
      <c r="F215" s="43" t="s">
        <v>415</v>
      </c>
      <c r="G215" s="43">
        <v>14</v>
      </c>
      <c r="H215" s="31">
        <f t="shared" si="33"/>
        <v>50</v>
      </c>
      <c r="I215" s="31">
        <f t="shared" si="34"/>
        <v>5</v>
      </c>
      <c r="J215" s="31">
        <f t="shared" si="35"/>
        <v>10</v>
      </c>
      <c r="K215" s="31">
        <f t="shared" si="32"/>
        <v>200</v>
      </c>
      <c r="L215" s="59" t="str">
        <f t="shared" si="31"/>
        <v>凑齐50个碎片可以合成装备乾坤蛟鳞甲。</v>
      </c>
      <c r="M215" s="31">
        <v>1</v>
      </c>
    </row>
    <row r="216" spans="1:13" ht="16.5" x14ac:dyDescent="0.15">
      <c r="A216" s="8">
        <v>2403</v>
      </c>
      <c r="B216" s="9" t="s">
        <v>136</v>
      </c>
      <c r="C216" s="9">
        <v>5</v>
      </c>
      <c r="D216" s="9">
        <v>2</v>
      </c>
      <c r="E216" s="9">
        <v>403</v>
      </c>
      <c r="F216" s="43" t="s">
        <v>416</v>
      </c>
      <c r="G216" s="43">
        <v>14</v>
      </c>
      <c r="H216" s="31">
        <f t="shared" si="33"/>
        <v>50</v>
      </c>
      <c r="I216" s="31">
        <f t="shared" si="34"/>
        <v>5</v>
      </c>
      <c r="J216" s="31">
        <f t="shared" si="35"/>
        <v>10</v>
      </c>
      <c r="K216" s="31">
        <f t="shared" si="32"/>
        <v>200</v>
      </c>
      <c r="L216" s="59" t="str">
        <f t="shared" si="31"/>
        <v>凑齐50个碎片可以合成装备无双凤翎盔。</v>
      </c>
      <c r="M216" s="31">
        <v>1</v>
      </c>
    </row>
    <row r="217" spans="1:13" ht="16.5" x14ac:dyDescent="0.15">
      <c r="A217" s="8">
        <v>2404</v>
      </c>
      <c r="B217" s="9" t="s">
        <v>137</v>
      </c>
      <c r="C217" s="9">
        <v>5</v>
      </c>
      <c r="D217" s="9">
        <v>2</v>
      </c>
      <c r="E217" s="9">
        <v>404</v>
      </c>
      <c r="F217" s="43" t="s">
        <v>417</v>
      </c>
      <c r="G217" s="43">
        <v>14</v>
      </c>
      <c r="H217" s="31">
        <f t="shared" si="33"/>
        <v>50</v>
      </c>
      <c r="I217" s="31">
        <f t="shared" si="34"/>
        <v>5</v>
      </c>
      <c r="J217" s="31">
        <f t="shared" si="35"/>
        <v>10</v>
      </c>
      <c r="K217" s="31">
        <f t="shared" si="32"/>
        <v>200</v>
      </c>
      <c r="L217" s="59" t="str">
        <f t="shared" si="31"/>
        <v>凑齐50个碎片可以合成装备混元金刚靴。</v>
      </c>
      <c r="M217" s="31">
        <v>1</v>
      </c>
    </row>
    <row r="218" spans="1:13" ht="16.5" x14ac:dyDescent="0.15">
      <c r="A218" s="8">
        <v>2405</v>
      </c>
      <c r="B218" s="9" t="s">
        <v>138</v>
      </c>
      <c r="C218" s="9">
        <v>5</v>
      </c>
      <c r="D218" s="9">
        <v>2</v>
      </c>
      <c r="E218" s="9">
        <v>405</v>
      </c>
      <c r="F218" s="43" t="s">
        <v>418</v>
      </c>
      <c r="G218" s="43">
        <v>16</v>
      </c>
      <c r="H218" s="31">
        <f t="shared" si="33"/>
        <v>50</v>
      </c>
      <c r="I218" s="31">
        <f t="shared" si="34"/>
        <v>5</v>
      </c>
      <c r="J218" s="31">
        <f t="shared" si="35"/>
        <v>10</v>
      </c>
      <c r="K218" s="31">
        <f t="shared" si="32"/>
        <v>300</v>
      </c>
      <c r="L218" s="59" t="str">
        <f t="shared" si="31"/>
        <v>凑齐50个碎片可以合成装备清霜寒冰剑。</v>
      </c>
      <c r="M218" s="31">
        <v>1</v>
      </c>
    </row>
    <row r="219" spans="1:13" ht="16.5" x14ac:dyDescent="0.15">
      <c r="A219" s="8">
        <v>2406</v>
      </c>
      <c r="B219" s="9" t="s">
        <v>139</v>
      </c>
      <c r="C219" s="9">
        <v>5</v>
      </c>
      <c r="D219" s="9">
        <v>2</v>
      </c>
      <c r="E219" s="9">
        <v>406</v>
      </c>
      <c r="F219" s="43" t="s">
        <v>419</v>
      </c>
      <c r="G219" s="43">
        <v>16</v>
      </c>
      <c r="H219" s="31">
        <f t="shared" si="33"/>
        <v>50</v>
      </c>
      <c r="I219" s="31">
        <f t="shared" si="34"/>
        <v>5</v>
      </c>
      <c r="J219" s="31">
        <f t="shared" si="35"/>
        <v>10</v>
      </c>
      <c r="K219" s="31">
        <f t="shared" si="32"/>
        <v>300</v>
      </c>
      <c r="L219" s="59" t="str">
        <f t="shared" si="31"/>
        <v>凑齐50个碎片可以合成装备玲珑赤羽甲。</v>
      </c>
      <c r="M219" s="31">
        <v>1</v>
      </c>
    </row>
    <row r="220" spans="1:13" ht="16.5" x14ac:dyDescent="0.15">
      <c r="A220" s="8">
        <v>2407</v>
      </c>
      <c r="B220" s="9" t="s">
        <v>140</v>
      </c>
      <c r="C220" s="9">
        <v>5</v>
      </c>
      <c r="D220" s="9">
        <v>2</v>
      </c>
      <c r="E220" s="9">
        <v>407</v>
      </c>
      <c r="F220" s="43" t="s">
        <v>420</v>
      </c>
      <c r="G220" s="43">
        <v>16</v>
      </c>
      <c r="H220" s="31">
        <f t="shared" si="33"/>
        <v>50</v>
      </c>
      <c r="I220" s="31">
        <f t="shared" si="34"/>
        <v>5</v>
      </c>
      <c r="J220" s="31">
        <f t="shared" si="35"/>
        <v>10</v>
      </c>
      <c r="K220" s="31">
        <f t="shared" si="32"/>
        <v>300</v>
      </c>
      <c r="L220" s="59" t="str">
        <f t="shared" si="31"/>
        <v>凑齐50个碎片可以合成装备九霄墨玉冠。</v>
      </c>
      <c r="M220" s="31">
        <v>1</v>
      </c>
    </row>
    <row r="221" spans="1:13" ht="16.5" x14ac:dyDescent="0.15">
      <c r="A221" s="8">
        <v>2408</v>
      </c>
      <c r="B221" s="9" t="s">
        <v>141</v>
      </c>
      <c r="C221" s="9">
        <v>5</v>
      </c>
      <c r="D221" s="9">
        <v>2</v>
      </c>
      <c r="E221" s="9">
        <v>408</v>
      </c>
      <c r="F221" s="43" t="s">
        <v>421</v>
      </c>
      <c r="G221" s="43">
        <v>16</v>
      </c>
      <c r="H221" s="31">
        <f t="shared" si="33"/>
        <v>50</v>
      </c>
      <c r="I221" s="31">
        <f t="shared" si="34"/>
        <v>5</v>
      </c>
      <c r="J221" s="31">
        <f t="shared" si="35"/>
        <v>10</v>
      </c>
      <c r="K221" s="31">
        <f t="shared" si="32"/>
        <v>300</v>
      </c>
      <c r="L221" s="59" t="str">
        <f t="shared" si="31"/>
        <v>凑齐50个碎片可以合成装备织羽金丝靴。</v>
      </c>
      <c r="M221" s="31">
        <v>1</v>
      </c>
    </row>
    <row r="222" spans="1:13" ht="16.5" x14ac:dyDescent="0.15">
      <c r="A222" s="8">
        <v>2409</v>
      </c>
      <c r="B222" s="9" t="s">
        <v>142</v>
      </c>
      <c r="C222" s="9">
        <v>5</v>
      </c>
      <c r="D222" s="9">
        <v>2</v>
      </c>
      <c r="E222" s="9">
        <v>409</v>
      </c>
      <c r="F222" s="43" t="s">
        <v>422</v>
      </c>
      <c r="G222" s="43">
        <v>18</v>
      </c>
      <c r="H222" s="31">
        <f t="shared" si="33"/>
        <v>50</v>
      </c>
      <c r="I222" s="31">
        <f t="shared" si="34"/>
        <v>5</v>
      </c>
      <c r="J222" s="31">
        <f t="shared" si="35"/>
        <v>10</v>
      </c>
      <c r="K222" s="31">
        <f t="shared" si="32"/>
        <v>400</v>
      </c>
      <c r="L222" s="59" t="str">
        <f t="shared" si="31"/>
        <v>凑齐50个碎片可以合成装备破军·七杀枪。</v>
      </c>
      <c r="M222" s="31">
        <v>1</v>
      </c>
    </row>
    <row r="223" spans="1:13" ht="16.5" x14ac:dyDescent="0.15">
      <c r="A223" s="8">
        <v>2410</v>
      </c>
      <c r="B223" s="9" t="s">
        <v>143</v>
      </c>
      <c r="C223" s="9">
        <v>5</v>
      </c>
      <c r="D223" s="9">
        <v>2</v>
      </c>
      <c r="E223" s="9">
        <v>410</v>
      </c>
      <c r="F223" s="43" t="s">
        <v>423</v>
      </c>
      <c r="G223" s="43">
        <v>18</v>
      </c>
      <c r="H223" s="31">
        <f t="shared" si="33"/>
        <v>50</v>
      </c>
      <c r="I223" s="31">
        <f t="shared" si="34"/>
        <v>5</v>
      </c>
      <c r="J223" s="31">
        <f t="shared" si="35"/>
        <v>10</v>
      </c>
      <c r="K223" s="31">
        <f t="shared" si="32"/>
        <v>400</v>
      </c>
      <c r="L223" s="59" t="str">
        <f t="shared" si="31"/>
        <v>凑齐50个碎片可以合成装备破军·贪狼甲。</v>
      </c>
      <c r="M223" s="31">
        <v>1</v>
      </c>
    </row>
    <row r="224" spans="1:13" ht="16.5" x14ac:dyDescent="0.15">
      <c r="A224" s="8">
        <v>2411</v>
      </c>
      <c r="B224" s="9" t="s">
        <v>144</v>
      </c>
      <c r="C224" s="9">
        <v>5</v>
      </c>
      <c r="D224" s="9">
        <v>2</v>
      </c>
      <c r="E224" s="9">
        <v>411</v>
      </c>
      <c r="F224" s="43" t="s">
        <v>424</v>
      </c>
      <c r="G224" s="43">
        <v>18</v>
      </c>
      <c r="H224" s="31">
        <f t="shared" si="33"/>
        <v>50</v>
      </c>
      <c r="I224" s="31">
        <f t="shared" si="34"/>
        <v>5</v>
      </c>
      <c r="J224" s="31">
        <f t="shared" si="35"/>
        <v>10</v>
      </c>
      <c r="K224" s="31">
        <f t="shared" si="32"/>
        <v>400</v>
      </c>
      <c r="L224" s="59" t="str">
        <f t="shared" si="31"/>
        <v>凑齐50个碎片可以合成装备破军·银狮盔。</v>
      </c>
      <c r="M224" s="31">
        <v>1</v>
      </c>
    </row>
    <row r="225" spans="1:13" ht="16.5" x14ac:dyDescent="0.15">
      <c r="A225" s="8">
        <v>2412</v>
      </c>
      <c r="B225" s="9" t="s">
        <v>145</v>
      </c>
      <c r="C225" s="9">
        <v>5</v>
      </c>
      <c r="D225" s="9">
        <v>2</v>
      </c>
      <c r="E225" s="9">
        <v>412</v>
      </c>
      <c r="F225" s="43" t="s">
        <v>425</v>
      </c>
      <c r="G225" s="43">
        <v>18</v>
      </c>
      <c r="H225" s="31">
        <f t="shared" si="33"/>
        <v>50</v>
      </c>
      <c r="I225" s="31">
        <f t="shared" si="34"/>
        <v>5</v>
      </c>
      <c r="J225" s="31">
        <f t="shared" si="35"/>
        <v>10</v>
      </c>
      <c r="K225" s="31">
        <f t="shared" si="32"/>
        <v>400</v>
      </c>
      <c r="L225" s="59" t="str">
        <f t="shared" si="31"/>
        <v>凑齐50个碎片可以合成装备破军·踏天靴。</v>
      </c>
      <c r="M225" s="31">
        <v>1</v>
      </c>
    </row>
    <row r="226" spans="1:13" ht="16.5" x14ac:dyDescent="0.15">
      <c r="A226" s="10">
        <v>2501</v>
      </c>
      <c r="B226" s="11" t="s">
        <v>146</v>
      </c>
      <c r="C226" s="11">
        <v>6</v>
      </c>
      <c r="D226" s="11">
        <v>2</v>
      </c>
      <c r="E226" s="11">
        <v>501</v>
      </c>
      <c r="F226" s="44" t="s">
        <v>426</v>
      </c>
      <c r="G226" s="44">
        <v>20</v>
      </c>
      <c r="H226" s="31">
        <f t="shared" si="33"/>
        <v>80</v>
      </c>
      <c r="I226" s="31">
        <f t="shared" si="34"/>
        <v>5</v>
      </c>
      <c r="J226" s="31">
        <f t="shared" si="35"/>
        <v>10</v>
      </c>
      <c r="K226" s="31">
        <f t="shared" si="32"/>
        <v>500</v>
      </c>
      <c r="L226" s="59" t="str">
        <f t="shared" si="31"/>
        <v>凑齐80个碎片可以合成装备四神·青龙枪。</v>
      </c>
      <c r="M226" s="31">
        <v>1</v>
      </c>
    </row>
    <row r="227" spans="1:13" ht="16.5" x14ac:dyDescent="0.15">
      <c r="A227" s="10">
        <v>2502</v>
      </c>
      <c r="B227" s="11" t="s">
        <v>147</v>
      </c>
      <c r="C227" s="11">
        <v>6</v>
      </c>
      <c r="D227" s="11">
        <v>2</v>
      </c>
      <c r="E227" s="11">
        <v>502</v>
      </c>
      <c r="F227" s="44" t="s">
        <v>427</v>
      </c>
      <c r="G227" s="44">
        <v>20</v>
      </c>
      <c r="H227" s="31">
        <f t="shared" si="33"/>
        <v>80</v>
      </c>
      <c r="I227" s="31">
        <f t="shared" si="34"/>
        <v>5</v>
      </c>
      <c r="J227" s="31">
        <f t="shared" si="35"/>
        <v>10</v>
      </c>
      <c r="K227" s="31">
        <f t="shared" si="32"/>
        <v>500</v>
      </c>
      <c r="L227" s="59" t="str">
        <f t="shared" si="31"/>
        <v>凑齐80个碎片可以合成装备四神·玄武甲。</v>
      </c>
      <c r="M227" s="31">
        <v>1</v>
      </c>
    </row>
    <row r="228" spans="1:13" ht="16.5" x14ac:dyDescent="0.15">
      <c r="A228" s="10">
        <v>2503</v>
      </c>
      <c r="B228" s="11" t="s">
        <v>148</v>
      </c>
      <c r="C228" s="11">
        <v>6</v>
      </c>
      <c r="D228" s="11">
        <v>2</v>
      </c>
      <c r="E228" s="11">
        <v>503</v>
      </c>
      <c r="F228" s="44" t="s">
        <v>428</v>
      </c>
      <c r="G228" s="44">
        <v>20</v>
      </c>
      <c r="H228" s="31">
        <f t="shared" si="33"/>
        <v>80</v>
      </c>
      <c r="I228" s="31">
        <f t="shared" si="34"/>
        <v>5</v>
      </c>
      <c r="J228" s="31">
        <f t="shared" si="35"/>
        <v>10</v>
      </c>
      <c r="K228" s="31">
        <f t="shared" si="32"/>
        <v>500</v>
      </c>
      <c r="L228" s="59" t="str">
        <f t="shared" si="31"/>
        <v>凑齐80个碎片可以合成装备四神·白虎盔。</v>
      </c>
      <c r="M228" s="31">
        <v>1</v>
      </c>
    </row>
    <row r="229" spans="1:13" ht="17.25" thickBot="1" x14ac:dyDescent="0.2">
      <c r="A229" s="18">
        <v>2504</v>
      </c>
      <c r="B229" s="19" t="s">
        <v>149</v>
      </c>
      <c r="C229" s="19">
        <v>6</v>
      </c>
      <c r="D229" s="19">
        <v>2</v>
      </c>
      <c r="E229" s="19">
        <v>504</v>
      </c>
      <c r="F229" s="77" t="s">
        <v>429</v>
      </c>
      <c r="G229" s="77">
        <v>20</v>
      </c>
      <c r="H229" s="39">
        <f t="shared" si="33"/>
        <v>80</v>
      </c>
      <c r="I229" s="39">
        <f t="shared" si="34"/>
        <v>5</v>
      </c>
      <c r="J229" s="39">
        <f t="shared" si="35"/>
        <v>10</v>
      </c>
      <c r="K229" s="39">
        <f t="shared" si="32"/>
        <v>500</v>
      </c>
      <c r="L229" s="75" t="str">
        <f t="shared" si="31"/>
        <v>凑齐80个碎片可以合成装备四神·朱雀靴。</v>
      </c>
      <c r="M229" s="39">
        <v>1</v>
      </c>
    </row>
    <row r="230" spans="1:13" ht="16.5" x14ac:dyDescent="0.15">
      <c r="A230" s="76">
        <v>3101</v>
      </c>
      <c r="B230" s="76" t="str">
        <f>F230&amp;"碎片"</f>
        <v>吴子碎片</v>
      </c>
      <c r="C230" s="76">
        <v>3</v>
      </c>
      <c r="D230" s="76">
        <v>3</v>
      </c>
      <c r="E230" s="76">
        <v>101</v>
      </c>
      <c r="F230" s="42" t="s">
        <v>867</v>
      </c>
      <c r="G230" s="42">
        <v>0</v>
      </c>
      <c r="H230" s="66">
        <f t="shared" ref="H230:J231" si="36">VLOOKUP($C230&amp;"-"&amp;$D230&amp;"-"&amp;$G230,$R$6:$X$26,COLUMN(C221),0)</f>
        <v>1</v>
      </c>
      <c r="I230" s="66">
        <f t="shared" si="36"/>
        <v>5</v>
      </c>
      <c r="J230" s="66">
        <f t="shared" si="36"/>
        <v>17</v>
      </c>
      <c r="K230" s="66">
        <f t="shared" si="32"/>
        <v>500</v>
      </c>
      <c r="L230" s="67" t="str">
        <f t="shared" si="31"/>
        <v>凑齐1个碎片可以合成宝物吴子。</v>
      </c>
      <c r="M230" s="26">
        <v>0</v>
      </c>
    </row>
    <row r="231" spans="1:13" ht="16.5" x14ac:dyDescent="0.15">
      <c r="A231" s="73">
        <v>3102</v>
      </c>
      <c r="B231" s="73" t="str">
        <f t="shared" ref="B231" si="37">F231&amp;"碎片"</f>
        <v>三略碎片</v>
      </c>
      <c r="C231" s="73">
        <v>3</v>
      </c>
      <c r="D231" s="73">
        <v>3</v>
      </c>
      <c r="E231" s="73">
        <v>102</v>
      </c>
      <c r="F231" s="44" t="s">
        <v>868</v>
      </c>
      <c r="G231" s="44">
        <v>0</v>
      </c>
      <c r="H231" s="31">
        <f t="shared" si="36"/>
        <v>1</v>
      </c>
      <c r="I231" s="31">
        <f t="shared" si="36"/>
        <v>5</v>
      </c>
      <c r="J231" s="31">
        <f t="shared" si="36"/>
        <v>17</v>
      </c>
      <c r="K231" s="31">
        <f t="shared" si="32"/>
        <v>500</v>
      </c>
      <c r="L231" s="59" t="str">
        <f t="shared" si="31"/>
        <v>凑齐1个碎片可以合成宝物三略。</v>
      </c>
      <c r="M231" s="11">
        <v>0</v>
      </c>
    </row>
    <row r="232" spans="1:13" ht="16.5" x14ac:dyDescent="0.15">
      <c r="A232" s="60">
        <v>3201</v>
      </c>
      <c r="B232" s="61" t="s">
        <v>259</v>
      </c>
      <c r="C232" s="61">
        <v>4</v>
      </c>
      <c r="D232" s="61">
        <v>3</v>
      </c>
      <c r="E232" s="61">
        <v>201</v>
      </c>
      <c r="F232" s="45" t="s">
        <v>430</v>
      </c>
      <c r="G232" s="45">
        <v>0</v>
      </c>
      <c r="H232" s="31">
        <f t="shared" ref="H232:J236" si="38">VLOOKUP($C232&amp;"-"&amp;$D232&amp;"-"&amp;$G232,$R$6:$X$26,COLUMN(C225),0)</f>
        <v>5</v>
      </c>
      <c r="I232" s="31">
        <f t="shared" si="38"/>
        <v>5</v>
      </c>
      <c r="J232" s="31">
        <f t="shared" si="38"/>
        <v>17</v>
      </c>
      <c r="K232" s="31">
        <f t="shared" si="32"/>
        <v>500</v>
      </c>
      <c r="L232" s="59" t="str">
        <f t="shared" si="31"/>
        <v>凑齐5个碎片可以合成宝物鬼谷子。</v>
      </c>
      <c r="M232" s="31">
        <v>1</v>
      </c>
    </row>
    <row r="233" spans="1:13" ht="16.5" x14ac:dyDescent="0.15">
      <c r="A233" s="12">
        <v>3202</v>
      </c>
      <c r="B233" s="13" t="s">
        <v>260</v>
      </c>
      <c r="C233" s="13">
        <v>4</v>
      </c>
      <c r="D233" s="13">
        <v>3</v>
      </c>
      <c r="E233" s="13">
        <v>202</v>
      </c>
      <c r="F233" s="45" t="s">
        <v>431</v>
      </c>
      <c r="G233" s="45">
        <v>0</v>
      </c>
      <c r="H233" s="31">
        <f t="shared" si="38"/>
        <v>5</v>
      </c>
      <c r="I233" s="31">
        <f t="shared" si="38"/>
        <v>5</v>
      </c>
      <c r="J233" s="31">
        <f t="shared" si="38"/>
        <v>17</v>
      </c>
      <c r="K233" s="31">
        <f t="shared" si="32"/>
        <v>500</v>
      </c>
      <c r="L233" s="59" t="str">
        <f t="shared" si="31"/>
        <v>凑齐5个碎片可以合成宝物遁甲术。</v>
      </c>
      <c r="M233" s="31">
        <v>1</v>
      </c>
    </row>
    <row r="234" spans="1:13" ht="16.5" x14ac:dyDescent="0.15">
      <c r="A234" s="12">
        <v>3203</v>
      </c>
      <c r="B234" s="13" t="s">
        <v>261</v>
      </c>
      <c r="C234" s="13">
        <v>4</v>
      </c>
      <c r="D234" s="13">
        <v>3</v>
      </c>
      <c r="E234" s="13">
        <v>203</v>
      </c>
      <c r="F234" s="45" t="s">
        <v>432</v>
      </c>
      <c r="G234" s="45">
        <v>0</v>
      </c>
      <c r="H234" s="31">
        <f t="shared" si="38"/>
        <v>5</v>
      </c>
      <c r="I234" s="31">
        <f t="shared" si="38"/>
        <v>5</v>
      </c>
      <c r="J234" s="31">
        <f t="shared" si="38"/>
        <v>17</v>
      </c>
      <c r="K234" s="31">
        <f t="shared" si="32"/>
        <v>500</v>
      </c>
      <c r="L234" s="59" t="str">
        <f t="shared" si="31"/>
        <v>凑齐5个碎片可以合成宝物司马法。</v>
      </c>
      <c r="M234" s="31">
        <v>1</v>
      </c>
    </row>
    <row r="235" spans="1:13" ht="16.5" x14ac:dyDescent="0.15">
      <c r="A235" s="8">
        <v>3301</v>
      </c>
      <c r="B235" s="9" t="s">
        <v>262</v>
      </c>
      <c r="C235" s="9">
        <v>5</v>
      </c>
      <c r="D235" s="9">
        <v>3</v>
      </c>
      <c r="E235" s="9">
        <v>301</v>
      </c>
      <c r="F235" s="43" t="s">
        <v>433</v>
      </c>
      <c r="G235" s="45">
        <v>0</v>
      </c>
      <c r="H235" s="31">
        <f t="shared" si="38"/>
        <v>10</v>
      </c>
      <c r="I235" s="31">
        <f t="shared" si="38"/>
        <v>5</v>
      </c>
      <c r="J235" s="31">
        <f t="shared" si="38"/>
        <v>17</v>
      </c>
      <c r="K235" s="31">
        <f t="shared" si="32"/>
        <v>1000</v>
      </c>
      <c r="L235" s="59" t="str">
        <f t="shared" si="31"/>
        <v>凑齐10个碎片可以合成宝物孙子兵法。</v>
      </c>
      <c r="M235" s="31">
        <v>1</v>
      </c>
    </row>
    <row r="236" spans="1:13" ht="16.5" x14ac:dyDescent="0.15">
      <c r="A236" s="8">
        <v>3302</v>
      </c>
      <c r="B236" s="9" t="s">
        <v>263</v>
      </c>
      <c r="C236" s="9">
        <v>5</v>
      </c>
      <c r="D236" s="9">
        <v>3</v>
      </c>
      <c r="E236" s="9">
        <v>302</v>
      </c>
      <c r="F236" s="43" t="s">
        <v>434</v>
      </c>
      <c r="G236" s="45">
        <v>0</v>
      </c>
      <c r="H236" s="31">
        <f t="shared" si="38"/>
        <v>10</v>
      </c>
      <c r="I236" s="31">
        <f t="shared" si="38"/>
        <v>5</v>
      </c>
      <c r="J236" s="31">
        <f t="shared" si="38"/>
        <v>17</v>
      </c>
      <c r="K236" s="31">
        <f t="shared" si="32"/>
        <v>1000</v>
      </c>
      <c r="L236" s="59" t="str">
        <f t="shared" si="31"/>
        <v>凑齐10个碎片可以合成宝物武侯新书。</v>
      </c>
      <c r="M236" s="31">
        <v>1</v>
      </c>
    </row>
    <row r="237" spans="1:13" ht="16.5" x14ac:dyDescent="0.15">
      <c r="A237" s="8">
        <v>3303</v>
      </c>
      <c r="B237" s="9" t="s">
        <v>264</v>
      </c>
      <c r="C237" s="9">
        <v>5</v>
      </c>
      <c r="D237" s="9">
        <v>3</v>
      </c>
      <c r="E237" s="9">
        <v>303</v>
      </c>
      <c r="F237" s="43" t="s">
        <v>435</v>
      </c>
      <c r="G237" s="45">
        <v>0</v>
      </c>
      <c r="H237" s="31">
        <f t="shared" ref="H237:J238" si="39">VLOOKUP($C237&amp;"-"&amp;$D237&amp;"-"&amp;$G237,$R$6:$X$26,COLUMN(C232),0)</f>
        <v>10</v>
      </c>
      <c r="I237" s="31">
        <f t="shared" si="39"/>
        <v>5</v>
      </c>
      <c r="J237" s="31">
        <f t="shared" si="39"/>
        <v>17</v>
      </c>
      <c r="K237" s="31">
        <f t="shared" si="32"/>
        <v>1000</v>
      </c>
      <c r="L237" s="59" t="str">
        <f t="shared" si="31"/>
        <v>凑齐10个碎片可以合成宝物孟德新书。</v>
      </c>
      <c r="M237" s="31">
        <v>1</v>
      </c>
    </row>
    <row r="238" spans="1:13" ht="16.5" x14ac:dyDescent="0.15">
      <c r="A238" s="8">
        <v>3304</v>
      </c>
      <c r="B238" s="9" t="s">
        <v>122</v>
      </c>
      <c r="C238" s="9">
        <v>5</v>
      </c>
      <c r="D238" s="9">
        <v>3</v>
      </c>
      <c r="E238" s="9">
        <v>304</v>
      </c>
      <c r="F238" s="43" t="s">
        <v>436</v>
      </c>
      <c r="G238" s="45">
        <v>0</v>
      </c>
      <c r="H238" s="31">
        <f t="shared" si="39"/>
        <v>10</v>
      </c>
      <c r="I238" s="31">
        <f t="shared" si="39"/>
        <v>5</v>
      </c>
      <c r="J238" s="31">
        <f t="shared" si="39"/>
        <v>17</v>
      </c>
      <c r="K238" s="31">
        <f t="shared" si="32"/>
        <v>1000</v>
      </c>
      <c r="L238" s="59" t="str">
        <f t="shared" si="31"/>
        <v>凑齐10个碎片可以合成宝物太平要术。</v>
      </c>
      <c r="M238" s="31">
        <v>1</v>
      </c>
    </row>
    <row r="239" spans="1:13" ht="16.5" x14ac:dyDescent="0.15">
      <c r="A239" s="73">
        <v>3111</v>
      </c>
      <c r="B239" s="73" t="str">
        <f>F239&amp;"碎片"</f>
        <v>奔牛符碎片</v>
      </c>
      <c r="C239" s="73">
        <v>3</v>
      </c>
      <c r="D239" s="73">
        <v>3</v>
      </c>
      <c r="E239" s="73">
        <v>111</v>
      </c>
      <c r="F239" s="44" t="s">
        <v>869</v>
      </c>
      <c r="G239" s="44">
        <v>0</v>
      </c>
      <c r="H239" s="31">
        <f t="shared" ref="H239:J240" si="40">VLOOKUP($C239&amp;"-"&amp;$D239&amp;"-"&amp;$G239,$R$6:$X$26,COLUMN(C223),0)</f>
        <v>1</v>
      </c>
      <c r="I239" s="31">
        <f t="shared" si="40"/>
        <v>5</v>
      </c>
      <c r="J239" s="31">
        <f t="shared" si="40"/>
        <v>17</v>
      </c>
      <c r="K239" s="31">
        <f t="shared" si="32"/>
        <v>500</v>
      </c>
      <c r="L239" s="59" t="str">
        <f t="shared" si="31"/>
        <v>凑齐1个碎片可以合成宝物奔牛符。</v>
      </c>
      <c r="M239" s="11">
        <v>0</v>
      </c>
    </row>
    <row r="240" spans="1:13" ht="16.5" x14ac:dyDescent="0.15">
      <c r="A240" s="73">
        <v>3112</v>
      </c>
      <c r="B240" s="73" t="str">
        <f>F240&amp;"碎片"</f>
        <v>野马符碎片</v>
      </c>
      <c r="C240" s="73">
        <v>3</v>
      </c>
      <c r="D240" s="73">
        <v>3</v>
      </c>
      <c r="E240" s="73">
        <v>112</v>
      </c>
      <c r="F240" s="44" t="s">
        <v>870</v>
      </c>
      <c r="G240" s="44">
        <v>0</v>
      </c>
      <c r="H240" s="31">
        <f t="shared" si="40"/>
        <v>1</v>
      </c>
      <c r="I240" s="31">
        <f t="shared" si="40"/>
        <v>5</v>
      </c>
      <c r="J240" s="31">
        <f t="shared" si="40"/>
        <v>17</v>
      </c>
      <c r="K240" s="31">
        <f t="shared" si="32"/>
        <v>500</v>
      </c>
      <c r="L240" s="59" t="str">
        <f t="shared" si="31"/>
        <v>凑齐1个碎片可以合成宝物野马符。</v>
      </c>
      <c r="M240" s="11">
        <v>0</v>
      </c>
    </row>
    <row r="241" spans="1:13" ht="16.5" x14ac:dyDescent="0.15">
      <c r="A241" s="12">
        <v>3211</v>
      </c>
      <c r="B241" s="13" t="s">
        <v>265</v>
      </c>
      <c r="C241" s="13">
        <v>4</v>
      </c>
      <c r="D241" s="13">
        <v>3</v>
      </c>
      <c r="E241" s="13">
        <v>211</v>
      </c>
      <c r="F241" s="45" t="s">
        <v>437</v>
      </c>
      <c r="G241" s="45">
        <v>0</v>
      </c>
      <c r="H241" s="31">
        <f t="shared" ref="H241:J245" si="41">VLOOKUP($C241&amp;"-"&amp;$D241&amp;"-"&amp;$G241,$R$6:$X$26,COLUMN(C234),0)</f>
        <v>5</v>
      </c>
      <c r="I241" s="31">
        <f t="shared" si="41"/>
        <v>5</v>
      </c>
      <c r="J241" s="31">
        <f t="shared" si="41"/>
        <v>17</v>
      </c>
      <c r="K241" s="31">
        <f t="shared" si="32"/>
        <v>500</v>
      </c>
      <c r="L241" s="59" t="str">
        <f t="shared" si="31"/>
        <v>凑齐5个碎片可以合成宝物战狼符。</v>
      </c>
      <c r="M241" s="31">
        <v>1</v>
      </c>
    </row>
    <row r="242" spans="1:13" ht="16.5" x14ac:dyDescent="0.15">
      <c r="A242" s="12">
        <v>3212</v>
      </c>
      <c r="B242" s="13" t="s">
        <v>266</v>
      </c>
      <c r="C242" s="13">
        <v>4</v>
      </c>
      <c r="D242" s="13">
        <v>3</v>
      </c>
      <c r="E242" s="13">
        <v>212</v>
      </c>
      <c r="F242" s="45" t="s">
        <v>438</v>
      </c>
      <c r="G242" s="45">
        <v>0</v>
      </c>
      <c r="H242" s="31">
        <f t="shared" si="41"/>
        <v>5</v>
      </c>
      <c r="I242" s="31">
        <f t="shared" si="41"/>
        <v>5</v>
      </c>
      <c r="J242" s="31">
        <f t="shared" si="41"/>
        <v>17</v>
      </c>
      <c r="K242" s="31">
        <f t="shared" si="32"/>
        <v>500</v>
      </c>
      <c r="L242" s="59" t="str">
        <f t="shared" si="31"/>
        <v>凑齐5个碎片可以合成宝物疾豹符。</v>
      </c>
      <c r="M242" s="31">
        <v>1</v>
      </c>
    </row>
    <row r="243" spans="1:13" ht="16.5" x14ac:dyDescent="0.15">
      <c r="A243" s="12">
        <v>3213</v>
      </c>
      <c r="B243" s="13" t="s">
        <v>267</v>
      </c>
      <c r="C243" s="13">
        <v>4</v>
      </c>
      <c r="D243" s="13">
        <v>3</v>
      </c>
      <c r="E243" s="13">
        <v>213</v>
      </c>
      <c r="F243" s="45" t="s">
        <v>439</v>
      </c>
      <c r="G243" s="45">
        <v>0</v>
      </c>
      <c r="H243" s="31">
        <f t="shared" si="41"/>
        <v>5</v>
      </c>
      <c r="I243" s="31">
        <f t="shared" si="41"/>
        <v>5</v>
      </c>
      <c r="J243" s="31">
        <f t="shared" si="41"/>
        <v>17</v>
      </c>
      <c r="K243" s="31">
        <f t="shared" si="32"/>
        <v>500</v>
      </c>
      <c r="L243" s="59" t="str">
        <f t="shared" si="31"/>
        <v>凑齐5个碎片可以合成宝物腾蛇符。</v>
      </c>
      <c r="M243" s="31">
        <v>1</v>
      </c>
    </row>
    <row r="244" spans="1:13" ht="16.5" x14ac:dyDescent="0.15">
      <c r="A244" s="8">
        <v>3311</v>
      </c>
      <c r="B244" s="9" t="s">
        <v>268</v>
      </c>
      <c r="C244" s="9">
        <v>5</v>
      </c>
      <c r="D244" s="9">
        <v>3</v>
      </c>
      <c r="E244" s="9">
        <v>311</v>
      </c>
      <c r="F244" s="43" t="s">
        <v>440</v>
      </c>
      <c r="G244" s="45">
        <v>0</v>
      </c>
      <c r="H244" s="31">
        <f t="shared" si="41"/>
        <v>10</v>
      </c>
      <c r="I244" s="31">
        <f t="shared" si="41"/>
        <v>5</v>
      </c>
      <c r="J244" s="31">
        <f t="shared" si="41"/>
        <v>17</v>
      </c>
      <c r="K244" s="31">
        <f t="shared" si="32"/>
        <v>1000</v>
      </c>
      <c r="L244" s="59" t="str">
        <f t="shared" si="31"/>
        <v>凑齐10个碎片可以合成宝物青龙符。</v>
      </c>
      <c r="M244" s="31">
        <v>1</v>
      </c>
    </row>
    <row r="245" spans="1:13" ht="16.5" x14ac:dyDescent="0.15">
      <c r="A245" s="8">
        <v>3312</v>
      </c>
      <c r="B245" s="9" t="s">
        <v>269</v>
      </c>
      <c r="C245" s="9">
        <v>5</v>
      </c>
      <c r="D245" s="9">
        <v>3</v>
      </c>
      <c r="E245" s="9">
        <v>312</v>
      </c>
      <c r="F245" s="43" t="s">
        <v>441</v>
      </c>
      <c r="G245" s="45">
        <v>0</v>
      </c>
      <c r="H245" s="31">
        <f t="shared" si="41"/>
        <v>10</v>
      </c>
      <c r="I245" s="31">
        <f t="shared" si="41"/>
        <v>5</v>
      </c>
      <c r="J245" s="31">
        <f t="shared" si="41"/>
        <v>17</v>
      </c>
      <c r="K245" s="31">
        <f t="shared" si="32"/>
        <v>1000</v>
      </c>
      <c r="L245" s="59" t="str">
        <f t="shared" si="31"/>
        <v>凑齐10个碎片可以合成宝物白虎符。</v>
      </c>
      <c r="M245" s="31">
        <v>1</v>
      </c>
    </row>
    <row r="246" spans="1:13" ht="16.5" x14ac:dyDescent="0.15">
      <c r="A246" s="8">
        <v>3313</v>
      </c>
      <c r="B246" s="9" t="s">
        <v>270</v>
      </c>
      <c r="C246" s="9">
        <v>5</v>
      </c>
      <c r="D246" s="9">
        <v>3</v>
      </c>
      <c r="E246" s="9">
        <v>313</v>
      </c>
      <c r="F246" s="43" t="s">
        <v>442</v>
      </c>
      <c r="G246" s="45">
        <v>0</v>
      </c>
      <c r="H246" s="31">
        <f t="shared" ref="H246:J247" si="42">VLOOKUP($C246&amp;"-"&amp;$D246&amp;"-"&amp;$G246,$R$6:$X$26,COLUMN(C241),0)</f>
        <v>10</v>
      </c>
      <c r="I246" s="31">
        <f t="shared" si="42"/>
        <v>5</v>
      </c>
      <c r="J246" s="31">
        <f t="shared" si="42"/>
        <v>17</v>
      </c>
      <c r="K246" s="31">
        <f t="shared" si="32"/>
        <v>1000</v>
      </c>
      <c r="L246" s="59" t="str">
        <f t="shared" si="31"/>
        <v>凑齐10个碎片可以合成宝物朱雀符。</v>
      </c>
      <c r="M246" s="31">
        <v>1</v>
      </c>
    </row>
    <row r="247" spans="1:13" ht="17.25" thickBot="1" x14ac:dyDescent="0.2">
      <c r="A247" s="83">
        <v>3314</v>
      </c>
      <c r="B247" s="84" t="s">
        <v>271</v>
      </c>
      <c r="C247" s="84">
        <v>5</v>
      </c>
      <c r="D247" s="84">
        <v>3</v>
      </c>
      <c r="E247" s="84">
        <v>314</v>
      </c>
      <c r="F247" s="74" t="s">
        <v>443</v>
      </c>
      <c r="G247" s="82">
        <v>0</v>
      </c>
      <c r="H247" s="39">
        <f t="shared" si="42"/>
        <v>10</v>
      </c>
      <c r="I247" s="39">
        <f t="shared" si="42"/>
        <v>5</v>
      </c>
      <c r="J247" s="39">
        <f t="shared" si="42"/>
        <v>17</v>
      </c>
      <c r="K247" s="39">
        <f t="shared" si="32"/>
        <v>1000</v>
      </c>
      <c r="L247" s="75" t="str">
        <f t="shared" si="31"/>
        <v>凑齐10个碎片可以合成宝物玄武符。</v>
      </c>
      <c r="M247" s="39">
        <v>1</v>
      </c>
    </row>
    <row r="248" spans="1:13" ht="16.5" x14ac:dyDescent="0.15">
      <c r="A248" s="78">
        <v>4001</v>
      </c>
      <c r="B248" s="79" t="str">
        <f>F248&amp;"碎片"</f>
        <v>裂天龙胆枪碎片</v>
      </c>
      <c r="C248" s="80">
        <v>5</v>
      </c>
      <c r="D248" s="80">
        <v>4</v>
      </c>
      <c r="E248" s="80">
        <v>1</v>
      </c>
      <c r="F248" s="46" t="s">
        <v>444</v>
      </c>
      <c r="G248" s="81">
        <v>0</v>
      </c>
      <c r="H248" s="66">
        <f t="shared" ref="H248:J249" si="43">VLOOKUP($C248&amp;"-"&amp;$D248&amp;"-"&amp;$G248,$R$6:$X$26,COLUMN(C246),0)</f>
        <v>20</v>
      </c>
      <c r="I248" s="66">
        <f t="shared" si="43"/>
        <v>5</v>
      </c>
      <c r="J248" s="66">
        <f t="shared" si="43"/>
        <v>8</v>
      </c>
      <c r="K248" s="66">
        <f>VLOOKUP($C248&amp;"-"&amp;$D248&amp;"-"&amp;$G248,$R$6:$X$36,COLUMN(F246),0)</f>
        <v>125</v>
      </c>
      <c r="L248" s="67" t="str">
        <f t="shared" si="31"/>
        <v>凑齐20个碎片可以合成神兵裂天龙胆枪。</v>
      </c>
      <c r="M248" s="66">
        <v>1</v>
      </c>
    </row>
    <row r="249" spans="1:13" ht="16.5" x14ac:dyDescent="0.15">
      <c r="A249" s="20">
        <v>4002</v>
      </c>
      <c r="B249" s="21" t="str">
        <f t="shared" ref="B249:B312" si="44">F249&amp;"碎片"</f>
        <v>傲世鸣鸿刀碎片</v>
      </c>
      <c r="C249" s="22">
        <v>5</v>
      </c>
      <c r="D249" s="22">
        <v>4</v>
      </c>
      <c r="E249" s="22">
        <v>2</v>
      </c>
      <c r="F249" s="43" t="s">
        <v>1207</v>
      </c>
      <c r="G249" s="45">
        <v>0</v>
      </c>
      <c r="H249" s="31">
        <f t="shared" si="43"/>
        <v>20</v>
      </c>
      <c r="I249" s="31">
        <f t="shared" si="43"/>
        <v>5</v>
      </c>
      <c r="J249" s="31">
        <f t="shared" si="43"/>
        <v>8</v>
      </c>
      <c r="K249" s="31">
        <f>VLOOKUP($C249&amp;"-"&amp;$D249&amp;"-"&amp;$G249,$R$6:$X$36,COLUMN(F247),0)</f>
        <v>125</v>
      </c>
      <c r="L249" s="59" t="str">
        <f t="shared" si="31"/>
        <v>凑齐20个碎片可以合成神兵傲世鸣鸿刀。</v>
      </c>
      <c r="M249" s="31">
        <v>1</v>
      </c>
    </row>
    <row r="250" spans="1:13" ht="16.5" x14ac:dyDescent="0.15">
      <c r="A250" s="25">
        <v>4101</v>
      </c>
      <c r="B250" s="26" t="str">
        <f t="shared" si="44"/>
        <v>枭首杖碎片</v>
      </c>
      <c r="C250" s="26">
        <v>6</v>
      </c>
      <c r="D250" s="26">
        <v>4</v>
      </c>
      <c r="E250" s="26">
        <v>101</v>
      </c>
      <c r="F250" s="42" t="s">
        <v>445</v>
      </c>
      <c r="G250" s="45">
        <v>0</v>
      </c>
      <c r="H250" s="31">
        <f t="shared" ref="H250:J250" si="45">VLOOKUP($C250&amp;"-"&amp;$D250&amp;"-"&amp;$G250,$R$6:$X$26,COLUMN(C248),0)</f>
        <v>20</v>
      </c>
      <c r="I250" s="31">
        <f t="shared" si="45"/>
        <v>5</v>
      </c>
      <c r="J250" s="31">
        <f t="shared" si="45"/>
        <v>8</v>
      </c>
      <c r="K250" s="31">
        <f t="shared" ref="K250:K253" si="46">VLOOKUP($C250&amp;"-"&amp;$D250&amp;"-"&amp;$G250,$R$6:$X$36,COLUMN(F248),0)</f>
        <v>250</v>
      </c>
      <c r="L250" s="59" t="str">
        <f t="shared" si="31"/>
        <v>凑齐20个碎片可以合成神兵枭首杖。</v>
      </c>
      <c r="M250" s="31">
        <v>1</v>
      </c>
    </row>
    <row r="251" spans="1:13" ht="16.5" x14ac:dyDescent="0.15">
      <c r="A251" s="8">
        <v>4102</v>
      </c>
      <c r="B251" s="9" t="str">
        <f t="shared" si="44"/>
        <v>碧玉箫碎片</v>
      </c>
      <c r="C251" s="9">
        <v>5</v>
      </c>
      <c r="D251" s="9">
        <v>4</v>
      </c>
      <c r="E251" s="9">
        <v>102</v>
      </c>
      <c r="F251" s="43" t="s">
        <v>446</v>
      </c>
      <c r="G251" s="45">
        <v>0</v>
      </c>
      <c r="H251" s="31">
        <f t="shared" ref="H251:J251" si="47">VLOOKUP($C251&amp;"-"&amp;$D251&amp;"-"&amp;$G251,$R$6:$X$26,COLUMN(C249),0)</f>
        <v>20</v>
      </c>
      <c r="I251" s="31">
        <f t="shared" si="47"/>
        <v>5</v>
      </c>
      <c r="J251" s="31">
        <f t="shared" si="47"/>
        <v>8</v>
      </c>
      <c r="K251" s="31">
        <f t="shared" si="46"/>
        <v>125</v>
      </c>
      <c r="L251" s="59" t="str">
        <f t="shared" si="31"/>
        <v>凑齐20个碎片可以合成神兵碧玉箫。</v>
      </c>
      <c r="M251" s="31">
        <v>1</v>
      </c>
    </row>
    <row r="252" spans="1:13" ht="16.5" x14ac:dyDescent="0.15">
      <c r="A252" s="10">
        <v>4103</v>
      </c>
      <c r="B252" s="11" t="str">
        <f t="shared" si="44"/>
        <v>孟德剑碎片</v>
      </c>
      <c r="C252" s="11">
        <v>6</v>
      </c>
      <c r="D252" s="11">
        <v>4</v>
      </c>
      <c r="E252" s="11">
        <v>103</v>
      </c>
      <c r="F252" s="44" t="s">
        <v>447</v>
      </c>
      <c r="G252" s="45">
        <v>0</v>
      </c>
      <c r="H252" s="31">
        <f t="shared" ref="H252:J252" si="48">VLOOKUP($C252&amp;"-"&amp;$D252&amp;"-"&amp;$G252,$R$6:$X$26,COLUMN(C250),0)</f>
        <v>20</v>
      </c>
      <c r="I252" s="31">
        <f t="shared" si="48"/>
        <v>5</v>
      </c>
      <c r="J252" s="31">
        <f t="shared" si="48"/>
        <v>8</v>
      </c>
      <c r="K252" s="31">
        <f t="shared" si="46"/>
        <v>250</v>
      </c>
      <c r="L252" s="59" t="str">
        <f t="shared" si="31"/>
        <v>凑齐20个碎片可以合成神兵孟德剑。</v>
      </c>
      <c r="M252" s="31">
        <v>1</v>
      </c>
    </row>
    <row r="253" spans="1:13" ht="16.5" x14ac:dyDescent="0.15">
      <c r="A253" s="8">
        <v>4104</v>
      </c>
      <c r="B253" s="9" t="str">
        <f t="shared" si="44"/>
        <v>千军扇碎片</v>
      </c>
      <c r="C253" s="9">
        <v>5</v>
      </c>
      <c r="D253" s="9">
        <v>4</v>
      </c>
      <c r="E253" s="9">
        <v>104</v>
      </c>
      <c r="F253" s="43" t="s">
        <v>1208</v>
      </c>
      <c r="G253" s="45">
        <v>0</v>
      </c>
      <c r="H253" s="31">
        <f t="shared" ref="H253:H284" si="49">VLOOKUP($C253&amp;"-"&amp;$D253&amp;"-"&amp;$G253,$R$6:$X$26,COLUMN(C248),0)</f>
        <v>20</v>
      </c>
      <c r="I253" s="31">
        <f t="shared" ref="I253:I284" si="50">VLOOKUP($C253&amp;"-"&amp;$D253&amp;"-"&amp;$G253,$R$6:$X$26,COLUMN(D248),0)</f>
        <v>5</v>
      </c>
      <c r="J253" s="31">
        <f t="shared" ref="J253:J284" si="51">VLOOKUP($C253&amp;"-"&amp;$D253&amp;"-"&amp;$G253,$R$6:$X$26,COLUMN(E248),0)</f>
        <v>8</v>
      </c>
      <c r="K253" s="31">
        <f t="shared" si="46"/>
        <v>125</v>
      </c>
      <c r="L253" s="59" t="str">
        <f t="shared" si="31"/>
        <v>凑齐20个碎片可以合成神兵千军扇。</v>
      </c>
      <c r="M253" s="31">
        <v>1</v>
      </c>
    </row>
    <row r="254" spans="1:13" ht="16.5" x14ac:dyDescent="0.15">
      <c r="A254" s="8">
        <v>4105</v>
      </c>
      <c r="B254" s="9" t="str">
        <f t="shared" si="44"/>
        <v>刚烈修罗刀碎片</v>
      </c>
      <c r="C254" s="9">
        <v>5</v>
      </c>
      <c r="D254" s="9">
        <v>4</v>
      </c>
      <c r="E254" s="9">
        <v>105</v>
      </c>
      <c r="F254" s="43" t="s">
        <v>1209</v>
      </c>
      <c r="G254" s="45">
        <v>0</v>
      </c>
      <c r="H254" s="31">
        <f t="shared" si="49"/>
        <v>20</v>
      </c>
      <c r="I254" s="31">
        <f t="shared" si="50"/>
        <v>5</v>
      </c>
      <c r="J254" s="31">
        <f t="shared" si="51"/>
        <v>8</v>
      </c>
      <c r="K254" s="31">
        <f t="shared" si="32"/>
        <v>125</v>
      </c>
      <c r="L254" s="59" t="str">
        <f t="shared" si="31"/>
        <v>凑齐20个碎片可以合成神兵刚烈修罗刀。</v>
      </c>
      <c r="M254" s="31">
        <v>1</v>
      </c>
    </row>
    <row r="255" spans="1:13" ht="16.5" x14ac:dyDescent="0.15">
      <c r="A255" s="8">
        <v>4106</v>
      </c>
      <c r="B255" s="9" t="str">
        <f t="shared" si="44"/>
        <v>狮首玄铁盾碎片</v>
      </c>
      <c r="C255" s="9">
        <v>5</v>
      </c>
      <c r="D255" s="9">
        <v>4</v>
      </c>
      <c r="E255" s="9">
        <v>106</v>
      </c>
      <c r="F255" s="43" t="s">
        <v>1210</v>
      </c>
      <c r="G255" s="45">
        <v>0</v>
      </c>
      <c r="H255" s="31">
        <f t="shared" si="49"/>
        <v>20</v>
      </c>
      <c r="I255" s="31">
        <f t="shared" si="50"/>
        <v>5</v>
      </c>
      <c r="J255" s="31">
        <f t="shared" si="51"/>
        <v>8</v>
      </c>
      <c r="K255" s="31">
        <f t="shared" si="32"/>
        <v>125</v>
      </c>
      <c r="L255" s="59" t="str">
        <f t="shared" si="31"/>
        <v>凑齐20个碎片可以合成神兵狮首玄铁盾。</v>
      </c>
      <c r="M255" s="31">
        <v>1</v>
      </c>
    </row>
    <row r="256" spans="1:13" ht="16.5" x14ac:dyDescent="0.15">
      <c r="A256" s="8">
        <v>4107</v>
      </c>
      <c r="B256" s="9" t="str">
        <f t="shared" si="44"/>
        <v>恶来双手戟碎片</v>
      </c>
      <c r="C256" s="9">
        <v>5</v>
      </c>
      <c r="D256" s="9">
        <v>4</v>
      </c>
      <c r="E256" s="9">
        <v>107</v>
      </c>
      <c r="F256" s="43" t="s">
        <v>1211</v>
      </c>
      <c r="G256" s="45">
        <v>0</v>
      </c>
      <c r="H256" s="31">
        <f t="shared" si="49"/>
        <v>20</v>
      </c>
      <c r="I256" s="31">
        <f t="shared" si="50"/>
        <v>5</v>
      </c>
      <c r="J256" s="31">
        <f t="shared" si="51"/>
        <v>8</v>
      </c>
      <c r="K256" s="31">
        <f t="shared" si="32"/>
        <v>125</v>
      </c>
      <c r="L256" s="59" t="str">
        <f t="shared" si="31"/>
        <v>凑齐20个碎片可以合成神兵恶来双手戟。</v>
      </c>
      <c r="M256" s="31">
        <v>1</v>
      </c>
    </row>
    <row r="257" spans="1:13" ht="16.5" x14ac:dyDescent="0.15">
      <c r="A257" s="8">
        <v>4108</v>
      </c>
      <c r="B257" s="9" t="str">
        <f t="shared" si="44"/>
        <v>狼牙流星锤碎片</v>
      </c>
      <c r="C257" s="9">
        <v>5</v>
      </c>
      <c r="D257" s="9">
        <v>4</v>
      </c>
      <c r="E257" s="9">
        <v>108</v>
      </c>
      <c r="F257" s="43" t="s">
        <v>1212</v>
      </c>
      <c r="G257" s="45">
        <v>0</v>
      </c>
      <c r="H257" s="31">
        <f t="shared" si="49"/>
        <v>20</v>
      </c>
      <c r="I257" s="31">
        <f t="shared" si="50"/>
        <v>5</v>
      </c>
      <c r="J257" s="31">
        <f t="shared" si="51"/>
        <v>8</v>
      </c>
      <c r="K257" s="31">
        <f t="shared" si="32"/>
        <v>125</v>
      </c>
      <c r="L257" s="59" t="str">
        <f t="shared" si="31"/>
        <v>凑齐20个碎片可以合成神兵狼牙流星锤。</v>
      </c>
      <c r="M257" s="31">
        <v>1</v>
      </c>
    </row>
    <row r="258" spans="1:13" ht="16.5" x14ac:dyDescent="0.15">
      <c r="A258" s="8">
        <v>4109</v>
      </c>
      <c r="B258" s="9" t="str">
        <f t="shared" si="44"/>
        <v>破天钩镰刀碎片</v>
      </c>
      <c r="C258" s="9">
        <v>5</v>
      </c>
      <c r="D258" s="9">
        <v>4</v>
      </c>
      <c r="E258" s="9">
        <v>109</v>
      </c>
      <c r="F258" s="43" t="s">
        <v>1213</v>
      </c>
      <c r="G258" s="45">
        <v>0</v>
      </c>
      <c r="H258" s="31">
        <f t="shared" si="49"/>
        <v>20</v>
      </c>
      <c r="I258" s="31">
        <f t="shared" si="50"/>
        <v>5</v>
      </c>
      <c r="J258" s="31">
        <f t="shared" si="51"/>
        <v>8</v>
      </c>
      <c r="K258" s="31">
        <f t="shared" si="32"/>
        <v>125</v>
      </c>
      <c r="L258" s="59" t="str">
        <f t="shared" si="31"/>
        <v>凑齐20个碎片可以合成神兵破天钩镰刀。</v>
      </c>
      <c r="M258" s="31">
        <v>1</v>
      </c>
    </row>
    <row r="259" spans="1:13" ht="16.5" x14ac:dyDescent="0.15">
      <c r="A259" s="8">
        <v>4110</v>
      </c>
      <c r="B259" s="9" t="str">
        <f t="shared" si="44"/>
        <v>绝汲透骨爪碎片</v>
      </c>
      <c r="C259" s="9">
        <v>5</v>
      </c>
      <c r="D259" s="9">
        <v>4</v>
      </c>
      <c r="E259" s="9">
        <v>110</v>
      </c>
      <c r="F259" s="43" t="s">
        <v>1214</v>
      </c>
      <c r="G259" s="45">
        <v>0</v>
      </c>
      <c r="H259" s="31">
        <f t="shared" si="49"/>
        <v>20</v>
      </c>
      <c r="I259" s="31">
        <f t="shared" si="50"/>
        <v>5</v>
      </c>
      <c r="J259" s="31">
        <f t="shared" si="51"/>
        <v>8</v>
      </c>
      <c r="K259" s="31">
        <f t="shared" si="32"/>
        <v>125</v>
      </c>
      <c r="L259" s="59" t="str">
        <f t="shared" si="31"/>
        <v>凑齐20个碎片可以合成神兵绝汲透骨爪。</v>
      </c>
      <c r="M259" s="31">
        <v>1</v>
      </c>
    </row>
    <row r="260" spans="1:13" ht="16.5" x14ac:dyDescent="0.15">
      <c r="A260" s="8">
        <v>4111</v>
      </c>
      <c r="B260" s="9" t="str">
        <f t="shared" si="44"/>
        <v>幽皇灭魂爪碎片</v>
      </c>
      <c r="C260" s="9">
        <v>5</v>
      </c>
      <c r="D260" s="9">
        <v>4</v>
      </c>
      <c r="E260" s="9">
        <v>111</v>
      </c>
      <c r="F260" s="43" t="s">
        <v>448</v>
      </c>
      <c r="G260" s="45">
        <v>0</v>
      </c>
      <c r="H260" s="31">
        <f t="shared" si="49"/>
        <v>20</v>
      </c>
      <c r="I260" s="31">
        <f t="shared" si="50"/>
        <v>5</v>
      </c>
      <c r="J260" s="31">
        <f t="shared" si="51"/>
        <v>8</v>
      </c>
      <c r="K260" s="31">
        <f t="shared" ref="K260:K323" si="52">VLOOKUP($C260&amp;"-"&amp;$D260&amp;"-"&amp;$G260,$R$6:$X$36,COLUMN(F255),0)</f>
        <v>125</v>
      </c>
      <c r="L260" s="59" t="str">
        <f t="shared" si="31"/>
        <v>凑齐20个碎片可以合成神兵幽皇灭魂爪。</v>
      </c>
      <c r="M260" s="31">
        <v>1</v>
      </c>
    </row>
    <row r="261" spans="1:13" ht="16.5" x14ac:dyDescent="0.15">
      <c r="A261" s="8">
        <v>4112</v>
      </c>
      <c r="B261" s="9" t="str">
        <f t="shared" si="44"/>
        <v>洛神碎云鞭碎片</v>
      </c>
      <c r="C261" s="9">
        <v>5</v>
      </c>
      <c r="D261" s="9">
        <v>4</v>
      </c>
      <c r="E261" s="9">
        <v>112</v>
      </c>
      <c r="F261" s="43" t="s">
        <v>449</v>
      </c>
      <c r="G261" s="45">
        <v>0</v>
      </c>
      <c r="H261" s="31">
        <f t="shared" si="49"/>
        <v>20</v>
      </c>
      <c r="I261" s="31">
        <f t="shared" si="50"/>
        <v>5</v>
      </c>
      <c r="J261" s="31">
        <f t="shared" si="51"/>
        <v>8</v>
      </c>
      <c r="K261" s="31">
        <f t="shared" si="52"/>
        <v>125</v>
      </c>
      <c r="L261" s="59" t="str">
        <f t="shared" si="31"/>
        <v>凑齐20个碎片可以合成神兵洛神碎云鞭。</v>
      </c>
      <c r="M261" s="31">
        <v>1</v>
      </c>
    </row>
    <row r="262" spans="1:13" ht="16.5" x14ac:dyDescent="0.15">
      <c r="A262" s="12">
        <v>4113</v>
      </c>
      <c r="B262" s="13" t="str">
        <f t="shared" si="44"/>
        <v>转轮手里剑碎片</v>
      </c>
      <c r="C262" s="13">
        <v>4</v>
      </c>
      <c r="D262" s="13">
        <v>4</v>
      </c>
      <c r="E262" s="13">
        <v>113</v>
      </c>
      <c r="F262" s="45" t="s">
        <v>1215</v>
      </c>
      <c r="G262" s="45">
        <v>0</v>
      </c>
      <c r="H262" s="31">
        <f t="shared" si="49"/>
        <v>10</v>
      </c>
      <c r="I262" s="31">
        <f t="shared" si="50"/>
        <v>5</v>
      </c>
      <c r="J262" s="31">
        <f t="shared" si="51"/>
        <v>8</v>
      </c>
      <c r="K262" s="31">
        <f t="shared" si="52"/>
        <v>25</v>
      </c>
      <c r="L262" s="59" t="str">
        <f t="shared" ref="L262:L325" si="53">"凑齐"&amp;H262&amp;"个碎片可以合成"&amp;VLOOKUP($C262&amp;"-"&amp;$D262&amp;"-"&amp;$G262,$R$6:$X$26,2,0)&amp;F262&amp;"。"</f>
        <v>凑齐10个碎片可以合成神兵转轮手里剑。</v>
      </c>
      <c r="M262" s="31">
        <v>1</v>
      </c>
    </row>
    <row r="263" spans="1:13" ht="16.5" x14ac:dyDescent="0.15">
      <c r="A263" s="12">
        <v>4114</v>
      </c>
      <c r="B263" s="13" t="str">
        <f t="shared" si="44"/>
        <v>利刃长柄斧碎片</v>
      </c>
      <c r="C263" s="13">
        <v>4</v>
      </c>
      <c r="D263" s="13">
        <v>4</v>
      </c>
      <c r="E263" s="13">
        <v>114</v>
      </c>
      <c r="F263" s="45" t="s">
        <v>1216</v>
      </c>
      <c r="G263" s="45">
        <v>0</v>
      </c>
      <c r="H263" s="31">
        <f t="shared" si="49"/>
        <v>10</v>
      </c>
      <c r="I263" s="31">
        <f t="shared" si="50"/>
        <v>5</v>
      </c>
      <c r="J263" s="31">
        <f t="shared" si="51"/>
        <v>8</v>
      </c>
      <c r="K263" s="31">
        <f t="shared" si="52"/>
        <v>25</v>
      </c>
      <c r="L263" s="59" t="str">
        <f t="shared" si="53"/>
        <v>凑齐10个碎片可以合成神兵利刃长柄斧。</v>
      </c>
      <c r="M263" s="31">
        <v>1</v>
      </c>
    </row>
    <row r="264" spans="1:13" ht="16.5" x14ac:dyDescent="0.15">
      <c r="A264" s="12">
        <v>4115</v>
      </c>
      <c r="B264" s="13" t="str">
        <f t="shared" si="44"/>
        <v>连枷象碎片</v>
      </c>
      <c r="C264" s="13">
        <v>4</v>
      </c>
      <c r="D264" s="13">
        <v>4</v>
      </c>
      <c r="E264" s="13">
        <v>115</v>
      </c>
      <c r="F264" s="45" t="s">
        <v>450</v>
      </c>
      <c r="G264" s="45">
        <v>0</v>
      </c>
      <c r="H264" s="31">
        <f t="shared" si="49"/>
        <v>10</v>
      </c>
      <c r="I264" s="31">
        <f t="shared" si="50"/>
        <v>5</v>
      </c>
      <c r="J264" s="31">
        <f t="shared" si="51"/>
        <v>8</v>
      </c>
      <c r="K264" s="31">
        <f t="shared" si="52"/>
        <v>25</v>
      </c>
      <c r="L264" s="59" t="str">
        <f t="shared" si="53"/>
        <v>凑齐10个碎片可以合成神兵连枷象。</v>
      </c>
      <c r="M264" s="31">
        <v>1</v>
      </c>
    </row>
    <row r="265" spans="1:13" ht="16.5" x14ac:dyDescent="0.15">
      <c r="A265" s="12">
        <v>4116</v>
      </c>
      <c r="B265" s="13" t="str">
        <f t="shared" si="44"/>
        <v>云纹毫碎片</v>
      </c>
      <c r="C265" s="13">
        <v>4</v>
      </c>
      <c r="D265" s="13">
        <v>4</v>
      </c>
      <c r="E265" s="13">
        <v>116</v>
      </c>
      <c r="F265" s="45" t="s">
        <v>451</v>
      </c>
      <c r="G265" s="45">
        <v>0</v>
      </c>
      <c r="H265" s="31">
        <f t="shared" si="49"/>
        <v>10</v>
      </c>
      <c r="I265" s="31">
        <f t="shared" si="50"/>
        <v>5</v>
      </c>
      <c r="J265" s="31">
        <f t="shared" si="51"/>
        <v>8</v>
      </c>
      <c r="K265" s="31">
        <f t="shared" si="52"/>
        <v>25</v>
      </c>
      <c r="L265" s="59" t="str">
        <f t="shared" si="53"/>
        <v>凑齐10个碎片可以合成神兵云纹毫。</v>
      </c>
      <c r="M265" s="31">
        <v>1</v>
      </c>
    </row>
    <row r="266" spans="1:13" ht="16.5" x14ac:dyDescent="0.15">
      <c r="A266" s="12">
        <v>4117</v>
      </c>
      <c r="B266" s="13" t="str">
        <f t="shared" si="44"/>
        <v>猎豹弓碎片</v>
      </c>
      <c r="C266" s="13">
        <v>4</v>
      </c>
      <c r="D266" s="13">
        <v>4</v>
      </c>
      <c r="E266" s="13">
        <v>117</v>
      </c>
      <c r="F266" s="45" t="s">
        <v>452</v>
      </c>
      <c r="G266" s="45">
        <v>0</v>
      </c>
      <c r="H266" s="31">
        <f t="shared" si="49"/>
        <v>10</v>
      </c>
      <c r="I266" s="31">
        <f t="shared" si="50"/>
        <v>5</v>
      </c>
      <c r="J266" s="31">
        <f t="shared" si="51"/>
        <v>8</v>
      </c>
      <c r="K266" s="31">
        <f t="shared" si="52"/>
        <v>25</v>
      </c>
      <c r="L266" s="59" t="str">
        <f t="shared" si="53"/>
        <v>凑齐10个碎片可以合成神兵猎豹弓。</v>
      </c>
      <c r="M266" s="31">
        <v>1</v>
      </c>
    </row>
    <row r="267" spans="1:13" ht="16.5" x14ac:dyDescent="0.15">
      <c r="A267" s="12">
        <v>4118</v>
      </c>
      <c r="B267" s="13" t="str">
        <f t="shared" si="44"/>
        <v>绝情剑碎片</v>
      </c>
      <c r="C267" s="13">
        <v>4</v>
      </c>
      <c r="D267" s="13">
        <v>4</v>
      </c>
      <c r="E267" s="13">
        <v>118</v>
      </c>
      <c r="F267" s="45" t="s">
        <v>453</v>
      </c>
      <c r="G267" s="45">
        <v>0</v>
      </c>
      <c r="H267" s="31">
        <f t="shared" si="49"/>
        <v>10</v>
      </c>
      <c r="I267" s="31">
        <f t="shared" si="50"/>
        <v>5</v>
      </c>
      <c r="J267" s="31">
        <f t="shared" si="51"/>
        <v>8</v>
      </c>
      <c r="K267" s="31">
        <f t="shared" si="52"/>
        <v>25</v>
      </c>
      <c r="L267" s="59" t="str">
        <f t="shared" si="53"/>
        <v>凑齐10个碎片可以合成神兵绝情剑。</v>
      </c>
      <c r="M267" s="31">
        <v>1</v>
      </c>
    </row>
    <row r="268" spans="1:13" ht="16.5" x14ac:dyDescent="0.15">
      <c r="A268" s="12">
        <v>4119</v>
      </c>
      <c r="B268" s="13" t="str">
        <f t="shared" si="44"/>
        <v>疾风之刃碎片</v>
      </c>
      <c r="C268" s="13">
        <v>4</v>
      </c>
      <c r="D268" s="13">
        <v>4</v>
      </c>
      <c r="E268" s="13">
        <v>119</v>
      </c>
      <c r="F268" s="45" t="s">
        <v>454</v>
      </c>
      <c r="G268" s="45">
        <v>0</v>
      </c>
      <c r="H268" s="31">
        <f t="shared" si="49"/>
        <v>10</v>
      </c>
      <c r="I268" s="31">
        <f t="shared" si="50"/>
        <v>5</v>
      </c>
      <c r="J268" s="31">
        <f t="shared" si="51"/>
        <v>8</v>
      </c>
      <c r="K268" s="31">
        <f t="shared" si="52"/>
        <v>25</v>
      </c>
      <c r="L268" s="59" t="str">
        <f t="shared" si="53"/>
        <v>凑齐10个碎片可以合成神兵疾风之刃。</v>
      </c>
      <c r="M268" s="31">
        <v>1</v>
      </c>
    </row>
    <row r="269" spans="1:13" ht="16.5" x14ac:dyDescent="0.15">
      <c r="A269" s="10">
        <v>4201</v>
      </c>
      <c r="B269" s="11" t="str">
        <f t="shared" si="44"/>
        <v>神威龙胆枪碎片</v>
      </c>
      <c r="C269" s="11">
        <v>6</v>
      </c>
      <c r="D269" s="11">
        <v>4</v>
      </c>
      <c r="E269" s="11">
        <v>201</v>
      </c>
      <c r="F269" s="44" t="s">
        <v>455</v>
      </c>
      <c r="G269" s="45">
        <v>0</v>
      </c>
      <c r="H269" s="31">
        <f t="shared" si="49"/>
        <v>20</v>
      </c>
      <c r="I269" s="31">
        <f t="shared" si="50"/>
        <v>5</v>
      </c>
      <c r="J269" s="31">
        <f t="shared" si="51"/>
        <v>8</v>
      </c>
      <c r="K269" s="31">
        <f t="shared" si="52"/>
        <v>250</v>
      </c>
      <c r="L269" s="59" t="str">
        <f t="shared" si="53"/>
        <v>凑齐20个碎片可以合成神兵神威龙胆枪。</v>
      </c>
      <c r="M269" s="31">
        <v>1</v>
      </c>
    </row>
    <row r="270" spans="1:13" ht="16.5" x14ac:dyDescent="0.15">
      <c r="A270" s="8">
        <v>4202</v>
      </c>
      <c r="B270" s="9" t="str">
        <f t="shared" si="44"/>
        <v>雌雄双股剑碎片</v>
      </c>
      <c r="C270" s="9">
        <v>5</v>
      </c>
      <c r="D270" s="9">
        <v>4</v>
      </c>
      <c r="E270" s="9">
        <v>202</v>
      </c>
      <c r="F270" s="43" t="s">
        <v>456</v>
      </c>
      <c r="G270" s="45">
        <v>0</v>
      </c>
      <c r="H270" s="31">
        <f t="shared" si="49"/>
        <v>20</v>
      </c>
      <c r="I270" s="31">
        <f t="shared" si="50"/>
        <v>5</v>
      </c>
      <c r="J270" s="31">
        <f t="shared" si="51"/>
        <v>8</v>
      </c>
      <c r="K270" s="31">
        <f t="shared" si="52"/>
        <v>125</v>
      </c>
      <c r="L270" s="59" t="str">
        <f t="shared" si="53"/>
        <v>凑齐20个碎片可以合成神兵雌雄双股剑。</v>
      </c>
      <c r="M270" s="31">
        <v>1</v>
      </c>
    </row>
    <row r="271" spans="1:13" ht="16.5" x14ac:dyDescent="0.15">
      <c r="A271" s="10">
        <v>4203</v>
      </c>
      <c r="B271" s="11" t="str">
        <f t="shared" si="44"/>
        <v>七星羽扇碎片</v>
      </c>
      <c r="C271" s="11">
        <v>6</v>
      </c>
      <c r="D271" s="11">
        <v>4</v>
      </c>
      <c r="E271" s="11">
        <v>203</v>
      </c>
      <c r="F271" s="44" t="s">
        <v>457</v>
      </c>
      <c r="G271" s="45">
        <v>0</v>
      </c>
      <c r="H271" s="31">
        <f t="shared" si="49"/>
        <v>20</v>
      </c>
      <c r="I271" s="31">
        <f t="shared" si="50"/>
        <v>5</v>
      </c>
      <c r="J271" s="31">
        <f t="shared" si="51"/>
        <v>8</v>
      </c>
      <c r="K271" s="31">
        <f t="shared" si="52"/>
        <v>250</v>
      </c>
      <c r="L271" s="59" t="str">
        <f t="shared" si="53"/>
        <v>凑齐20个碎片可以合成神兵七星羽扇。</v>
      </c>
      <c r="M271" s="31">
        <v>1</v>
      </c>
    </row>
    <row r="272" spans="1:13" ht="16.5" x14ac:dyDescent="0.15">
      <c r="A272" s="8">
        <v>4204</v>
      </c>
      <c r="B272" s="9" t="str">
        <f t="shared" si="44"/>
        <v>木牛流马碎片</v>
      </c>
      <c r="C272" s="9">
        <v>5</v>
      </c>
      <c r="D272" s="9">
        <v>4</v>
      </c>
      <c r="E272" s="9">
        <v>204</v>
      </c>
      <c r="F272" s="43" t="s">
        <v>458</v>
      </c>
      <c r="G272" s="45">
        <v>0</v>
      </c>
      <c r="H272" s="31">
        <f t="shared" si="49"/>
        <v>20</v>
      </c>
      <c r="I272" s="31">
        <f t="shared" si="50"/>
        <v>5</v>
      </c>
      <c r="J272" s="31">
        <f t="shared" si="51"/>
        <v>8</v>
      </c>
      <c r="K272" s="31">
        <f t="shared" si="52"/>
        <v>125</v>
      </c>
      <c r="L272" s="59" t="str">
        <f t="shared" si="53"/>
        <v>凑齐20个碎片可以合成神兵木牛流马。</v>
      </c>
      <c r="M272" s="31">
        <v>1</v>
      </c>
    </row>
    <row r="273" spans="1:13" ht="16.5" x14ac:dyDescent="0.15">
      <c r="A273" s="8">
        <v>4205</v>
      </c>
      <c r="B273" s="9" t="str">
        <f t="shared" si="44"/>
        <v>青龙偃月刀碎片</v>
      </c>
      <c r="C273" s="9">
        <v>5</v>
      </c>
      <c r="D273" s="9">
        <v>4</v>
      </c>
      <c r="E273" s="9">
        <v>205</v>
      </c>
      <c r="F273" s="43" t="s">
        <v>459</v>
      </c>
      <c r="G273" s="45">
        <v>0</v>
      </c>
      <c r="H273" s="31">
        <f t="shared" si="49"/>
        <v>20</v>
      </c>
      <c r="I273" s="31">
        <f t="shared" si="50"/>
        <v>5</v>
      </c>
      <c r="J273" s="31">
        <f t="shared" si="51"/>
        <v>8</v>
      </c>
      <c r="K273" s="31">
        <f t="shared" si="52"/>
        <v>125</v>
      </c>
      <c r="L273" s="59" t="str">
        <f t="shared" si="53"/>
        <v>凑齐20个碎片可以合成神兵青龙偃月刀。</v>
      </c>
      <c r="M273" s="31">
        <v>1</v>
      </c>
    </row>
    <row r="274" spans="1:13" ht="16.5" x14ac:dyDescent="0.15">
      <c r="A274" s="8">
        <v>4206</v>
      </c>
      <c r="B274" s="9" t="str">
        <f t="shared" si="44"/>
        <v>丈八蛇矛碎片</v>
      </c>
      <c r="C274" s="9">
        <v>5</v>
      </c>
      <c r="D274" s="9">
        <v>4</v>
      </c>
      <c r="E274" s="9">
        <v>206</v>
      </c>
      <c r="F274" s="43" t="s">
        <v>460</v>
      </c>
      <c r="G274" s="45">
        <v>0</v>
      </c>
      <c r="H274" s="31">
        <f t="shared" si="49"/>
        <v>20</v>
      </c>
      <c r="I274" s="31">
        <f t="shared" si="50"/>
        <v>5</v>
      </c>
      <c r="J274" s="31">
        <f t="shared" si="51"/>
        <v>8</v>
      </c>
      <c r="K274" s="31">
        <f t="shared" si="52"/>
        <v>125</v>
      </c>
      <c r="L274" s="59" t="str">
        <f t="shared" si="53"/>
        <v>凑齐20个碎片可以合成神兵丈八蛇矛。</v>
      </c>
      <c r="M274" s="31">
        <v>1</v>
      </c>
    </row>
    <row r="275" spans="1:13" ht="16.5" x14ac:dyDescent="0.15">
      <c r="A275" s="8">
        <v>4207</v>
      </c>
      <c r="B275" s="9" t="str">
        <f t="shared" si="44"/>
        <v>虎头湛金枪碎片</v>
      </c>
      <c r="C275" s="9">
        <v>5</v>
      </c>
      <c r="D275" s="9">
        <v>4</v>
      </c>
      <c r="E275" s="9">
        <v>207</v>
      </c>
      <c r="F275" s="43" t="s">
        <v>461</v>
      </c>
      <c r="G275" s="45">
        <v>0</v>
      </c>
      <c r="H275" s="31">
        <f t="shared" si="49"/>
        <v>20</v>
      </c>
      <c r="I275" s="31">
        <f t="shared" si="50"/>
        <v>5</v>
      </c>
      <c r="J275" s="31">
        <f t="shared" si="51"/>
        <v>8</v>
      </c>
      <c r="K275" s="31">
        <f t="shared" si="52"/>
        <v>125</v>
      </c>
      <c r="L275" s="59" t="str">
        <f t="shared" si="53"/>
        <v>凑齐20个碎片可以合成神兵虎头湛金枪。</v>
      </c>
      <c r="M275" s="31">
        <v>1</v>
      </c>
    </row>
    <row r="276" spans="1:13" ht="16.5" x14ac:dyDescent="0.15">
      <c r="A276" s="8">
        <v>4208</v>
      </c>
      <c r="B276" s="9" t="str">
        <f t="shared" si="44"/>
        <v>银刃烈火弓碎片</v>
      </c>
      <c r="C276" s="9">
        <v>5</v>
      </c>
      <c r="D276" s="9">
        <v>4</v>
      </c>
      <c r="E276" s="9">
        <v>208</v>
      </c>
      <c r="F276" s="43" t="s">
        <v>462</v>
      </c>
      <c r="G276" s="45">
        <v>0</v>
      </c>
      <c r="H276" s="31">
        <f t="shared" si="49"/>
        <v>20</v>
      </c>
      <c r="I276" s="31">
        <f t="shared" si="50"/>
        <v>5</v>
      </c>
      <c r="J276" s="31">
        <f t="shared" si="51"/>
        <v>8</v>
      </c>
      <c r="K276" s="31">
        <f t="shared" si="52"/>
        <v>125</v>
      </c>
      <c r="L276" s="59" t="str">
        <f t="shared" si="53"/>
        <v>凑齐20个碎片可以合成神兵银刃烈火弓。</v>
      </c>
      <c r="M276" s="31">
        <v>1</v>
      </c>
    </row>
    <row r="277" spans="1:13" ht="16.5" x14ac:dyDescent="0.15">
      <c r="A277" s="8">
        <v>4209</v>
      </c>
      <c r="B277" s="9" t="str">
        <f t="shared" si="44"/>
        <v>金龙连弩碎片</v>
      </c>
      <c r="C277" s="9">
        <v>5</v>
      </c>
      <c r="D277" s="9">
        <v>4</v>
      </c>
      <c r="E277" s="9">
        <v>209</v>
      </c>
      <c r="F277" s="43" t="s">
        <v>463</v>
      </c>
      <c r="G277" s="45">
        <v>0</v>
      </c>
      <c r="H277" s="31">
        <f t="shared" si="49"/>
        <v>20</v>
      </c>
      <c r="I277" s="31">
        <f t="shared" si="50"/>
        <v>5</v>
      </c>
      <c r="J277" s="31">
        <f t="shared" si="51"/>
        <v>8</v>
      </c>
      <c r="K277" s="31">
        <f t="shared" si="52"/>
        <v>125</v>
      </c>
      <c r="L277" s="59" t="str">
        <f t="shared" si="53"/>
        <v>凑齐20个碎片可以合成神兵金龙连弩。</v>
      </c>
      <c r="M277" s="31">
        <v>1</v>
      </c>
    </row>
    <row r="278" spans="1:13" ht="16.5" x14ac:dyDescent="0.15">
      <c r="A278" s="8">
        <v>4210</v>
      </c>
      <c r="B278" s="9" t="str">
        <f t="shared" si="44"/>
        <v>嗜血镰刀碎片</v>
      </c>
      <c r="C278" s="9">
        <v>5</v>
      </c>
      <c r="D278" s="9">
        <v>4</v>
      </c>
      <c r="E278" s="9">
        <v>210</v>
      </c>
      <c r="F278" s="43" t="s">
        <v>464</v>
      </c>
      <c r="G278" s="45">
        <v>0</v>
      </c>
      <c r="H278" s="31">
        <f t="shared" si="49"/>
        <v>20</v>
      </c>
      <c r="I278" s="31">
        <f t="shared" si="50"/>
        <v>5</v>
      </c>
      <c r="J278" s="31">
        <f t="shared" si="51"/>
        <v>8</v>
      </c>
      <c r="K278" s="31">
        <f t="shared" si="52"/>
        <v>125</v>
      </c>
      <c r="L278" s="59" t="str">
        <f t="shared" si="53"/>
        <v>凑齐20个碎片可以合成神兵嗜血镰刀。</v>
      </c>
      <c r="M278" s="31">
        <v>1</v>
      </c>
    </row>
    <row r="279" spans="1:13" ht="16.5" x14ac:dyDescent="0.15">
      <c r="A279" s="8">
        <v>4211</v>
      </c>
      <c r="B279" s="9" t="str">
        <f t="shared" si="44"/>
        <v>凤凰法杖碎片</v>
      </c>
      <c r="C279" s="9">
        <v>5</v>
      </c>
      <c r="D279" s="9">
        <v>4</v>
      </c>
      <c r="E279" s="9">
        <v>211</v>
      </c>
      <c r="F279" s="43" t="s">
        <v>465</v>
      </c>
      <c r="G279" s="45">
        <v>0</v>
      </c>
      <c r="H279" s="31">
        <f t="shared" si="49"/>
        <v>20</v>
      </c>
      <c r="I279" s="31">
        <f t="shared" si="50"/>
        <v>5</v>
      </c>
      <c r="J279" s="31">
        <f t="shared" si="51"/>
        <v>8</v>
      </c>
      <c r="K279" s="31">
        <f t="shared" si="52"/>
        <v>125</v>
      </c>
      <c r="L279" s="59" t="str">
        <f t="shared" si="53"/>
        <v>凑齐20个碎片可以合成神兵凤凰法杖。</v>
      </c>
      <c r="M279" s="31">
        <v>1</v>
      </c>
    </row>
    <row r="280" spans="1:13" ht="16.5" x14ac:dyDescent="0.15">
      <c r="A280" s="8">
        <v>4212</v>
      </c>
      <c r="B280" s="9" t="str">
        <f t="shared" si="44"/>
        <v>无影伞剑碎片</v>
      </c>
      <c r="C280" s="9">
        <v>5</v>
      </c>
      <c r="D280" s="9">
        <v>4</v>
      </c>
      <c r="E280" s="9">
        <v>212</v>
      </c>
      <c r="F280" s="43" t="s">
        <v>466</v>
      </c>
      <c r="G280" s="45">
        <v>0</v>
      </c>
      <c r="H280" s="31">
        <f t="shared" si="49"/>
        <v>20</v>
      </c>
      <c r="I280" s="31">
        <f t="shared" si="50"/>
        <v>5</v>
      </c>
      <c r="J280" s="31">
        <f t="shared" si="51"/>
        <v>8</v>
      </c>
      <c r="K280" s="31">
        <f t="shared" si="52"/>
        <v>125</v>
      </c>
      <c r="L280" s="59" t="str">
        <f t="shared" si="53"/>
        <v>凑齐20个碎片可以合成神兵无影伞剑。</v>
      </c>
      <c r="M280" s="31">
        <v>1</v>
      </c>
    </row>
    <row r="281" spans="1:13" ht="16.5" x14ac:dyDescent="0.15">
      <c r="A281" s="12">
        <v>4213</v>
      </c>
      <c r="B281" s="13" t="str">
        <f t="shared" si="44"/>
        <v>撼地桩碎片</v>
      </c>
      <c r="C281" s="13">
        <v>4</v>
      </c>
      <c r="D281" s="13">
        <v>4</v>
      </c>
      <c r="E281" s="13">
        <v>213</v>
      </c>
      <c r="F281" s="45" t="s">
        <v>1217</v>
      </c>
      <c r="G281" s="45">
        <v>0</v>
      </c>
      <c r="H281" s="31">
        <f t="shared" si="49"/>
        <v>10</v>
      </c>
      <c r="I281" s="31">
        <f t="shared" si="50"/>
        <v>5</v>
      </c>
      <c r="J281" s="31">
        <f t="shared" si="51"/>
        <v>8</v>
      </c>
      <c r="K281" s="31">
        <f t="shared" si="52"/>
        <v>25</v>
      </c>
      <c r="L281" s="59" t="str">
        <f t="shared" si="53"/>
        <v>凑齐10个碎片可以合成神兵撼地桩。</v>
      </c>
      <c r="M281" s="31">
        <v>1</v>
      </c>
    </row>
    <row r="282" spans="1:13" ht="16.5" x14ac:dyDescent="0.15">
      <c r="A282" s="12">
        <v>4214</v>
      </c>
      <c r="B282" s="13" t="str">
        <f t="shared" si="44"/>
        <v>岭云矛碎片</v>
      </c>
      <c r="C282" s="13">
        <v>4</v>
      </c>
      <c r="D282" s="13">
        <v>4</v>
      </c>
      <c r="E282" s="13">
        <v>214</v>
      </c>
      <c r="F282" s="45" t="s">
        <v>467</v>
      </c>
      <c r="G282" s="45">
        <v>0</v>
      </c>
      <c r="H282" s="31">
        <f t="shared" si="49"/>
        <v>10</v>
      </c>
      <c r="I282" s="31">
        <f t="shared" si="50"/>
        <v>5</v>
      </c>
      <c r="J282" s="31">
        <f t="shared" si="51"/>
        <v>8</v>
      </c>
      <c r="K282" s="31">
        <f t="shared" si="52"/>
        <v>25</v>
      </c>
      <c r="L282" s="59" t="str">
        <f t="shared" si="53"/>
        <v>凑齐10个碎片可以合成神兵岭云矛。</v>
      </c>
      <c r="M282" s="31">
        <v>1</v>
      </c>
    </row>
    <row r="283" spans="1:13" ht="16.5" x14ac:dyDescent="0.15">
      <c r="A283" s="12">
        <v>4215</v>
      </c>
      <c r="B283" s="13" t="str">
        <f t="shared" si="44"/>
        <v>蜀道翠竹碎片</v>
      </c>
      <c r="C283" s="13">
        <v>4</v>
      </c>
      <c r="D283" s="13">
        <v>4</v>
      </c>
      <c r="E283" s="13">
        <v>215</v>
      </c>
      <c r="F283" s="45" t="s">
        <v>468</v>
      </c>
      <c r="G283" s="45">
        <v>0</v>
      </c>
      <c r="H283" s="31">
        <f t="shared" si="49"/>
        <v>10</v>
      </c>
      <c r="I283" s="31">
        <f t="shared" si="50"/>
        <v>5</v>
      </c>
      <c r="J283" s="31">
        <f t="shared" si="51"/>
        <v>8</v>
      </c>
      <c r="K283" s="31">
        <f t="shared" si="52"/>
        <v>25</v>
      </c>
      <c r="L283" s="59" t="str">
        <f t="shared" si="53"/>
        <v>凑齐10个碎片可以合成神兵蜀道翠竹。</v>
      </c>
      <c r="M283" s="31">
        <v>1</v>
      </c>
    </row>
    <row r="284" spans="1:13" ht="16.5" x14ac:dyDescent="0.15">
      <c r="A284" s="12">
        <v>4216</v>
      </c>
      <c r="B284" s="13" t="str">
        <f t="shared" si="44"/>
        <v>青荷碎片</v>
      </c>
      <c r="C284" s="13">
        <v>4</v>
      </c>
      <c r="D284" s="13">
        <v>4</v>
      </c>
      <c r="E284" s="13">
        <v>216</v>
      </c>
      <c r="F284" s="45" t="s">
        <v>469</v>
      </c>
      <c r="G284" s="45">
        <v>0</v>
      </c>
      <c r="H284" s="31">
        <f t="shared" si="49"/>
        <v>10</v>
      </c>
      <c r="I284" s="31">
        <f t="shared" si="50"/>
        <v>5</v>
      </c>
      <c r="J284" s="31">
        <f t="shared" si="51"/>
        <v>8</v>
      </c>
      <c r="K284" s="31">
        <f t="shared" si="52"/>
        <v>25</v>
      </c>
      <c r="L284" s="59" t="str">
        <f t="shared" si="53"/>
        <v>凑齐10个碎片可以合成神兵青荷。</v>
      </c>
      <c r="M284" s="31">
        <v>1</v>
      </c>
    </row>
    <row r="285" spans="1:13" ht="16.5" x14ac:dyDescent="0.15">
      <c r="A285" s="12">
        <v>4217</v>
      </c>
      <c r="B285" s="13" t="str">
        <f t="shared" si="44"/>
        <v>偃月长刀碎片</v>
      </c>
      <c r="C285" s="13">
        <v>4</v>
      </c>
      <c r="D285" s="13">
        <v>4</v>
      </c>
      <c r="E285" s="13">
        <v>217</v>
      </c>
      <c r="F285" s="45" t="s">
        <v>470</v>
      </c>
      <c r="G285" s="45">
        <v>0</v>
      </c>
      <c r="H285" s="31">
        <f t="shared" ref="H285:H316" si="54">VLOOKUP($C285&amp;"-"&amp;$D285&amp;"-"&amp;$G285,$R$6:$X$26,COLUMN(C280),0)</f>
        <v>10</v>
      </c>
      <c r="I285" s="31">
        <f t="shared" ref="I285:I316" si="55">VLOOKUP($C285&amp;"-"&amp;$D285&amp;"-"&amp;$G285,$R$6:$X$26,COLUMN(D280),0)</f>
        <v>5</v>
      </c>
      <c r="J285" s="31">
        <f t="shared" ref="J285:J316" si="56">VLOOKUP($C285&amp;"-"&amp;$D285&amp;"-"&amp;$G285,$R$6:$X$26,COLUMN(E280),0)</f>
        <v>8</v>
      </c>
      <c r="K285" s="31">
        <f t="shared" si="52"/>
        <v>25</v>
      </c>
      <c r="L285" s="59" t="str">
        <f t="shared" si="53"/>
        <v>凑齐10个碎片可以合成神兵偃月长刀。</v>
      </c>
      <c r="M285" s="31">
        <v>1</v>
      </c>
    </row>
    <row r="286" spans="1:13" ht="16.5" x14ac:dyDescent="0.15">
      <c r="A286" s="12">
        <v>4218</v>
      </c>
      <c r="B286" s="13" t="str">
        <f t="shared" si="44"/>
        <v>龙鳞刀碎片</v>
      </c>
      <c r="C286" s="13">
        <v>4</v>
      </c>
      <c r="D286" s="13">
        <v>4</v>
      </c>
      <c r="E286" s="13">
        <v>218</v>
      </c>
      <c r="F286" s="45" t="s">
        <v>471</v>
      </c>
      <c r="G286" s="45">
        <v>0</v>
      </c>
      <c r="H286" s="31">
        <f t="shared" si="54"/>
        <v>10</v>
      </c>
      <c r="I286" s="31">
        <f t="shared" si="55"/>
        <v>5</v>
      </c>
      <c r="J286" s="31">
        <f t="shared" si="56"/>
        <v>8</v>
      </c>
      <c r="K286" s="31">
        <f t="shared" si="52"/>
        <v>25</v>
      </c>
      <c r="L286" s="59" t="str">
        <f t="shared" si="53"/>
        <v>凑齐10个碎片可以合成神兵龙鳞刀。</v>
      </c>
      <c r="M286" s="31">
        <v>1</v>
      </c>
    </row>
    <row r="287" spans="1:13" ht="16.5" x14ac:dyDescent="0.15">
      <c r="A287" s="12">
        <v>4219</v>
      </c>
      <c r="B287" s="13" t="str">
        <f t="shared" si="44"/>
        <v>腾蛇法杖碎片</v>
      </c>
      <c r="C287" s="13">
        <v>4</v>
      </c>
      <c r="D287" s="13">
        <v>4</v>
      </c>
      <c r="E287" s="13">
        <v>219</v>
      </c>
      <c r="F287" s="45" t="s">
        <v>472</v>
      </c>
      <c r="G287" s="45">
        <v>0</v>
      </c>
      <c r="H287" s="31">
        <f t="shared" si="54"/>
        <v>10</v>
      </c>
      <c r="I287" s="31">
        <f t="shared" si="55"/>
        <v>5</v>
      </c>
      <c r="J287" s="31">
        <f t="shared" si="56"/>
        <v>8</v>
      </c>
      <c r="K287" s="31">
        <f t="shared" si="52"/>
        <v>25</v>
      </c>
      <c r="L287" s="59" t="str">
        <f t="shared" si="53"/>
        <v>凑齐10个碎片可以合成神兵腾蛇法杖。</v>
      </c>
      <c r="M287" s="31">
        <v>1</v>
      </c>
    </row>
    <row r="288" spans="1:13" ht="16.5" x14ac:dyDescent="0.15">
      <c r="A288" s="10">
        <v>4301</v>
      </c>
      <c r="B288" s="11" t="str">
        <f t="shared" si="44"/>
        <v>金龙神锏碎片</v>
      </c>
      <c r="C288" s="11">
        <v>6</v>
      </c>
      <c r="D288" s="11">
        <v>4</v>
      </c>
      <c r="E288" s="11">
        <v>301</v>
      </c>
      <c r="F288" s="44" t="s">
        <v>473</v>
      </c>
      <c r="G288" s="45">
        <v>0</v>
      </c>
      <c r="H288" s="31">
        <f t="shared" si="54"/>
        <v>20</v>
      </c>
      <c r="I288" s="31">
        <f t="shared" si="55"/>
        <v>5</v>
      </c>
      <c r="J288" s="31">
        <f t="shared" si="56"/>
        <v>8</v>
      </c>
      <c r="K288" s="31">
        <f t="shared" si="52"/>
        <v>250</v>
      </c>
      <c r="L288" s="59" t="str">
        <f t="shared" si="53"/>
        <v>凑齐20个碎片可以合成神兵金龙神锏。</v>
      </c>
      <c r="M288" s="31">
        <v>1</v>
      </c>
    </row>
    <row r="289" spans="1:13" ht="16.5" x14ac:dyDescent="0.15">
      <c r="A289" s="8">
        <v>4302</v>
      </c>
      <c r="B289" s="9" t="str">
        <f t="shared" si="44"/>
        <v>莲华幽伞碎片</v>
      </c>
      <c r="C289" s="9">
        <v>5</v>
      </c>
      <c r="D289" s="9">
        <v>4</v>
      </c>
      <c r="E289" s="9">
        <v>302</v>
      </c>
      <c r="F289" s="43" t="s">
        <v>474</v>
      </c>
      <c r="G289" s="45">
        <v>0</v>
      </c>
      <c r="H289" s="31">
        <f t="shared" si="54"/>
        <v>20</v>
      </c>
      <c r="I289" s="31">
        <f t="shared" si="55"/>
        <v>5</v>
      </c>
      <c r="J289" s="31">
        <f t="shared" si="56"/>
        <v>8</v>
      </c>
      <c r="K289" s="31">
        <f t="shared" si="52"/>
        <v>125</v>
      </c>
      <c r="L289" s="59" t="str">
        <f t="shared" si="53"/>
        <v>凑齐20个碎片可以合成神兵莲华幽伞。</v>
      </c>
      <c r="M289" s="31">
        <v>1</v>
      </c>
    </row>
    <row r="290" spans="1:13" ht="16.5" x14ac:dyDescent="0.15">
      <c r="A290" s="10">
        <v>4303</v>
      </c>
      <c r="B290" s="11" t="str">
        <f t="shared" si="44"/>
        <v>都督狂刃碎片</v>
      </c>
      <c r="C290" s="11">
        <v>6</v>
      </c>
      <c r="D290" s="11">
        <v>4</v>
      </c>
      <c r="E290" s="11">
        <v>303</v>
      </c>
      <c r="F290" s="44" t="s">
        <v>475</v>
      </c>
      <c r="G290" s="45">
        <v>0</v>
      </c>
      <c r="H290" s="31">
        <f t="shared" si="54"/>
        <v>20</v>
      </c>
      <c r="I290" s="31">
        <f t="shared" si="55"/>
        <v>5</v>
      </c>
      <c r="J290" s="31">
        <f t="shared" si="56"/>
        <v>8</v>
      </c>
      <c r="K290" s="31">
        <f t="shared" si="52"/>
        <v>250</v>
      </c>
      <c r="L290" s="59" t="str">
        <f t="shared" si="53"/>
        <v>凑齐20个碎片可以合成神兵都督狂刃。</v>
      </c>
      <c r="M290" s="31">
        <v>1</v>
      </c>
    </row>
    <row r="291" spans="1:13" ht="16.5" x14ac:dyDescent="0.15">
      <c r="A291" s="8">
        <v>4304</v>
      </c>
      <c r="B291" s="9" t="str">
        <f t="shared" si="44"/>
        <v>星华双扇碎片</v>
      </c>
      <c r="C291" s="9">
        <v>5</v>
      </c>
      <c r="D291" s="9">
        <v>4</v>
      </c>
      <c r="E291" s="9">
        <v>304</v>
      </c>
      <c r="F291" s="43" t="s">
        <v>476</v>
      </c>
      <c r="G291" s="45">
        <v>0</v>
      </c>
      <c r="H291" s="31">
        <f t="shared" si="54"/>
        <v>20</v>
      </c>
      <c r="I291" s="31">
        <f t="shared" si="55"/>
        <v>5</v>
      </c>
      <c r="J291" s="31">
        <f t="shared" si="56"/>
        <v>8</v>
      </c>
      <c r="K291" s="31">
        <f t="shared" si="52"/>
        <v>125</v>
      </c>
      <c r="L291" s="59" t="str">
        <f t="shared" si="53"/>
        <v>凑齐20个碎片可以合成神兵星华双扇。</v>
      </c>
      <c r="M291" s="31">
        <v>1</v>
      </c>
    </row>
    <row r="292" spans="1:13" ht="16.5" x14ac:dyDescent="0.15">
      <c r="A292" s="8">
        <v>4305</v>
      </c>
      <c r="B292" s="9" t="str">
        <f t="shared" si="44"/>
        <v>狂歌落日弓碎片</v>
      </c>
      <c r="C292" s="9">
        <v>5</v>
      </c>
      <c r="D292" s="9">
        <v>4</v>
      </c>
      <c r="E292" s="9">
        <v>305</v>
      </c>
      <c r="F292" s="43" t="s">
        <v>1218</v>
      </c>
      <c r="G292" s="45">
        <v>0</v>
      </c>
      <c r="H292" s="31">
        <f t="shared" si="54"/>
        <v>20</v>
      </c>
      <c r="I292" s="31">
        <f t="shared" si="55"/>
        <v>5</v>
      </c>
      <c r="J292" s="31">
        <f t="shared" si="56"/>
        <v>8</v>
      </c>
      <c r="K292" s="31">
        <f t="shared" si="52"/>
        <v>125</v>
      </c>
      <c r="L292" s="59" t="str">
        <f t="shared" si="53"/>
        <v>凑齐20个碎片可以合成神兵狂歌落日弓。</v>
      </c>
      <c r="M292" s="31">
        <v>1</v>
      </c>
    </row>
    <row r="293" spans="1:13" ht="16.5" x14ac:dyDescent="0.15">
      <c r="A293" s="8">
        <v>4306</v>
      </c>
      <c r="B293" s="9" t="str">
        <f t="shared" si="44"/>
        <v>青冥剑碎片</v>
      </c>
      <c r="C293" s="9">
        <v>5</v>
      </c>
      <c r="D293" s="9">
        <v>4</v>
      </c>
      <c r="E293" s="9">
        <v>306</v>
      </c>
      <c r="F293" s="43" t="s">
        <v>477</v>
      </c>
      <c r="G293" s="45">
        <v>0</v>
      </c>
      <c r="H293" s="31">
        <f t="shared" si="54"/>
        <v>20</v>
      </c>
      <c r="I293" s="31">
        <f t="shared" si="55"/>
        <v>5</v>
      </c>
      <c r="J293" s="31">
        <f t="shared" si="56"/>
        <v>8</v>
      </c>
      <c r="K293" s="31">
        <f t="shared" si="52"/>
        <v>125</v>
      </c>
      <c r="L293" s="59" t="str">
        <f t="shared" si="53"/>
        <v>凑齐20个碎片可以合成神兵青冥剑。</v>
      </c>
      <c r="M293" s="31">
        <v>1</v>
      </c>
    </row>
    <row r="294" spans="1:13" ht="16.5" x14ac:dyDescent="0.15">
      <c r="A294" s="8">
        <v>4307</v>
      </c>
      <c r="B294" s="9" t="str">
        <f t="shared" si="44"/>
        <v>灭天锚碎片</v>
      </c>
      <c r="C294" s="9">
        <v>5</v>
      </c>
      <c r="D294" s="9">
        <v>4</v>
      </c>
      <c r="E294" s="9">
        <v>307</v>
      </c>
      <c r="F294" s="43" t="s">
        <v>478</v>
      </c>
      <c r="G294" s="45">
        <v>0</v>
      </c>
      <c r="H294" s="31">
        <f t="shared" si="54"/>
        <v>20</v>
      </c>
      <c r="I294" s="31">
        <f t="shared" si="55"/>
        <v>5</v>
      </c>
      <c r="J294" s="31">
        <f t="shared" si="56"/>
        <v>8</v>
      </c>
      <c r="K294" s="31">
        <f t="shared" si="52"/>
        <v>125</v>
      </c>
      <c r="L294" s="59" t="str">
        <f t="shared" si="53"/>
        <v>凑齐20个碎片可以合成神兵灭天锚。</v>
      </c>
      <c r="M294" s="31">
        <v>1</v>
      </c>
    </row>
    <row r="295" spans="1:13" ht="16.5" x14ac:dyDescent="0.15">
      <c r="A295" s="8">
        <v>4308</v>
      </c>
      <c r="B295" s="9" t="str">
        <f t="shared" si="44"/>
        <v>金翎刀碎片</v>
      </c>
      <c r="C295" s="9">
        <v>5</v>
      </c>
      <c r="D295" s="9">
        <v>4</v>
      </c>
      <c r="E295" s="9">
        <v>308</v>
      </c>
      <c r="F295" s="43" t="s">
        <v>479</v>
      </c>
      <c r="G295" s="45">
        <v>0</v>
      </c>
      <c r="H295" s="31">
        <f t="shared" si="54"/>
        <v>20</v>
      </c>
      <c r="I295" s="31">
        <f t="shared" si="55"/>
        <v>5</v>
      </c>
      <c r="J295" s="31">
        <f t="shared" si="56"/>
        <v>8</v>
      </c>
      <c r="K295" s="31">
        <f t="shared" si="52"/>
        <v>125</v>
      </c>
      <c r="L295" s="59" t="str">
        <f t="shared" si="53"/>
        <v>凑齐20个碎片可以合成神兵金翎刀。</v>
      </c>
      <c r="M295" s="31">
        <v>1</v>
      </c>
    </row>
    <row r="296" spans="1:13" ht="16.5" x14ac:dyDescent="0.15">
      <c r="A296" s="8">
        <v>4309</v>
      </c>
      <c r="B296" s="9" t="str">
        <f t="shared" si="44"/>
        <v>烈焰盾碎片</v>
      </c>
      <c r="C296" s="9">
        <v>5</v>
      </c>
      <c r="D296" s="9">
        <v>4</v>
      </c>
      <c r="E296" s="9">
        <v>309</v>
      </c>
      <c r="F296" s="43" t="s">
        <v>480</v>
      </c>
      <c r="G296" s="45">
        <v>0</v>
      </c>
      <c r="H296" s="31">
        <f t="shared" si="54"/>
        <v>20</v>
      </c>
      <c r="I296" s="31">
        <f t="shared" si="55"/>
        <v>5</v>
      </c>
      <c r="J296" s="31">
        <f t="shared" si="56"/>
        <v>8</v>
      </c>
      <c r="K296" s="31">
        <f t="shared" si="52"/>
        <v>125</v>
      </c>
      <c r="L296" s="59" t="str">
        <f t="shared" si="53"/>
        <v>凑齐20个碎片可以合成神兵烈焰盾。</v>
      </c>
      <c r="M296" s="31">
        <v>1</v>
      </c>
    </row>
    <row r="297" spans="1:13" ht="16.5" x14ac:dyDescent="0.15">
      <c r="A297" s="8">
        <v>4310</v>
      </c>
      <c r="B297" s="9" t="str">
        <f t="shared" si="44"/>
        <v>罗刹轮碎片</v>
      </c>
      <c r="C297" s="9">
        <v>5</v>
      </c>
      <c r="D297" s="9">
        <v>4</v>
      </c>
      <c r="E297" s="9">
        <v>310</v>
      </c>
      <c r="F297" s="43" t="s">
        <v>481</v>
      </c>
      <c r="G297" s="45">
        <v>0</v>
      </c>
      <c r="H297" s="31">
        <f t="shared" si="54"/>
        <v>20</v>
      </c>
      <c r="I297" s="31">
        <f t="shared" si="55"/>
        <v>5</v>
      </c>
      <c r="J297" s="31">
        <f t="shared" si="56"/>
        <v>8</v>
      </c>
      <c r="K297" s="31">
        <f t="shared" si="52"/>
        <v>125</v>
      </c>
      <c r="L297" s="59" t="str">
        <f t="shared" si="53"/>
        <v>凑齐20个碎片可以合成神兵罗刹轮。</v>
      </c>
      <c r="M297" s="31">
        <v>1</v>
      </c>
    </row>
    <row r="298" spans="1:13" ht="16.5" x14ac:dyDescent="0.15">
      <c r="A298" s="8">
        <v>4311</v>
      </c>
      <c r="B298" s="9" t="str">
        <f t="shared" si="44"/>
        <v>灼月刃碎片</v>
      </c>
      <c r="C298" s="9">
        <v>5</v>
      </c>
      <c r="D298" s="9">
        <v>4</v>
      </c>
      <c r="E298" s="9">
        <v>311</v>
      </c>
      <c r="F298" s="43" t="s">
        <v>482</v>
      </c>
      <c r="G298" s="45">
        <v>0</v>
      </c>
      <c r="H298" s="31">
        <f t="shared" si="54"/>
        <v>20</v>
      </c>
      <c r="I298" s="31">
        <f t="shared" si="55"/>
        <v>5</v>
      </c>
      <c r="J298" s="31">
        <f t="shared" si="56"/>
        <v>8</v>
      </c>
      <c r="K298" s="31">
        <f t="shared" si="52"/>
        <v>125</v>
      </c>
      <c r="L298" s="59" t="str">
        <f t="shared" si="53"/>
        <v>凑齐20个碎片可以合成神兵灼月刃。</v>
      </c>
      <c r="M298" s="31">
        <v>1</v>
      </c>
    </row>
    <row r="299" spans="1:13" ht="16.5" x14ac:dyDescent="0.15">
      <c r="A299" s="8">
        <v>4312</v>
      </c>
      <c r="B299" s="9" t="str">
        <f t="shared" si="44"/>
        <v>聚宝盆碎片</v>
      </c>
      <c r="C299" s="9">
        <v>5</v>
      </c>
      <c r="D299" s="9">
        <v>4</v>
      </c>
      <c r="E299" s="9">
        <v>312</v>
      </c>
      <c r="F299" s="43" t="s">
        <v>483</v>
      </c>
      <c r="G299" s="45">
        <v>0</v>
      </c>
      <c r="H299" s="31">
        <f t="shared" si="54"/>
        <v>20</v>
      </c>
      <c r="I299" s="31">
        <f t="shared" si="55"/>
        <v>5</v>
      </c>
      <c r="J299" s="31">
        <f t="shared" si="56"/>
        <v>8</v>
      </c>
      <c r="K299" s="31">
        <f t="shared" si="52"/>
        <v>125</v>
      </c>
      <c r="L299" s="59" t="str">
        <f t="shared" si="53"/>
        <v>凑齐20个碎片可以合成神兵聚宝盆。</v>
      </c>
      <c r="M299" s="31">
        <v>1</v>
      </c>
    </row>
    <row r="300" spans="1:13" ht="16.5" x14ac:dyDescent="0.15">
      <c r="A300" s="12">
        <v>4313</v>
      </c>
      <c r="B300" s="13" t="str">
        <f t="shared" si="44"/>
        <v>无极棍碎片</v>
      </c>
      <c r="C300" s="13">
        <v>4</v>
      </c>
      <c r="D300" s="13">
        <v>4</v>
      </c>
      <c r="E300" s="13">
        <v>313</v>
      </c>
      <c r="F300" s="45" t="s">
        <v>484</v>
      </c>
      <c r="G300" s="45">
        <v>0</v>
      </c>
      <c r="H300" s="31">
        <f t="shared" si="54"/>
        <v>10</v>
      </c>
      <c r="I300" s="31">
        <f t="shared" si="55"/>
        <v>5</v>
      </c>
      <c r="J300" s="31">
        <f t="shared" si="56"/>
        <v>8</v>
      </c>
      <c r="K300" s="31">
        <f t="shared" si="52"/>
        <v>25</v>
      </c>
      <c r="L300" s="59" t="str">
        <f t="shared" si="53"/>
        <v>凑齐10个碎片可以合成神兵无极棍。</v>
      </c>
      <c r="M300" s="31">
        <v>1</v>
      </c>
    </row>
    <row r="301" spans="1:13" ht="16.5" x14ac:dyDescent="0.15">
      <c r="A301" s="12">
        <v>4314</v>
      </c>
      <c r="B301" s="13" t="str">
        <f t="shared" si="44"/>
        <v>断海鞭碎片</v>
      </c>
      <c r="C301" s="13">
        <v>4</v>
      </c>
      <c r="D301" s="13">
        <v>4</v>
      </c>
      <c r="E301" s="13">
        <v>314</v>
      </c>
      <c r="F301" s="45" t="s">
        <v>485</v>
      </c>
      <c r="G301" s="45">
        <v>0</v>
      </c>
      <c r="H301" s="31">
        <f t="shared" si="54"/>
        <v>10</v>
      </c>
      <c r="I301" s="31">
        <f t="shared" si="55"/>
        <v>5</v>
      </c>
      <c r="J301" s="31">
        <f t="shared" si="56"/>
        <v>8</v>
      </c>
      <c r="K301" s="31">
        <f t="shared" si="52"/>
        <v>25</v>
      </c>
      <c r="L301" s="59" t="str">
        <f t="shared" si="53"/>
        <v>凑齐10个碎片可以合成神兵断海鞭。</v>
      </c>
      <c r="M301" s="31">
        <v>1</v>
      </c>
    </row>
    <row r="302" spans="1:13" ht="16.5" x14ac:dyDescent="0.15">
      <c r="A302" s="12">
        <v>4315</v>
      </c>
      <c r="B302" s="13" t="str">
        <f t="shared" si="44"/>
        <v>金玉笏碎片</v>
      </c>
      <c r="C302" s="13">
        <v>4</v>
      </c>
      <c r="D302" s="13">
        <v>4</v>
      </c>
      <c r="E302" s="13">
        <v>315</v>
      </c>
      <c r="F302" s="45" t="s">
        <v>486</v>
      </c>
      <c r="G302" s="45">
        <v>0</v>
      </c>
      <c r="H302" s="31">
        <f t="shared" si="54"/>
        <v>10</v>
      </c>
      <c r="I302" s="31">
        <f t="shared" si="55"/>
        <v>5</v>
      </c>
      <c r="J302" s="31">
        <f t="shared" si="56"/>
        <v>8</v>
      </c>
      <c r="K302" s="31">
        <f t="shared" si="52"/>
        <v>25</v>
      </c>
      <c r="L302" s="59" t="str">
        <f t="shared" si="53"/>
        <v>凑齐10个碎片可以合成神兵金玉笏。</v>
      </c>
      <c r="M302" s="31">
        <v>1</v>
      </c>
    </row>
    <row r="303" spans="1:13" ht="16.5" x14ac:dyDescent="0.15">
      <c r="A303" s="12">
        <v>4316</v>
      </c>
      <c r="B303" s="13" t="str">
        <f t="shared" si="44"/>
        <v>不屈刃碎片</v>
      </c>
      <c r="C303" s="13">
        <v>4</v>
      </c>
      <c r="D303" s="13">
        <v>4</v>
      </c>
      <c r="E303" s="13">
        <v>316</v>
      </c>
      <c r="F303" s="45" t="s">
        <v>487</v>
      </c>
      <c r="G303" s="45">
        <v>0</v>
      </c>
      <c r="H303" s="31">
        <f t="shared" si="54"/>
        <v>10</v>
      </c>
      <c r="I303" s="31">
        <f t="shared" si="55"/>
        <v>5</v>
      </c>
      <c r="J303" s="31">
        <f t="shared" si="56"/>
        <v>8</v>
      </c>
      <c r="K303" s="31">
        <f t="shared" si="52"/>
        <v>25</v>
      </c>
      <c r="L303" s="59" t="str">
        <f t="shared" si="53"/>
        <v>凑齐10个碎片可以合成神兵不屈刃。</v>
      </c>
      <c r="M303" s="31">
        <v>1</v>
      </c>
    </row>
    <row r="304" spans="1:13" ht="16.5" x14ac:dyDescent="0.15">
      <c r="A304" s="12">
        <v>4317</v>
      </c>
      <c r="B304" s="13" t="str">
        <f t="shared" si="44"/>
        <v>逍遥琴碎片</v>
      </c>
      <c r="C304" s="13">
        <v>4</v>
      </c>
      <c r="D304" s="13">
        <v>4</v>
      </c>
      <c r="E304" s="13">
        <v>317</v>
      </c>
      <c r="F304" s="45" t="s">
        <v>488</v>
      </c>
      <c r="G304" s="45">
        <v>0</v>
      </c>
      <c r="H304" s="31">
        <f t="shared" si="54"/>
        <v>10</v>
      </c>
      <c r="I304" s="31">
        <f t="shared" si="55"/>
        <v>5</v>
      </c>
      <c r="J304" s="31">
        <f t="shared" si="56"/>
        <v>8</v>
      </c>
      <c r="K304" s="31">
        <f t="shared" si="52"/>
        <v>25</v>
      </c>
      <c r="L304" s="59" t="str">
        <f t="shared" si="53"/>
        <v>凑齐10个碎片可以合成神兵逍遥琴。</v>
      </c>
      <c r="M304" s="31">
        <v>1</v>
      </c>
    </row>
    <row r="305" spans="1:13" ht="16.5" x14ac:dyDescent="0.15">
      <c r="A305" s="12">
        <v>4318</v>
      </c>
      <c r="B305" s="13" t="str">
        <f t="shared" si="44"/>
        <v>惊天弓碎片</v>
      </c>
      <c r="C305" s="13">
        <v>4</v>
      </c>
      <c r="D305" s="13">
        <v>4</v>
      </c>
      <c r="E305" s="13">
        <v>318</v>
      </c>
      <c r="F305" s="45" t="s">
        <v>489</v>
      </c>
      <c r="G305" s="45">
        <v>0</v>
      </c>
      <c r="H305" s="31">
        <f t="shared" si="54"/>
        <v>10</v>
      </c>
      <c r="I305" s="31">
        <f t="shared" si="55"/>
        <v>5</v>
      </c>
      <c r="J305" s="31">
        <f t="shared" si="56"/>
        <v>8</v>
      </c>
      <c r="K305" s="31">
        <f t="shared" si="52"/>
        <v>25</v>
      </c>
      <c r="L305" s="59" t="str">
        <f t="shared" si="53"/>
        <v>凑齐10个碎片可以合成神兵惊天弓。</v>
      </c>
      <c r="M305" s="31">
        <v>1</v>
      </c>
    </row>
    <row r="306" spans="1:13" ht="16.5" x14ac:dyDescent="0.15">
      <c r="A306" s="12">
        <v>4319</v>
      </c>
      <c r="B306" s="13" t="str">
        <f t="shared" si="44"/>
        <v>绯瑞云灯碎片</v>
      </c>
      <c r="C306" s="13">
        <v>4</v>
      </c>
      <c r="D306" s="13">
        <v>4</v>
      </c>
      <c r="E306" s="13">
        <v>319</v>
      </c>
      <c r="F306" s="45" t="s">
        <v>490</v>
      </c>
      <c r="G306" s="45">
        <v>0</v>
      </c>
      <c r="H306" s="31">
        <f t="shared" si="54"/>
        <v>10</v>
      </c>
      <c r="I306" s="31">
        <f t="shared" si="55"/>
        <v>5</v>
      </c>
      <c r="J306" s="31">
        <f t="shared" si="56"/>
        <v>8</v>
      </c>
      <c r="K306" s="31">
        <f t="shared" si="52"/>
        <v>25</v>
      </c>
      <c r="L306" s="59" t="str">
        <f t="shared" si="53"/>
        <v>凑齐10个碎片可以合成神兵绯瑞云灯。</v>
      </c>
      <c r="M306" s="31">
        <v>1</v>
      </c>
    </row>
    <row r="307" spans="1:13" ht="16.5" x14ac:dyDescent="0.15">
      <c r="A307" s="10">
        <v>4401</v>
      </c>
      <c r="B307" s="11" t="str">
        <f t="shared" si="44"/>
        <v>清虚拂碎片</v>
      </c>
      <c r="C307" s="11">
        <v>6</v>
      </c>
      <c r="D307" s="11">
        <v>4</v>
      </c>
      <c r="E307" s="11">
        <v>401</v>
      </c>
      <c r="F307" s="44" t="s">
        <v>491</v>
      </c>
      <c r="G307" s="45">
        <v>0</v>
      </c>
      <c r="H307" s="31">
        <f t="shared" si="54"/>
        <v>20</v>
      </c>
      <c r="I307" s="31">
        <f t="shared" si="55"/>
        <v>5</v>
      </c>
      <c r="J307" s="31">
        <f t="shared" si="56"/>
        <v>8</v>
      </c>
      <c r="K307" s="31">
        <f t="shared" si="52"/>
        <v>250</v>
      </c>
      <c r="L307" s="59" t="str">
        <f t="shared" si="53"/>
        <v>凑齐20个碎片可以合成神兵清虚拂。</v>
      </c>
      <c r="M307" s="31">
        <v>1</v>
      </c>
    </row>
    <row r="308" spans="1:13" ht="16.5" x14ac:dyDescent="0.15">
      <c r="A308" s="8">
        <v>4402</v>
      </c>
      <c r="B308" s="9" t="str">
        <f t="shared" si="44"/>
        <v>天枢仗碎片</v>
      </c>
      <c r="C308" s="9">
        <v>5</v>
      </c>
      <c r="D308" s="9">
        <v>4</v>
      </c>
      <c r="E308" s="9">
        <v>402</v>
      </c>
      <c r="F308" s="43" t="s">
        <v>492</v>
      </c>
      <c r="G308" s="45">
        <v>0</v>
      </c>
      <c r="H308" s="31">
        <f t="shared" si="54"/>
        <v>20</v>
      </c>
      <c r="I308" s="31">
        <f t="shared" si="55"/>
        <v>5</v>
      </c>
      <c r="J308" s="31">
        <f t="shared" si="56"/>
        <v>8</v>
      </c>
      <c r="K308" s="31">
        <f t="shared" si="52"/>
        <v>125</v>
      </c>
      <c r="L308" s="59" t="str">
        <f t="shared" si="53"/>
        <v>凑齐20个碎片可以合成神兵天枢仗。</v>
      </c>
      <c r="M308" s="31">
        <v>1</v>
      </c>
    </row>
    <row r="309" spans="1:13" ht="16.5" x14ac:dyDescent="0.15">
      <c r="A309" s="10">
        <v>4403</v>
      </c>
      <c r="B309" s="11" t="str">
        <f t="shared" si="44"/>
        <v>方天画戟碎片</v>
      </c>
      <c r="C309" s="11">
        <v>6</v>
      </c>
      <c r="D309" s="11">
        <v>4</v>
      </c>
      <c r="E309" s="11">
        <v>403</v>
      </c>
      <c r="F309" s="44" t="s">
        <v>493</v>
      </c>
      <c r="G309" s="45">
        <v>0</v>
      </c>
      <c r="H309" s="31">
        <f t="shared" si="54"/>
        <v>20</v>
      </c>
      <c r="I309" s="31">
        <f t="shared" si="55"/>
        <v>5</v>
      </c>
      <c r="J309" s="31">
        <f t="shared" si="56"/>
        <v>8</v>
      </c>
      <c r="K309" s="31">
        <f t="shared" si="52"/>
        <v>250</v>
      </c>
      <c r="L309" s="59" t="str">
        <f t="shared" si="53"/>
        <v>凑齐20个碎片可以合成神兵方天画戟。</v>
      </c>
      <c r="M309" s="31">
        <v>1</v>
      </c>
    </row>
    <row r="310" spans="1:13" ht="16.5" x14ac:dyDescent="0.15">
      <c r="A310" s="8">
        <v>4404</v>
      </c>
      <c r="B310" s="9" t="str">
        <f t="shared" si="44"/>
        <v>仙姝美华碎片</v>
      </c>
      <c r="C310" s="9">
        <v>5</v>
      </c>
      <c r="D310" s="9">
        <v>4</v>
      </c>
      <c r="E310" s="9">
        <v>404</v>
      </c>
      <c r="F310" s="43" t="s">
        <v>494</v>
      </c>
      <c r="G310" s="45">
        <v>0</v>
      </c>
      <c r="H310" s="31">
        <f t="shared" si="54"/>
        <v>20</v>
      </c>
      <c r="I310" s="31">
        <f t="shared" si="55"/>
        <v>5</v>
      </c>
      <c r="J310" s="31">
        <f t="shared" si="56"/>
        <v>8</v>
      </c>
      <c r="K310" s="31">
        <f t="shared" si="52"/>
        <v>125</v>
      </c>
      <c r="L310" s="59" t="str">
        <f t="shared" si="53"/>
        <v>凑齐20个碎片可以合成神兵仙姝美华。</v>
      </c>
      <c r="M310" s="31">
        <v>1</v>
      </c>
    </row>
    <row r="311" spans="1:13" ht="16.5" x14ac:dyDescent="0.15">
      <c r="A311" s="8">
        <v>4405</v>
      </c>
      <c r="B311" s="9" t="str">
        <f t="shared" si="44"/>
        <v>魔王勾碎片</v>
      </c>
      <c r="C311" s="9">
        <v>5</v>
      </c>
      <c r="D311" s="9">
        <v>4</v>
      </c>
      <c r="E311" s="9">
        <v>405</v>
      </c>
      <c r="F311" s="43" t="s">
        <v>495</v>
      </c>
      <c r="G311" s="45">
        <v>0</v>
      </c>
      <c r="H311" s="31">
        <f t="shared" si="54"/>
        <v>20</v>
      </c>
      <c r="I311" s="31">
        <f t="shared" si="55"/>
        <v>5</v>
      </c>
      <c r="J311" s="31">
        <f t="shared" si="56"/>
        <v>8</v>
      </c>
      <c r="K311" s="31">
        <f t="shared" si="52"/>
        <v>125</v>
      </c>
      <c r="L311" s="59" t="str">
        <f t="shared" si="53"/>
        <v>凑齐20个碎片可以合成神兵魔王勾。</v>
      </c>
      <c r="M311" s="31">
        <v>1</v>
      </c>
    </row>
    <row r="312" spans="1:13" ht="16.5" x14ac:dyDescent="0.15">
      <c r="A312" s="8">
        <v>4406</v>
      </c>
      <c r="B312" s="9" t="str">
        <f t="shared" si="44"/>
        <v>霸天斧碎片</v>
      </c>
      <c r="C312" s="9">
        <v>5</v>
      </c>
      <c r="D312" s="9">
        <v>4</v>
      </c>
      <c r="E312" s="9">
        <v>406</v>
      </c>
      <c r="F312" s="43" t="s">
        <v>496</v>
      </c>
      <c r="G312" s="45">
        <v>0</v>
      </c>
      <c r="H312" s="31">
        <f t="shared" si="54"/>
        <v>20</v>
      </c>
      <c r="I312" s="31">
        <f t="shared" si="55"/>
        <v>5</v>
      </c>
      <c r="J312" s="31">
        <f t="shared" si="56"/>
        <v>8</v>
      </c>
      <c r="K312" s="31">
        <f t="shared" si="52"/>
        <v>125</v>
      </c>
      <c r="L312" s="59" t="str">
        <f t="shared" si="53"/>
        <v>凑齐20个碎片可以合成神兵霸天斧。</v>
      </c>
      <c r="M312" s="31">
        <v>1</v>
      </c>
    </row>
    <row r="313" spans="1:13" ht="16.5" x14ac:dyDescent="0.15">
      <c r="A313" s="8">
        <v>4407</v>
      </c>
      <c r="B313" s="9" t="str">
        <f t="shared" ref="B313:B325" si="57">F313&amp;"碎片"</f>
        <v>阎王笔碎片</v>
      </c>
      <c r="C313" s="9">
        <v>5</v>
      </c>
      <c r="D313" s="9">
        <v>4</v>
      </c>
      <c r="E313" s="9">
        <v>407</v>
      </c>
      <c r="F313" s="43" t="s">
        <v>497</v>
      </c>
      <c r="G313" s="45">
        <v>0</v>
      </c>
      <c r="H313" s="31">
        <f t="shared" si="54"/>
        <v>20</v>
      </c>
      <c r="I313" s="31">
        <f t="shared" si="55"/>
        <v>5</v>
      </c>
      <c r="J313" s="31">
        <f t="shared" si="56"/>
        <v>8</v>
      </c>
      <c r="K313" s="31">
        <f t="shared" si="52"/>
        <v>125</v>
      </c>
      <c r="L313" s="59" t="str">
        <f t="shared" si="53"/>
        <v>凑齐20个碎片可以合成神兵阎王笔。</v>
      </c>
      <c r="M313" s="31">
        <v>1</v>
      </c>
    </row>
    <row r="314" spans="1:13" ht="16.5" x14ac:dyDescent="0.15">
      <c r="A314" s="8">
        <v>4408</v>
      </c>
      <c r="B314" s="9" t="str">
        <f t="shared" si="57"/>
        <v>飞云枪碎片</v>
      </c>
      <c r="C314" s="9">
        <v>5</v>
      </c>
      <c r="D314" s="9">
        <v>4</v>
      </c>
      <c r="E314" s="9">
        <v>408</v>
      </c>
      <c r="F314" s="43" t="s">
        <v>498</v>
      </c>
      <c r="G314" s="45">
        <v>0</v>
      </c>
      <c r="H314" s="31">
        <f t="shared" si="54"/>
        <v>20</v>
      </c>
      <c r="I314" s="31">
        <f t="shared" si="55"/>
        <v>5</v>
      </c>
      <c r="J314" s="31">
        <f t="shared" si="56"/>
        <v>8</v>
      </c>
      <c r="K314" s="31">
        <f t="shared" si="52"/>
        <v>125</v>
      </c>
      <c r="L314" s="59" t="str">
        <f t="shared" si="53"/>
        <v>凑齐20个碎片可以合成神兵飞云枪。</v>
      </c>
      <c r="M314" s="31">
        <v>1</v>
      </c>
    </row>
    <row r="315" spans="1:13" ht="16.5" x14ac:dyDescent="0.15">
      <c r="A315" s="8">
        <v>4409</v>
      </c>
      <c r="B315" s="9" t="str">
        <f t="shared" si="57"/>
        <v>雷霆羊角杖碎片</v>
      </c>
      <c r="C315" s="9">
        <v>5</v>
      </c>
      <c r="D315" s="9">
        <v>4</v>
      </c>
      <c r="E315" s="9">
        <v>409</v>
      </c>
      <c r="F315" s="43" t="s">
        <v>499</v>
      </c>
      <c r="G315" s="45">
        <v>0</v>
      </c>
      <c r="H315" s="31">
        <f t="shared" si="54"/>
        <v>20</v>
      </c>
      <c r="I315" s="31">
        <f t="shared" si="55"/>
        <v>5</v>
      </c>
      <c r="J315" s="31">
        <f t="shared" si="56"/>
        <v>8</v>
      </c>
      <c r="K315" s="31">
        <f t="shared" si="52"/>
        <v>125</v>
      </c>
      <c r="L315" s="59" t="str">
        <f t="shared" si="53"/>
        <v>凑齐20个碎片可以合成神兵雷霆羊角杖。</v>
      </c>
      <c r="M315" s="31">
        <v>1</v>
      </c>
    </row>
    <row r="316" spans="1:13" ht="16.5" x14ac:dyDescent="0.15">
      <c r="A316" s="8">
        <v>4410</v>
      </c>
      <c r="B316" s="9" t="str">
        <f t="shared" si="57"/>
        <v>千幻毒傀儡碎片</v>
      </c>
      <c r="C316" s="9">
        <v>5</v>
      </c>
      <c r="D316" s="9">
        <v>4</v>
      </c>
      <c r="E316" s="9">
        <v>410</v>
      </c>
      <c r="F316" s="43" t="s">
        <v>500</v>
      </c>
      <c r="G316" s="45">
        <v>0</v>
      </c>
      <c r="H316" s="31">
        <f t="shared" si="54"/>
        <v>20</v>
      </c>
      <c r="I316" s="31">
        <f t="shared" si="55"/>
        <v>5</v>
      </c>
      <c r="J316" s="31">
        <f t="shared" si="56"/>
        <v>8</v>
      </c>
      <c r="K316" s="31">
        <f t="shared" si="52"/>
        <v>125</v>
      </c>
      <c r="L316" s="59" t="str">
        <f t="shared" si="53"/>
        <v>凑齐20个碎片可以合成神兵千幻毒傀儡。</v>
      </c>
      <c r="M316" s="31">
        <v>1</v>
      </c>
    </row>
    <row r="317" spans="1:13" ht="16.5" x14ac:dyDescent="0.15">
      <c r="A317" s="8">
        <v>4411</v>
      </c>
      <c r="B317" s="9" t="str">
        <f t="shared" si="57"/>
        <v>真霸道剑碎片</v>
      </c>
      <c r="C317" s="9">
        <v>5</v>
      </c>
      <c r="D317" s="9">
        <v>4</v>
      </c>
      <c r="E317" s="9">
        <v>411</v>
      </c>
      <c r="F317" s="43" t="s">
        <v>501</v>
      </c>
      <c r="G317" s="45">
        <v>0</v>
      </c>
      <c r="H317" s="31">
        <f t="shared" ref="H317:H325" si="58">VLOOKUP($C317&amp;"-"&amp;$D317&amp;"-"&amp;$G317,$R$6:$X$26,COLUMN(C312),0)</f>
        <v>20</v>
      </c>
      <c r="I317" s="31">
        <f t="shared" ref="I317:I325" si="59">VLOOKUP($C317&amp;"-"&amp;$D317&amp;"-"&amp;$G317,$R$6:$X$26,COLUMN(D312),0)</f>
        <v>5</v>
      </c>
      <c r="J317" s="31">
        <f t="shared" ref="J317:J325" si="60">VLOOKUP($C317&amp;"-"&amp;$D317&amp;"-"&amp;$G317,$R$6:$X$26,COLUMN(E312),0)</f>
        <v>8</v>
      </c>
      <c r="K317" s="31">
        <f t="shared" si="52"/>
        <v>125</v>
      </c>
      <c r="L317" s="59" t="str">
        <f t="shared" si="53"/>
        <v>凑齐20个碎片可以合成神兵真霸道剑。</v>
      </c>
      <c r="M317" s="31">
        <v>1</v>
      </c>
    </row>
    <row r="318" spans="1:13" ht="16.5" x14ac:dyDescent="0.15">
      <c r="A318" s="8">
        <v>4412</v>
      </c>
      <c r="B318" s="9" t="str">
        <f t="shared" si="57"/>
        <v>传国玉玺碎片</v>
      </c>
      <c r="C318" s="9">
        <v>5</v>
      </c>
      <c r="D318" s="9">
        <v>4</v>
      </c>
      <c r="E318" s="9">
        <v>412</v>
      </c>
      <c r="F318" s="43" t="s">
        <v>502</v>
      </c>
      <c r="G318" s="45">
        <v>0</v>
      </c>
      <c r="H318" s="31">
        <f t="shared" si="58"/>
        <v>20</v>
      </c>
      <c r="I318" s="31">
        <f t="shared" si="59"/>
        <v>5</v>
      </c>
      <c r="J318" s="31">
        <f t="shared" si="60"/>
        <v>8</v>
      </c>
      <c r="K318" s="31">
        <f t="shared" si="52"/>
        <v>125</v>
      </c>
      <c r="L318" s="59" t="str">
        <f t="shared" si="53"/>
        <v>凑齐20个碎片可以合成神兵传国玉玺。</v>
      </c>
      <c r="M318" s="31">
        <v>1</v>
      </c>
    </row>
    <row r="319" spans="1:13" ht="16.5" x14ac:dyDescent="0.15">
      <c r="A319" s="12">
        <v>4413</v>
      </c>
      <c r="B319" s="13" t="str">
        <f t="shared" si="57"/>
        <v>裂空刀碎片</v>
      </c>
      <c r="C319" s="13">
        <v>4</v>
      </c>
      <c r="D319" s="13">
        <v>4</v>
      </c>
      <c r="E319" s="13">
        <v>413</v>
      </c>
      <c r="F319" s="45" t="s">
        <v>503</v>
      </c>
      <c r="G319" s="45">
        <v>0</v>
      </c>
      <c r="H319" s="31">
        <f t="shared" si="58"/>
        <v>10</v>
      </c>
      <c r="I319" s="31">
        <f t="shared" si="59"/>
        <v>5</v>
      </c>
      <c r="J319" s="31">
        <f t="shared" si="60"/>
        <v>8</v>
      </c>
      <c r="K319" s="31">
        <f t="shared" si="52"/>
        <v>25</v>
      </c>
      <c r="L319" s="59" t="str">
        <f t="shared" si="53"/>
        <v>凑齐10个碎片可以合成神兵裂空刀。</v>
      </c>
      <c r="M319" s="31">
        <v>1</v>
      </c>
    </row>
    <row r="320" spans="1:13" ht="16.5" x14ac:dyDescent="0.15">
      <c r="A320" s="12">
        <v>4414</v>
      </c>
      <c r="B320" s="13" t="str">
        <f t="shared" si="57"/>
        <v>碎岳锤碎片</v>
      </c>
      <c r="C320" s="13">
        <v>4</v>
      </c>
      <c r="D320" s="13">
        <v>4</v>
      </c>
      <c r="E320" s="13">
        <v>414</v>
      </c>
      <c r="F320" s="45" t="s">
        <v>504</v>
      </c>
      <c r="G320" s="45">
        <v>0</v>
      </c>
      <c r="H320" s="31">
        <f t="shared" si="58"/>
        <v>10</v>
      </c>
      <c r="I320" s="31">
        <f t="shared" si="59"/>
        <v>5</v>
      </c>
      <c r="J320" s="31">
        <f t="shared" si="60"/>
        <v>8</v>
      </c>
      <c r="K320" s="31">
        <f t="shared" si="52"/>
        <v>25</v>
      </c>
      <c r="L320" s="59" t="str">
        <f t="shared" si="53"/>
        <v>凑齐10个碎片可以合成神兵碎岳锤。</v>
      </c>
      <c r="M320" s="31">
        <v>1</v>
      </c>
    </row>
    <row r="321" spans="1:13" ht="16.5" x14ac:dyDescent="0.15">
      <c r="A321" s="12">
        <v>4415</v>
      </c>
      <c r="B321" s="13" t="str">
        <f t="shared" si="57"/>
        <v>天涯悲琴碎片</v>
      </c>
      <c r="C321" s="13">
        <v>4</v>
      </c>
      <c r="D321" s="13">
        <v>4</v>
      </c>
      <c r="E321" s="13">
        <v>415</v>
      </c>
      <c r="F321" s="45" t="s">
        <v>505</v>
      </c>
      <c r="G321" s="45">
        <v>0</v>
      </c>
      <c r="H321" s="31">
        <f t="shared" si="58"/>
        <v>10</v>
      </c>
      <c r="I321" s="31">
        <f t="shared" si="59"/>
        <v>5</v>
      </c>
      <c r="J321" s="31">
        <f t="shared" si="60"/>
        <v>8</v>
      </c>
      <c r="K321" s="31">
        <f t="shared" si="52"/>
        <v>25</v>
      </c>
      <c r="L321" s="59" t="str">
        <f t="shared" si="53"/>
        <v>凑齐10个碎片可以合成神兵天涯悲琴。</v>
      </c>
      <c r="M321" s="31">
        <v>1</v>
      </c>
    </row>
    <row r="322" spans="1:13" ht="16.5" x14ac:dyDescent="0.15">
      <c r="A322" s="12">
        <v>4416</v>
      </c>
      <c r="B322" s="13" t="str">
        <f t="shared" si="57"/>
        <v>龙泉剑碎片</v>
      </c>
      <c r="C322" s="13">
        <v>4</v>
      </c>
      <c r="D322" s="13">
        <v>4</v>
      </c>
      <c r="E322" s="13">
        <v>416</v>
      </c>
      <c r="F322" s="45" t="s">
        <v>506</v>
      </c>
      <c r="G322" s="45">
        <v>0</v>
      </c>
      <c r="H322" s="31">
        <f t="shared" si="58"/>
        <v>10</v>
      </c>
      <c r="I322" s="31">
        <f t="shared" si="59"/>
        <v>5</v>
      </c>
      <c r="J322" s="31">
        <f t="shared" si="60"/>
        <v>8</v>
      </c>
      <c r="K322" s="31">
        <f t="shared" si="52"/>
        <v>25</v>
      </c>
      <c r="L322" s="59" t="str">
        <f t="shared" si="53"/>
        <v>凑齐10个碎片可以合成神兵龙泉剑。</v>
      </c>
      <c r="M322" s="31">
        <v>1</v>
      </c>
    </row>
    <row r="323" spans="1:13" ht="16.5" x14ac:dyDescent="0.15">
      <c r="A323" s="12">
        <v>4417</v>
      </c>
      <c r="B323" s="13" t="str">
        <f t="shared" si="57"/>
        <v>竹马碎片</v>
      </c>
      <c r="C323" s="13">
        <v>4</v>
      </c>
      <c r="D323" s="13">
        <v>4</v>
      </c>
      <c r="E323" s="13">
        <v>417</v>
      </c>
      <c r="F323" s="45" t="s">
        <v>507</v>
      </c>
      <c r="G323" s="45">
        <v>0</v>
      </c>
      <c r="H323" s="31">
        <f t="shared" si="58"/>
        <v>10</v>
      </c>
      <c r="I323" s="31">
        <f t="shared" si="59"/>
        <v>5</v>
      </c>
      <c r="J323" s="31">
        <f t="shared" si="60"/>
        <v>8</v>
      </c>
      <c r="K323" s="31">
        <f t="shared" si="52"/>
        <v>25</v>
      </c>
      <c r="L323" s="59" t="str">
        <f t="shared" si="53"/>
        <v>凑齐10个碎片可以合成神兵竹马。</v>
      </c>
      <c r="M323" s="31">
        <v>1</v>
      </c>
    </row>
    <row r="324" spans="1:13" ht="16.5" x14ac:dyDescent="0.15">
      <c r="A324" s="12">
        <v>4418</v>
      </c>
      <c r="B324" s="13" t="str">
        <f t="shared" si="57"/>
        <v>小方天画戟碎片</v>
      </c>
      <c r="C324" s="13">
        <v>4</v>
      </c>
      <c r="D324" s="13">
        <v>4</v>
      </c>
      <c r="E324" s="13">
        <v>418</v>
      </c>
      <c r="F324" s="45" t="s">
        <v>508</v>
      </c>
      <c r="G324" s="45">
        <v>0</v>
      </c>
      <c r="H324" s="31">
        <f t="shared" si="58"/>
        <v>10</v>
      </c>
      <c r="I324" s="31">
        <f t="shared" si="59"/>
        <v>5</v>
      </c>
      <c r="J324" s="31">
        <f t="shared" si="60"/>
        <v>8</v>
      </c>
      <c r="K324" s="31">
        <f t="shared" ref="K324:K365" si="61">VLOOKUP($C324&amp;"-"&amp;$D324&amp;"-"&amp;$G324,$R$6:$X$36,COLUMN(F319),0)</f>
        <v>25</v>
      </c>
      <c r="L324" s="59" t="str">
        <f t="shared" si="53"/>
        <v>凑齐10个碎片可以合成神兵小方天画戟。</v>
      </c>
      <c r="M324" s="31">
        <v>1</v>
      </c>
    </row>
    <row r="325" spans="1:13" ht="17.25" thickBot="1" x14ac:dyDescent="0.2">
      <c r="A325" s="23">
        <v>4419</v>
      </c>
      <c r="B325" s="24" t="str">
        <f t="shared" si="57"/>
        <v>断子绝孙剪碎片</v>
      </c>
      <c r="C325" s="24">
        <v>4</v>
      </c>
      <c r="D325" s="24">
        <v>4</v>
      </c>
      <c r="E325" s="24">
        <v>419</v>
      </c>
      <c r="F325" s="82" t="s">
        <v>509</v>
      </c>
      <c r="G325" s="82">
        <v>0</v>
      </c>
      <c r="H325" s="39">
        <f t="shared" si="58"/>
        <v>10</v>
      </c>
      <c r="I325" s="39">
        <f t="shared" si="59"/>
        <v>5</v>
      </c>
      <c r="J325" s="39">
        <f t="shared" si="60"/>
        <v>8</v>
      </c>
      <c r="K325" s="39">
        <f t="shared" si="61"/>
        <v>25</v>
      </c>
      <c r="L325" s="75" t="str">
        <f t="shared" si="53"/>
        <v>凑齐10个碎片可以合成神兵断子绝孙剪。</v>
      </c>
      <c r="M325" s="39">
        <v>1</v>
      </c>
    </row>
    <row r="326" spans="1:13" ht="16.5" x14ac:dyDescent="0.15">
      <c r="A326" s="89">
        <v>8101</v>
      </c>
      <c r="B326" s="89" t="s">
        <v>1056</v>
      </c>
      <c r="C326" s="89">
        <v>2</v>
      </c>
      <c r="D326" s="89">
        <v>8</v>
      </c>
      <c r="E326" s="89">
        <v>101</v>
      </c>
      <c r="F326" s="45" t="s">
        <v>1136</v>
      </c>
      <c r="G326" s="81">
        <v>1</v>
      </c>
      <c r="H326" s="90">
        <v>2</v>
      </c>
      <c r="I326" s="90">
        <v>5</v>
      </c>
      <c r="J326" s="90">
        <v>14</v>
      </c>
      <c r="K326" s="90">
        <f t="shared" si="61"/>
        <v>12</v>
      </c>
      <c r="L326" s="87" t="s">
        <v>1096</v>
      </c>
    </row>
    <row r="327" spans="1:13" ht="16.5" x14ac:dyDescent="0.15">
      <c r="A327" s="89">
        <v>8102</v>
      </c>
      <c r="B327" s="89" t="s">
        <v>1057</v>
      </c>
      <c r="C327" s="89">
        <v>2</v>
      </c>
      <c r="D327" s="89">
        <v>8</v>
      </c>
      <c r="E327" s="89">
        <v>102</v>
      </c>
      <c r="F327" s="45" t="s">
        <v>1137</v>
      </c>
      <c r="G327" s="45">
        <v>1</v>
      </c>
      <c r="H327" s="90">
        <v>2</v>
      </c>
      <c r="I327" s="90">
        <v>5</v>
      </c>
      <c r="J327" s="90">
        <v>14</v>
      </c>
      <c r="K327" s="90">
        <f t="shared" si="61"/>
        <v>12</v>
      </c>
      <c r="L327" s="87" t="s">
        <v>1097</v>
      </c>
    </row>
    <row r="328" spans="1:13" ht="16.5" x14ac:dyDescent="0.15">
      <c r="A328" s="89">
        <v>8103</v>
      </c>
      <c r="B328" s="89" t="s">
        <v>1058</v>
      </c>
      <c r="C328" s="89">
        <v>2</v>
      </c>
      <c r="D328" s="89">
        <v>8</v>
      </c>
      <c r="E328" s="89">
        <v>103</v>
      </c>
      <c r="F328" s="45" t="s">
        <v>1138</v>
      </c>
      <c r="G328" s="45">
        <v>1</v>
      </c>
      <c r="H328" s="90">
        <v>2</v>
      </c>
      <c r="I328" s="90">
        <v>5</v>
      </c>
      <c r="J328" s="90">
        <v>14</v>
      </c>
      <c r="K328" s="90">
        <f t="shared" si="61"/>
        <v>12</v>
      </c>
      <c r="L328" s="87" t="s">
        <v>1098</v>
      </c>
    </row>
    <row r="329" spans="1:13" ht="16.5" x14ac:dyDescent="0.15">
      <c r="A329" s="89">
        <v>8104</v>
      </c>
      <c r="B329" s="89" t="s">
        <v>1059</v>
      </c>
      <c r="C329" s="89">
        <v>2</v>
      </c>
      <c r="D329" s="89">
        <v>8</v>
      </c>
      <c r="E329" s="89">
        <v>104</v>
      </c>
      <c r="F329" s="45" t="s">
        <v>1139</v>
      </c>
      <c r="G329" s="45">
        <v>1</v>
      </c>
      <c r="H329" s="90">
        <v>2</v>
      </c>
      <c r="I329" s="90">
        <v>5</v>
      </c>
      <c r="J329" s="90">
        <v>14</v>
      </c>
      <c r="K329" s="90">
        <f t="shared" si="61"/>
        <v>12</v>
      </c>
      <c r="L329" s="87" t="s">
        <v>1099</v>
      </c>
    </row>
    <row r="330" spans="1:13" ht="16.5" x14ac:dyDescent="0.15">
      <c r="A330" s="92">
        <v>8201</v>
      </c>
      <c r="B330" s="92" t="s">
        <v>1060</v>
      </c>
      <c r="C330" s="92">
        <v>3</v>
      </c>
      <c r="D330" s="92">
        <v>8</v>
      </c>
      <c r="E330" s="92">
        <v>201</v>
      </c>
      <c r="F330" s="45" t="s">
        <v>1140</v>
      </c>
      <c r="G330" s="45">
        <v>2</v>
      </c>
      <c r="H330" s="87">
        <v>4</v>
      </c>
      <c r="I330" s="87">
        <v>5</v>
      </c>
      <c r="J330" s="87">
        <v>14</v>
      </c>
      <c r="K330" s="87">
        <f t="shared" si="61"/>
        <v>15</v>
      </c>
      <c r="L330" s="87" t="s">
        <v>1100</v>
      </c>
    </row>
    <row r="331" spans="1:13" ht="16.5" x14ac:dyDescent="0.15">
      <c r="A331" s="92">
        <v>8202</v>
      </c>
      <c r="B331" s="92" t="s">
        <v>1061</v>
      </c>
      <c r="C331" s="92">
        <v>3</v>
      </c>
      <c r="D331" s="92">
        <v>8</v>
      </c>
      <c r="E331" s="92">
        <v>202</v>
      </c>
      <c r="F331" s="45" t="s">
        <v>1141</v>
      </c>
      <c r="G331" s="45">
        <v>2</v>
      </c>
      <c r="H331" s="93">
        <v>4</v>
      </c>
      <c r="I331" s="93">
        <v>5</v>
      </c>
      <c r="J331" s="93">
        <v>14</v>
      </c>
      <c r="K331" s="93">
        <f t="shared" si="61"/>
        <v>15</v>
      </c>
      <c r="L331" s="87" t="s">
        <v>1101</v>
      </c>
    </row>
    <row r="332" spans="1:13" ht="16.5" x14ac:dyDescent="0.15">
      <c r="A332" s="92">
        <v>8203</v>
      </c>
      <c r="B332" s="92" t="s">
        <v>1062</v>
      </c>
      <c r="C332" s="92">
        <v>3</v>
      </c>
      <c r="D332" s="92">
        <v>8</v>
      </c>
      <c r="E332" s="92">
        <v>203</v>
      </c>
      <c r="F332" s="45" t="s">
        <v>1142</v>
      </c>
      <c r="G332" s="45">
        <v>2</v>
      </c>
      <c r="H332" s="93">
        <v>4</v>
      </c>
      <c r="I332" s="93">
        <v>5</v>
      </c>
      <c r="J332" s="93">
        <v>14</v>
      </c>
      <c r="K332" s="93">
        <f t="shared" si="61"/>
        <v>15</v>
      </c>
      <c r="L332" s="87" t="s">
        <v>1102</v>
      </c>
    </row>
    <row r="333" spans="1:13" ht="16.5" x14ac:dyDescent="0.15">
      <c r="A333" s="92">
        <v>8204</v>
      </c>
      <c r="B333" s="92" t="s">
        <v>1063</v>
      </c>
      <c r="C333" s="92">
        <v>3</v>
      </c>
      <c r="D333" s="92">
        <v>8</v>
      </c>
      <c r="E333" s="92">
        <v>204</v>
      </c>
      <c r="F333" s="45" t="s">
        <v>1143</v>
      </c>
      <c r="G333" s="45">
        <v>2</v>
      </c>
      <c r="H333" s="93">
        <v>4</v>
      </c>
      <c r="I333" s="93">
        <v>5</v>
      </c>
      <c r="J333" s="93">
        <v>14</v>
      </c>
      <c r="K333" s="93">
        <f t="shared" si="61"/>
        <v>15</v>
      </c>
      <c r="L333" s="87" t="s">
        <v>1103</v>
      </c>
    </row>
    <row r="334" spans="1:13" ht="16.5" x14ac:dyDescent="0.15">
      <c r="A334" s="94">
        <v>8301</v>
      </c>
      <c r="B334" s="94" t="s">
        <v>1064</v>
      </c>
      <c r="C334" s="94">
        <v>3</v>
      </c>
      <c r="D334" s="94">
        <v>8</v>
      </c>
      <c r="E334" s="94">
        <v>301</v>
      </c>
      <c r="F334" s="45" t="s">
        <v>1144</v>
      </c>
      <c r="G334" s="45">
        <v>3</v>
      </c>
      <c r="H334" s="93">
        <v>4</v>
      </c>
      <c r="I334" s="93">
        <v>5</v>
      </c>
      <c r="J334" s="93">
        <v>14</v>
      </c>
      <c r="K334" s="93">
        <f t="shared" si="61"/>
        <v>17</v>
      </c>
      <c r="L334" s="87" t="s">
        <v>1104</v>
      </c>
    </row>
    <row r="335" spans="1:13" ht="16.5" x14ac:dyDescent="0.15">
      <c r="A335" s="94">
        <v>8302</v>
      </c>
      <c r="B335" s="94" t="s">
        <v>1065</v>
      </c>
      <c r="C335" s="94">
        <v>3</v>
      </c>
      <c r="D335" s="94">
        <v>8</v>
      </c>
      <c r="E335" s="94">
        <v>302</v>
      </c>
      <c r="F335" s="45" t="s">
        <v>1145</v>
      </c>
      <c r="G335" s="45">
        <v>3</v>
      </c>
      <c r="H335" s="93">
        <v>4</v>
      </c>
      <c r="I335" s="93">
        <v>5</v>
      </c>
      <c r="J335" s="93">
        <v>14</v>
      </c>
      <c r="K335" s="93">
        <f t="shared" si="61"/>
        <v>17</v>
      </c>
      <c r="L335" s="87" t="s">
        <v>1105</v>
      </c>
    </row>
    <row r="336" spans="1:13" ht="16.5" x14ac:dyDescent="0.15">
      <c r="A336" s="94">
        <v>8303</v>
      </c>
      <c r="B336" s="94" t="s">
        <v>1066</v>
      </c>
      <c r="C336" s="94">
        <v>3</v>
      </c>
      <c r="D336" s="94">
        <v>8</v>
      </c>
      <c r="E336" s="94">
        <v>303</v>
      </c>
      <c r="F336" s="45" t="s">
        <v>1146</v>
      </c>
      <c r="G336" s="45">
        <v>3</v>
      </c>
      <c r="H336" s="93">
        <v>4</v>
      </c>
      <c r="I336" s="93">
        <v>5</v>
      </c>
      <c r="J336" s="93">
        <v>14</v>
      </c>
      <c r="K336" s="93">
        <f t="shared" si="61"/>
        <v>17</v>
      </c>
      <c r="L336" s="87" t="s">
        <v>1106</v>
      </c>
    </row>
    <row r="337" spans="1:12" ht="16.5" x14ac:dyDescent="0.15">
      <c r="A337" s="94">
        <v>8304</v>
      </c>
      <c r="B337" s="94" t="s">
        <v>1067</v>
      </c>
      <c r="C337" s="94">
        <v>3</v>
      </c>
      <c r="D337" s="94">
        <v>8</v>
      </c>
      <c r="E337" s="94">
        <v>304</v>
      </c>
      <c r="F337" s="45" t="s">
        <v>1147</v>
      </c>
      <c r="G337" s="45">
        <v>3</v>
      </c>
      <c r="H337" s="93">
        <v>4</v>
      </c>
      <c r="I337" s="93">
        <v>5</v>
      </c>
      <c r="J337" s="93">
        <v>14</v>
      </c>
      <c r="K337" s="93">
        <f t="shared" si="61"/>
        <v>17</v>
      </c>
      <c r="L337" s="87" t="s">
        <v>1107</v>
      </c>
    </row>
    <row r="338" spans="1:12" ht="16.5" x14ac:dyDescent="0.15">
      <c r="A338" s="95">
        <v>8401</v>
      </c>
      <c r="B338" s="95" t="s">
        <v>1068</v>
      </c>
      <c r="C338" s="95">
        <v>4</v>
      </c>
      <c r="D338" s="95">
        <v>8</v>
      </c>
      <c r="E338" s="95">
        <v>401</v>
      </c>
      <c r="F338" s="45" t="s">
        <v>1148</v>
      </c>
      <c r="G338" s="45">
        <f>G334+1</f>
        <v>4</v>
      </c>
      <c r="H338" s="93">
        <v>6</v>
      </c>
      <c r="I338" s="93">
        <v>5</v>
      </c>
      <c r="J338" s="93">
        <v>14</v>
      </c>
      <c r="K338" s="93">
        <f t="shared" si="61"/>
        <v>20</v>
      </c>
      <c r="L338" s="87" t="s">
        <v>1108</v>
      </c>
    </row>
    <row r="339" spans="1:12" ht="16.5" x14ac:dyDescent="0.15">
      <c r="A339" s="95">
        <v>8402</v>
      </c>
      <c r="B339" s="95" t="s">
        <v>1069</v>
      </c>
      <c r="C339" s="95">
        <v>4</v>
      </c>
      <c r="D339" s="95">
        <v>8</v>
      </c>
      <c r="E339" s="95">
        <v>402</v>
      </c>
      <c r="F339" s="45" t="s">
        <v>1149</v>
      </c>
      <c r="G339" s="45">
        <f t="shared" ref="G339:G365" si="62">G335+1</f>
        <v>4</v>
      </c>
      <c r="H339" s="93">
        <v>6</v>
      </c>
      <c r="I339" s="93">
        <v>5</v>
      </c>
      <c r="J339" s="93">
        <v>14</v>
      </c>
      <c r="K339" s="93">
        <f t="shared" si="61"/>
        <v>20</v>
      </c>
      <c r="L339" s="87" t="s">
        <v>1109</v>
      </c>
    </row>
    <row r="340" spans="1:12" ht="16.5" x14ac:dyDescent="0.15">
      <c r="A340" s="95">
        <v>8403</v>
      </c>
      <c r="B340" s="95" t="s">
        <v>1070</v>
      </c>
      <c r="C340" s="95">
        <v>4</v>
      </c>
      <c r="D340" s="95">
        <v>8</v>
      </c>
      <c r="E340" s="95">
        <v>403</v>
      </c>
      <c r="F340" s="45" t="s">
        <v>1150</v>
      </c>
      <c r="G340" s="45">
        <f t="shared" si="62"/>
        <v>4</v>
      </c>
      <c r="H340" s="93">
        <v>6</v>
      </c>
      <c r="I340" s="93">
        <v>5</v>
      </c>
      <c r="J340" s="93">
        <v>14</v>
      </c>
      <c r="K340" s="93">
        <f t="shared" si="61"/>
        <v>20</v>
      </c>
      <c r="L340" s="87" t="s">
        <v>1110</v>
      </c>
    </row>
    <row r="341" spans="1:12" ht="16.5" x14ac:dyDescent="0.15">
      <c r="A341" s="95">
        <v>8404</v>
      </c>
      <c r="B341" s="95" t="s">
        <v>1071</v>
      </c>
      <c r="C341" s="95">
        <v>4</v>
      </c>
      <c r="D341" s="95">
        <v>8</v>
      </c>
      <c r="E341" s="95">
        <v>404</v>
      </c>
      <c r="F341" s="45" t="s">
        <v>1151</v>
      </c>
      <c r="G341" s="45">
        <f t="shared" si="62"/>
        <v>4</v>
      </c>
      <c r="H341" s="93">
        <v>6</v>
      </c>
      <c r="I341" s="93">
        <v>5</v>
      </c>
      <c r="J341" s="93">
        <v>14</v>
      </c>
      <c r="K341" s="93">
        <f t="shared" si="61"/>
        <v>20</v>
      </c>
      <c r="L341" s="87" t="s">
        <v>1111</v>
      </c>
    </row>
    <row r="342" spans="1:12" ht="16.5" x14ac:dyDescent="0.15">
      <c r="A342" s="96">
        <v>8501</v>
      </c>
      <c r="B342" s="96" t="s">
        <v>1072</v>
      </c>
      <c r="C342" s="96">
        <v>4</v>
      </c>
      <c r="D342" s="96">
        <v>8</v>
      </c>
      <c r="E342" s="96">
        <v>501</v>
      </c>
      <c r="F342" s="45" t="s">
        <v>1152</v>
      </c>
      <c r="G342" s="45">
        <f t="shared" si="62"/>
        <v>5</v>
      </c>
      <c r="H342" s="93">
        <v>10</v>
      </c>
      <c r="I342" s="93">
        <v>5</v>
      </c>
      <c r="J342" s="93">
        <v>14</v>
      </c>
      <c r="K342" s="93">
        <f t="shared" si="61"/>
        <v>22</v>
      </c>
      <c r="L342" s="87" t="s">
        <v>1112</v>
      </c>
    </row>
    <row r="343" spans="1:12" ht="16.5" x14ac:dyDescent="0.15">
      <c r="A343" s="96">
        <v>8502</v>
      </c>
      <c r="B343" s="96" t="s">
        <v>1073</v>
      </c>
      <c r="C343" s="96">
        <v>4</v>
      </c>
      <c r="D343" s="96">
        <v>8</v>
      </c>
      <c r="E343" s="96">
        <v>502</v>
      </c>
      <c r="F343" s="45" t="s">
        <v>1153</v>
      </c>
      <c r="G343" s="45">
        <f t="shared" si="62"/>
        <v>5</v>
      </c>
      <c r="H343" s="93">
        <v>10</v>
      </c>
      <c r="I343" s="93">
        <v>5</v>
      </c>
      <c r="J343" s="93">
        <v>14</v>
      </c>
      <c r="K343" s="93">
        <f t="shared" si="61"/>
        <v>22</v>
      </c>
      <c r="L343" s="87" t="s">
        <v>1113</v>
      </c>
    </row>
    <row r="344" spans="1:12" ht="16.5" x14ac:dyDescent="0.15">
      <c r="A344" s="96">
        <v>8503</v>
      </c>
      <c r="B344" s="96" t="s">
        <v>1074</v>
      </c>
      <c r="C344" s="96">
        <v>4</v>
      </c>
      <c r="D344" s="96">
        <v>8</v>
      </c>
      <c r="E344" s="96">
        <v>503</v>
      </c>
      <c r="F344" s="45" t="s">
        <v>1154</v>
      </c>
      <c r="G344" s="45">
        <f t="shared" si="62"/>
        <v>5</v>
      </c>
      <c r="H344" s="93">
        <v>10</v>
      </c>
      <c r="I344" s="93">
        <v>5</v>
      </c>
      <c r="J344" s="93">
        <v>14</v>
      </c>
      <c r="K344" s="93">
        <f t="shared" si="61"/>
        <v>22</v>
      </c>
      <c r="L344" s="87" t="s">
        <v>1114</v>
      </c>
    </row>
    <row r="345" spans="1:12" ht="16.5" x14ac:dyDescent="0.15">
      <c r="A345" s="96">
        <v>8504</v>
      </c>
      <c r="B345" s="96" t="s">
        <v>1075</v>
      </c>
      <c r="C345" s="96">
        <v>4</v>
      </c>
      <c r="D345" s="96">
        <v>8</v>
      </c>
      <c r="E345" s="96">
        <v>504</v>
      </c>
      <c r="F345" s="45" t="s">
        <v>1155</v>
      </c>
      <c r="G345" s="45">
        <f t="shared" si="62"/>
        <v>5</v>
      </c>
      <c r="H345" s="93">
        <v>10</v>
      </c>
      <c r="I345" s="93">
        <v>5</v>
      </c>
      <c r="J345" s="93">
        <v>14</v>
      </c>
      <c r="K345" s="93">
        <f t="shared" si="61"/>
        <v>22</v>
      </c>
      <c r="L345" s="87" t="s">
        <v>1115</v>
      </c>
    </row>
    <row r="346" spans="1:12" ht="16.5" x14ac:dyDescent="0.15">
      <c r="A346" s="97">
        <v>8601</v>
      </c>
      <c r="B346" s="97" t="s">
        <v>1076</v>
      </c>
      <c r="C346" s="97">
        <v>4</v>
      </c>
      <c r="D346" s="97">
        <v>8</v>
      </c>
      <c r="E346" s="97">
        <v>601</v>
      </c>
      <c r="F346" s="45" t="s">
        <v>1156</v>
      </c>
      <c r="G346" s="45">
        <f t="shared" si="62"/>
        <v>6</v>
      </c>
      <c r="H346" s="91">
        <v>24</v>
      </c>
      <c r="I346" s="90">
        <v>5</v>
      </c>
      <c r="J346" s="90">
        <v>14</v>
      </c>
      <c r="K346" s="90">
        <f t="shared" si="61"/>
        <v>25</v>
      </c>
      <c r="L346" s="87" t="s">
        <v>1116</v>
      </c>
    </row>
    <row r="347" spans="1:12" ht="16.5" x14ac:dyDescent="0.15">
      <c r="A347" s="97">
        <v>8602</v>
      </c>
      <c r="B347" s="97" t="s">
        <v>1077</v>
      </c>
      <c r="C347" s="97">
        <v>4</v>
      </c>
      <c r="D347" s="97">
        <v>8</v>
      </c>
      <c r="E347" s="97">
        <v>602</v>
      </c>
      <c r="F347" s="45" t="s">
        <v>1157</v>
      </c>
      <c r="G347" s="45">
        <f t="shared" si="62"/>
        <v>6</v>
      </c>
      <c r="H347" s="91">
        <v>24</v>
      </c>
      <c r="I347" s="90">
        <v>5</v>
      </c>
      <c r="J347" s="90">
        <v>14</v>
      </c>
      <c r="K347" s="90">
        <f t="shared" si="61"/>
        <v>25</v>
      </c>
      <c r="L347" s="87" t="s">
        <v>1117</v>
      </c>
    </row>
    <row r="348" spans="1:12" ht="16.5" x14ac:dyDescent="0.15">
      <c r="A348" s="97">
        <v>8603</v>
      </c>
      <c r="B348" s="97" t="s">
        <v>1078</v>
      </c>
      <c r="C348" s="97">
        <v>4</v>
      </c>
      <c r="D348" s="97">
        <v>8</v>
      </c>
      <c r="E348" s="97">
        <v>603</v>
      </c>
      <c r="F348" s="45" t="s">
        <v>1158</v>
      </c>
      <c r="G348" s="45">
        <f t="shared" si="62"/>
        <v>6</v>
      </c>
      <c r="H348" s="91">
        <v>24</v>
      </c>
      <c r="I348" s="90">
        <v>5</v>
      </c>
      <c r="J348" s="90">
        <v>14</v>
      </c>
      <c r="K348" s="90">
        <f t="shared" si="61"/>
        <v>25</v>
      </c>
      <c r="L348" s="87" t="s">
        <v>1118</v>
      </c>
    </row>
    <row r="349" spans="1:12" ht="16.5" x14ac:dyDescent="0.15">
      <c r="A349" s="97">
        <v>8604</v>
      </c>
      <c r="B349" s="97" t="s">
        <v>1079</v>
      </c>
      <c r="C349" s="97">
        <v>4</v>
      </c>
      <c r="D349" s="97">
        <v>8</v>
      </c>
      <c r="E349" s="97">
        <v>604</v>
      </c>
      <c r="F349" s="45" t="s">
        <v>1159</v>
      </c>
      <c r="G349" s="45">
        <f t="shared" si="62"/>
        <v>6</v>
      </c>
      <c r="H349" s="91">
        <v>24</v>
      </c>
      <c r="I349" s="90">
        <v>5</v>
      </c>
      <c r="J349" s="90">
        <v>14</v>
      </c>
      <c r="K349" s="90">
        <f t="shared" si="61"/>
        <v>25</v>
      </c>
      <c r="L349" s="87" t="s">
        <v>1119</v>
      </c>
    </row>
    <row r="350" spans="1:12" ht="16.5" x14ac:dyDescent="0.15">
      <c r="A350" s="98">
        <v>8701</v>
      </c>
      <c r="B350" s="98" t="s">
        <v>1080</v>
      </c>
      <c r="C350" s="98">
        <v>5</v>
      </c>
      <c r="D350" s="98">
        <v>8</v>
      </c>
      <c r="E350" s="98">
        <v>701</v>
      </c>
      <c r="F350" s="45" t="s">
        <v>1160</v>
      </c>
      <c r="G350" s="45">
        <f t="shared" si="62"/>
        <v>7</v>
      </c>
      <c r="H350" s="91">
        <v>32</v>
      </c>
      <c r="I350" s="87">
        <v>5</v>
      </c>
      <c r="J350" s="87">
        <v>14</v>
      </c>
      <c r="K350" s="87">
        <f t="shared" si="61"/>
        <v>30</v>
      </c>
      <c r="L350" s="87" t="s">
        <v>1120</v>
      </c>
    </row>
    <row r="351" spans="1:12" ht="16.5" x14ac:dyDescent="0.15">
      <c r="A351" s="98">
        <v>8702</v>
      </c>
      <c r="B351" s="98" t="s">
        <v>1081</v>
      </c>
      <c r="C351" s="98">
        <v>5</v>
      </c>
      <c r="D351" s="98">
        <v>8</v>
      </c>
      <c r="E351" s="98">
        <v>702</v>
      </c>
      <c r="F351" s="45" t="s">
        <v>1161</v>
      </c>
      <c r="G351" s="45">
        <f t="shared" si="62"/>
        <v>7</v>
      </c>
      <c r="H351" s="91">
        <v>32</v>
      </c>
      <c r="I351" s="93">
        <v>5</v>
      </c>
      <c r="J351" s="93">
        <v>14</v>
      </c>
      <c r="K351" s="93">
        <f t="shared" si="61"/>
        <v>30</v>
      </c>
      <c r="L351" s="87" t="s">
        <v>1121</v>
      </c>
    </row>
    <row r="352" spans="1:12" ht="16.5" x14ac:dyDescent="0.15">
      <c r="A352" s="98">
        <v>8703</v>
      </c>
      <c r="B352" s="98" t="s">
        <v>1082</v>
      </c>
      <c r="C352" s="98">
        <v>5</v>
      </c>
      <c r="D352" s="98">
        <v>8</v>
      </c>
      <c r="E352" s="98">
        <v>703</v>
      </c>
      <c r="F352" s="45" t="s">
        <v>1162</v>
      </c>
      <c r="G352" s="45">
        <f t="shared" si="62"/>
        <v>7</v>
      </c>
      <c r="H352" s="91">
        <v>32</v>
      </c>
      <c r="I352" s="93">
        <v>5</v>
      </c>
      <c r="J352" s="93">
        <v>14</v>
      </c>
      <c r="K352" s="93">
        <f t="shared" si="61"/>
        <v>30</v>
      </c>
      <c r="L352" s="87" t="s">
        <v>1122</v>
      </c>
    </row>
    <row r="353" spans="1:12" ht="16.5" x14ac:dyDescent="0.15">
      <c r="A353" s="98">
        <v>8704</v>
      </c>
      <c r="B353" s="98" t="s">
        <v>1083</v>
      </c>
      <c r="C353" s="98">
        <v>5</v>
      </c>
      <c r="D353" s="98">
        <v>8</v>
      </c>
      <c r="E353" s="98">
        <v>704</v>
      </c>
      <c r="F353" s="45" t="s">
        <v>1163</v>
      </c>
      <c r="G353" s="45">
        <f t="shared" si="62"/>
        <v>7</v>
      </c>
      <c r="H353" s="91">
        <v>32</v>
      </c>
      <c r="I353" s="93">
        <v>5</v>
      </c>
      <c r="J353" s="93">
        <v>14</v>
      </c>
      <c r="K353" s="93">
        <f t="shared" si="61"/>
        <v>30</v>
      </c>
      <c r="L353" s="87" t="s">
        <v>1123</v>
      </c>
    </row>
    <row r="354" spans="1:12" ht="16.5" x14ac:dyDescent="0.15">
      <c r="A354" s="99">
        <v>8801</v>
      </c>
      <c r="B354" s="99" t="s">
        <v>1084</v>
      </c>
      <c r="C354" s="99">
        <v>5</v>
      </c>
      <c r="D354" s="99">
        <v>8</v>
      </c>
      <c r="E354" s="99">
        <v>801</v>
      </c>
      <c r="F354" s="45" t="s">
        <v>1044</v>
      </c>
      <c r="G354" s="45">
        <f t="shared" si="62"/>
        <v>8</v>
      </c>
      <c r="H354" s="91">
        <v>40</v>
      </c>
      <c r="I354" s="93">
        <v>5</v>
      </c>
      <c r="J354" s="93">
        <v>14</v>
      </c>
      <c r="K354" s="93">
        <f t="shared" si="61"/>
        <v>35</v>
      </c>
      <c r="L354" s="87" t="s">
        <v>1124</v>
      </c>
    </row>
    <row r="355" spans="1:12" ht="16.5" x14ac:dyDescent="0.15">
      <c r="A355" s="99">
        <v>8802</v>
      </c>
      <c r="B355" s="99" t="s">
        <v>1085</v>
      </c>
      <c r="C355" s="99">
        <v>5</v>
      </c>
      <c r="D355" s="99">
        <v>8</v>
      </c>
      <c r="E355" s="99">
        <v>802</v>
      </c>
      <c r="F355" s="45" t="s">
        <v>1045</v>
      </c>
      <c r="G355" s="45">
        <f t="shared" si="62"/>
        <v>8</v>
      </c>
      <c r="H355" s="91">
        <v>40</v>
      </c>
      <c r="I355" s="93">
        <v>5</v>
      </c>
      <c r="J355" s="93">
        <v>14</v>
      </c>
      <c r="K355" s="93">
        <f t="shared" si="61"/>
        <v>35</v>
      </c>
      <c r="L355" s="87" t="s">
        <v>1125</v>
      </c>
    </row>
    <row r="356" spans="1:12" ht="16.5" x14ac:dyDescent="0.15">
      <c r="A356" s="99">
        <v>8803</v>
      </c>
      <c r="B356" s="99" t="s">
        <v>1086</v>
      </c>
      <c r="C356" s="99">
        <v>5</v>
      </c>
      <c r="D356" s="99">
        <v>8</v>
      </c>
      <c r="E356" s="99">
        <v>803</v>
      </c>
      <c r="F356" s="45" t="s">
        <v>1046</v>
      </c>
      <c r="G356" s="45">
        <f t="shared" si="62"/>
        <v>8</v>
      </c>
      <c r="H356" s="91">
        <v>40</v>
      </c>
      <c r="I356" s="93">
        <v>5</v>
      </c>
      <c r="J356" s="93">
        <v>14</v>
      </c>
      <c r="K356" s="93">
        <f t="shared" si="61"/>
        <v>35</v>
      </c>
      <c r="L356" s="87" t="s">
        <v>1126</v>
      </c>
    </row>
    <row r="357" spans="1:12" ht="16.5" x14ac:dyDescent="0.15">
      <c r="A357" s="99">
        <v>8804</v>
      </c>
      <c r="B357" s="99" t="s">
        <v>1087</v>
      </c>
      <c r="C357" s="99">
        <v>5</v>
      </c>
      <c r="D357" s="99">
        <v>8</v>
      </c>
      <c r="E357" s="99">
        <v>804</v>
      </c>
      <c r="F357" s="45" t="s">
        <v>1047</v>
      </c>
      <c r="G357" s="45">
        <f t="shared" si="62"/>
        <v>8</v>
      </c>
      <c r="H357" s="91">
        <v>40</v>
      </c>
      <c r="I357" s="93">
        <v>5</v>
      </c>
      <c r="J357" s="93">
        <v>14</v>
      </c>
      <c r="K357" s="93">
        <f t="shared" si="61"/>
        <v>35</v>
      </c>
      <c r="L357" s="87" t="s">
        <v>1127</v>
      </c>
    </row>
    <row r="358" spans="1:12" ht="16.5" x14ac:dyDescent="0.15">
      <c r="A358" s="100">
        <v>8901</v>
      </c>
      <c r="B358" s="100" t="s">
        <v>1088</v>
      </c>
      <c r="C358" s="100">
        <v>5</v>
      </c>
      <c r="D358" s="100">
        <v>8</v>
      </c>
      <c r="E358" s="100">
        <v>901</v>
      </c>
      <c r="F358" s="45" t="s">
        <v>1048</v>
      </c>
      <c r="G358" s="45">
        <f t="shared" si="62"/>
        <v>9</v>
      </c>
      <c r="H358" s="91">
        <v>48</v>
      </c>
      <c r="I358" s="93">
        <v>5</v>
      </c>
      <c r="J358" s="93">
        <v>14</v>
      </c>
      <c r="K358" s="93">
        <f t="shared" si="61"/>
        <v>40</v>
      </c>
      <c r="L358" s="87" t="s">
        <v>1128</v>
      </c>
    </row>
    <row r="359" spans="1:12" ht="16.5" x14ac:dyDescent="0.15">
      <c r="A359" s="100">
        <v>8902</v>
      </c>
      <c r="B359" s="100" t="s">
        <v>1089</v>
      </c>
      <c r="C359" s="100">
        <v>5</v>
      </c>
      <c r="D359" s="100">
        <v>8</v>
      </c>
      <c r="E359" s="100">
        <v>902</v>
      </c>
      <c r="F359" s="45" t="s">
        <v>1049</v>
      </c>
      <c r="G359" s="45">
        <f t="shared" si="62"/>
        <v>9</v>
      </c>
      <c r="H359" s="91">
        <v>48</v>
      </c>
      <c r="I359" s="93">
        <v>5</v>
      </c>
      <c r="J359" s="93">
        <v>14</v>
      </c>
      <c r="K359" s="93">
        <f t="shared" si="61"/>
        <v>40</v>
      </c>
      <c r="L359" s="87" t="s">
        <v>1129</v>
      </c>
    </row>
    <row r="360" spans="1:12" ht="16.5" x14ac:dyDescent="0.15">
      <c r="A360" s="100">
        <v>8903</v>
      </c>
      <c r="B360" s="100" t="s">
        <v>1090</v>
      </c>
      <c r="C360" s="100">
        <v>5</v>
      </c>
      <c r="D360" s="100">
        <v>8</v>
      </c>
      <c r="E360" s="100">
        <v>903</v>
      </c>
      <c r="F360" s="45" t="s">
        <v>1050</v>
      </c>
      <c r="G360" s="45">
        <f t="shared" si="62"/>
        <v>9</v>
      </c>
      <c r="H360" s="91">
        <v>48</v>
      </c>
      <c r="I360" s="93">
        <v>5</v>
      </c>
      <c r="J360" s="93">
        <v>14</v>
      </c>
      <c r="K360" s="93">
        <f t="shared" si="61"/>
        <v>40</v>
      </c>
      <c r="L360" s="87" t="s">
        <v>1130</v>
      </c>
    </row>
    <row r="361" spans="1:12" ht="16.5" x14ac:dyDescent="0.15">
      <c r="A361" s="100">
        <v>8904</v>
      </c>
      <c r="B361" s="100" t="s">
        <v>1091</v>
      </c>
      <c r="C361" s="100">
        <v>5</v>
      </c>
      <c r="D361" s="100">
        <v>8</v>
      </c>
      <c r="E361" s="100">
        <v>904</v>
      </c>
      <c r="F361" s="45" t="s">
        <v>1051</v>
      </c>
      <c r="G361" s="45">
        <f t="shared" si="62"/>
        <v>9</v>
      </c>
      <c r="H361" s="91">
        <v>48</v>
      </c>
      <c r="I361" s="93">
        <v>5</v>
      </c>
      <c r="J361" s="93">
        <v>14</v>
      </c>
      <c r="K361" s="93">
        <f t="shared" si="61"/>
        <v>40</v>
      </c>
      <c r="L361" s="87" t="s">
        <v>1131</v>
      </c>
    </row>
    <row r="362" spans="1:12" ht="16.5" x14ac:dyDescent="0.15">
      <c r="A362" s="101">
        <v>81001</v>
      </c>
      <c r="B362" s="101" t="s">
        <v>1092</v>
      </c>
      <c r="C362" s="101">
        <v>5</v>
      </c>
      <c r="D362" s="101">
        <v>8</v>
      </c>
      <c r="E362" s="101">
        <v>1001</v>
      </c>
      <c r="F362" s="45" t="s">
        <v>1164</v>
      </c>
      <c r="G362" s="45">
        <f t="shared" si="62"/>
        <v>10</v>
      </c>
      <c r="H362" s="91">
        <v>56</v>
      </c>
      <c r="I362" s="93">
        <v>5</v>
      </c>
      <c r="J362" s="93">
        <v>14</v>
      </c>
      <c r="K362" s="93">
        <f t="shared" si="61"/>
        <v>45</v>
      </c>
      <c r="L362" s="87" t="s">
        <v>1132</v>
      </c>
    </row>
    <row r="363" spans="1:12" ht="16.5" x14ac:dyDescent="0.15">
      <c r="A363" s="101">
        <v>81002</v>
      </c>
      <c r="B363" s="101" t="s">
        <v>1093</v>
      </c>
      <c r="C363" s="101">
        <v>5</v>
      </c>
      <c r="D363" s="101">
        <v>8</v>
      </c>
      <c r="E363" s="101">
        <v>1002</v>
      </c>
      <c r="F363" s="45" t="s">
        <v>1165</v>
      </c>
      <c r="G363" s="45">
        <f t="shared" si="62"/>
        <v>10</v>
      </c>
      <c r="H363" s="91">
        <v>56</v>
      </c>
      <c r="I363" s="93">
        <v>5</v>
      </c>
      <c r="J363" s="93">
        <v>14</v>
      </c>
      <c r="K363" s="93">
        <f t="shared" si="61"/>
        <v>45</v>
      </c>
      <c r="L363" s="87" t="s">
        <v>1133</v>
      </c>
    </row>
    <row r="364" spans="1:12" ht="16.5" x14ac:dyDescent="0.15">
      <c r="A364" s="101">
        <v>81003</v>
      </c>
      <c r="B364" s="101" t="s">
        <v>1094</v>
      </c>
      <c r="C364" s="101">
        <v>5</v>
      </c>
      <c r="D364" s="101">
        <v>8</v>
      </c>
      <c r="E364" s="101">
        <v>1003</v>
      </c>
      <c r="F364" s="45" t="s">
        <v>1166</v>
      </c>
      <c r="G364" s="45">
        <f t="shared" si="62"/>
        <v>10</v>
      </c>
      <c r="H364" s="91">
        <v>56</v>
      </c>
      <c r="I364" s="93">
        <v>5</v>
      </c>
      <c r="J364" s="93">
        <v>14</v>
      </c>
      <c r="K364" s="93">
        <f t="shared" si="61"/>
        <v>45</v>
      </c>
      <c r="L364" s="87" t="s">
        <v>1134</v>
      </c>
    </row>
    <row r="365" spans="1:12" ht="16.5" x14ac:dyDescent="0.15">
      <c r="A365" s="101">
        <v>81004</v>
      </c>
      <c r="B365" s="101" t="s">
        <v>1095</v>
      </c>
      <c r="C365" s="101">
        <v>5</v>
      </c>
      <c r="D365" s="101">
        <v>8</v>
      </c>
      <c r="E365" s="101">
        <v>1004</v>
      </c>
      <c r="F365" s="45" t="s">
        <v>1167</v>
      </c>
      <c r="G365" s="45">
        <f t="shared" si="62"/>
        <v>10</v>
      </c>
      <c r="H365" s="91">
        <v>56</v>
      </c>
      <c r="I365" s="93">
        <v>5</v>
      </c>
      <c r="J365" s="93">
        <v>14</v>
      </c>
      <c r="K365" s="93">
        <f t="shared" si="61"/>
        <v>45</v>
      </c>
      <c r="L365" s="87" t="s">
        <v>1135</v>
      </c>
    </row>
    <row r="366" spans="1:12" x14ac:dyDescent="0.15">
      <c r="I366"/>
      <c r="J366"/>
      <c r="K366"/>
    </row>
    <row r="367" spans="1:12" x14ac:dyDescent="0.15">
      <c r="I367"/>
      <c r="J367"/>
      <c r="K367"/>
    </row>
    <row r="368" spans="1:12" x14ac:dyDescent="0.15">
      <c r="I368"/>
      <c r="J368"/>
      <c r="K368"/>
    </row>
    <row r="369" spans="9:11" x14ac:dyDescent="0.15">
      <c r="I369"/>
      <c r="J369"/>
      <c r="K369"/>
    </row>
    <row r="370" spans="9:11" x14ac:dyDescent="0.15">
      <c r="I370"/>
      <c r="J370"/>
      <c r="K370"/>
    </row>
    <row r="371" spans="9:11" x14ac:dyDescent="0.15">
      <c r="I371"/>
      <c r="J371"/>
      <c r="K371"/>
    </row>
    <row r="372" spans="9:11" x14ac:dyDescent="0.15">
      <c r="I372"/>
      <c r="J372"/>
      <c r="K372"/>
    </row>
    <row r="373" spans="9:11" x14ac:dyDescent="0.15">
      <c r="I373"/>
      <c r="J373"/>
      <c r="K373"/>
    </row>
    <row r="374" spans="9:11" x14ac:dyDescent="0.15">
      <c r="I374"/>
      <c r="J374"/>
      <c r="K374"/>
    </row>
    <row r="375" spans="9:11" x14ac:dyDescent="0.15">
      <c r="I375"/>
      <c r="J375"/>
      <c r="K375"/>
    </row>
    <row r="376" spans="9:11" x14ac:dyDescent="0.15">
      <c r="I376"/>
      <c r="J376"/>
      <c r="K376"/>
    </row>
    <row r="377" spans="9:11" x14ac:dyDescent="0.15">
      <c r="I377"/>
      <c r="J377"/>
      <c r="K377"/>
    </row>
    <row r="378" spans="9:11" x14ac:dyDescent="0.15">
      <c r="I378"/>
      <c r="J378"/>
      <c r="K378"/>
    </row>
    <row r="379" spans="9:11" x14ac:dyDescent="0.15">
      <c r="I379"/>
      <c r="J379"/>
      <c r="K379"/>
    </row>
    <row r="380" spans="9:11" x14ac:dyDescent="0.15">
      <c r="I380"/>
      <c r="J380"/>
      <c r="K380"/>
    </row>
    <row r="381" spans="9:11" x14ac:dyDescent="0.15">
      <c r="I381"/>
      <c r="J381"/>
      <c r="K381"/>
    </row>
    <row r="382" spans="9:11" x14ac:dyDescent="0.15">
      <c r="I382"/>
      <c r="J382"/>
      <c r="K382"/>
    </row>
    <row r="383" spans="9:11" x14ac:dyDescent="0.15">
      <c r="I383"/>
      <c r="J383"/>
      <c r="K383"/>
    </row>
    <row r="384" spans="9:11" x14ac:dyDescent="0.15">
      <c r="I384"/>
      <c r="J384"/>
      <c r="K384"/>
    </row>
    <row r="385" spans="9:11" x14ac:dyDescent="0.15">
      <c r="I385"/>
      <c r="J385"/>
      <c r="K385"/>
    </row>
    <row r="386" spans="9:11" x14ac:dyDescent="0.15">
      <c r="I386"/>
      <c r="J386"/>
      <c r="K386"/>
    </row>
    <row r="387" spans="9:11" x14ac:dyDescent="0.15">
      <c r="I387"/>
      <c r="J387"/>
      <c r="K387"/>
    </row>
    <row r="388" spans="9:11" x14ac:dyDescent="0.15">
      <c r="I388"/>
      <c r="J388"/>
      <c r="K388"/>
    </row>
    <row r="389" spans="9:11" x14ac:dyDescent="0.15">
      <c r="I389"/>
      <c r="J389"/>
      <c r="K389"/>
    </row>
    <row r="390" spans="9:11" x14ac:dyDescent="0.15">
      <c r="I390"/>
      <c r="J390"/>
      <c r="K390"/>
    </row>
    <row r="391" spans="9:11" x14ac:dyDescent="0.15">
      <c r="I391"/>
      <c r="J391"/>
      <c r="K391"/>
    </row>
    <row r="392" spans="9:11" x14ac:dyDescent="0.15">
      <c r="I392"/>
      <c r="J392"/>
      <c r="K392"/>
    </row>
    <row r="393" spans="9:11" x14ac:dyDescent="0.15">
      <c r="I393"/>
      <c r="J393"/>
      <c r="K393"/>
    </row>
    <row r="394" spans="9:11" x14ac:dyDescent="0.15">
      <c r="I394"/>
      <c r="J394"/>
      <c r="K394"/>
    </row>
    <row r="395" spans="9:11" x14ac:dyDescent="0.15">
      <c r="I395"/>
      <c r="J395"/>
      <c r="K395"/>
    </row>
    <row r="396" spans="9:11" x14ac:dyDescent="0.15">
      <c r="I396"/>
      <c r="J396"/>
      <c r="K396"/>
    </row>
    <row r="397" spans="9:11" x14ac:dyDescent="0.15">
      <c r="I397"/>
      <c r="J397"/>
      <c r="K397"/>
    </row>
    <row r="398" spans="9:11" x14ac:dyDescent="0.15">
      <c r="I398"/>
      <c r="J398"/>
      <c r="K398"/>
    </row>
    <row r="399" spans="9:11" x14ac:dyDescent="0.15">
      <c r="I399"/>
      <c r="J399"/>
      <c r="K399"/>
    </row>
    <row r="400" spans="9:11" x14ac:dyDescent="0.15">
      <c r="I400"/>
      <c r="J400"/>
      <c r="K400"/>
    </row>
    <row r="401" spans="9:11" x14ac:dyDescent="0.15">
      <c r="I401"/>
      <c r="J401"/>
      <c r="K401"/>
    </row>
    <row r="402" spans="9:11" x14ac:dyDescent="0.15">
      <c r="I402"/>
      <c r="J402"/>
      <c r="K402"/>
    </row>
    <row r="403" spans="9:11" x14ac:dyDescent="0.15">
      <c r="I403"/>
      <c r="J403"/>
      <c r="K403"/>
    </row>
    <row r="404" spans="9:11" x14ac:dyDescent="0.15">
      <c r="I404"/>
      <c r="J404"/>
      <c r="K404"/>
    </row>
    <row r="405" spans="9:11" x14ac:dyDescent="0.15">
      <c r="I405"/>
      <c r="J405"/>
      <c r="K405"/>
    </row>
    <row r="406" spans="9:11" x14ac:dyDescent="0.15">
      <c r="I406"/>
      <c r="J406"/>
      <c r="K406"/>
    </row>
    <row r="407" spans="9:11" x14ac:dyDescent="0.15">
      <c r="I407"/>
      <c r="J407"/>
      <c r="K407"/>
    </row>
    <row r="408" spans="9:11" x14ac:dyDescent="0.15">
      <c r="I408"/>
      <c r="J408"/>
      <c r="K408"/>
    </row>
    <row r="409" spans="9:11" x14ac:dyDescent="0.15">
      <c r="I409"/>
      <c r="J409"/>
      <c r="K409"/>
    </row>
    <row r="410" spans="9:11" x14ac:dyDescent="0.15">
      <c r="I410"/>
      <c r="J410"/>
      <c r="K410"/>
    </row>
    <row r="411" spans="9:11" x14ac:dyDescent="0.15">
      <c r="I411"/>
      <c r="J411"/>
      <c r="K411"/>
    </row>
    <row r="412" spans="9:11" x14ac:dyDescent="0.15">
      <c r="I412"/>
      <c r="J412"/>
      <c r="K412"/>
    </row>
    <row r="413" spans="9:11" x14ac:dyDescent="0.15">
      <c r="I413"/>
      <c r="J413"/>
      <c r="K413"/>
    </row>
    <row r="414" spans="9:11" x14ac:dyDescent="0.15">
      <c r="I414"/>
      <c r="J414"/>
      <c r="K414"/>
    </row>
    <row r="415" spans="9:11" x14ac:dyDescent="0.15">
      <c r="I415"/>
      <c r="J415"/>
      <c r="K415"/>
    </row>
    <row r="416" spans="9:11" x14ac:dyDescent="0.15">
      <c r="I416"/>
      <c r="J416"/>
      <c r="K416"/>
    </row>
    <row r="417" spans="9:11" x14ac:dyDescent="0.15">
      <c r="I417"/>
      <c r="J417"/>
      <c r="K417"/>
    </row>
    <row r="418" spans="9:11" x14ac:dyDescent="0.15">
      <c r="I418"/>
      <c r="J418"/>
      <c r="K418"/>
    </row>
    <row r="419" spans="9:11" x14ac:dyDescent="0.15">
      <c r="I419"/>
      <c r="J419"/>
      <c r="K419"/>
    </row>
    <row r="420" spans="9:11" x14ac:dyDescent="0.15">
      <c r="I420"/>
      <c r="J420"/>
      <c r="K420"/>
    </row>
    <row r="421" spans="9:11" x14ac:dyDescent="0.15">
      <c r="I421"/>
      <c r="J421"/>
      <c r="K421"/>
    </row>
    <row r="422" spans="9:11" x14ac:dyDescent="0.15">
      <c r="I422"/>
      <c r="J422"/>
      <c r="K422"/>
    </row>
    <row r="423" spans="9:11" x14ac:dyDescent="0.15">
      <c r="I423"/>
      <c r="J423"/>
      <c r="K423"/>
    </row>
    <row r="424" spans="9:11" x14ac:dyDescent="0.15">
      <c r="I424"/>
      <c r="J424"/>
      <c r="K424"/>
    </row>
    <row r="425" spans="9:11" x14ac:dyDescent="0.15">
      <c r="I425"/>
      <c r="J425"/>
      <c r="K425"/>
    </row>
    <row r="426" spans="9:11" x14ac:dyDescent="0.15">
      <c r="I426"/>
      <c r="J426"/>
      <c r="K426"/>
    </row>
    <row r="427" spans="9:11" x14ac:dyDescent="0.15">
      <c r="I427"/>
      <c r="J427"/>
      <c r="K427"/>
    </row>
    <row r="428" spans="9:11" x14ac:dyDescent="0.15">
      <c r="I428"/>
      <c r="J428"/>
      <c r="K428"/>
    </row>
    <row r="429" spans="9:11" x14ac:dyDescent="0.15">
      <c r="I429"/>
      <c r="J429"/>
      <c r="K429"/>
    </row>
    <row r="430" spans="9:11" x14ac:dyDescent="0.15">
      <c r="I430"/>
      <c r="J430"/>
      <c r="K430"/>
    </row>
  </sheetData>
  <sortState ref="T27:T34">
    <sortCondition descending="1" ref="T34"/>
  </sortState>
  <phoneticPr fontId="6" type="noConversion"/>
  <conditionalFormatting sqref="L4:M4 C4:H4">
    <cfRule type="cellIs" dxfId="19" priority="21" operator="equal">
      <formula>"Client"</formula>
    </cfRule>
    <cfRule type="cellIs" dxfId="18" priority="22" operator="equal">
      <formula>"Excluded"</formula>
    </cfRule>
    <cfRule type="cellIs" dxfId="17" priority="23" operator="equal">
      <formula>"Server"</formula>
    </cfRule>
    <cfRule type="cellIs" dxfId="16" priority="24" operator="equal">
      <formula>"Both"</formula>
    </cfRule>
  </conditionalFormatting>
  <conditionalFormatting sqref="A4:B4">
    <cfRule type="cellIs" dxfId="15" priority="17" operator="equal">
      <formula>"Client"</formula>
    </cfRule>
    <cfRule type="cellIs" dxfId="14" priority="18" operator="equal">
      <formula>"Excluded"</formula>
    </cfRule>
    <cfRule type="cellIs" dxfId="13" priority="19" operator="equal">
      <formula>"Server"</formula>
    </cfRule>
    <cfRule type="cellIs" dxfId="12" priority="20" operator="equal">
      <formula>"Both"</formula>
    </cfRule>
  </conditionalFormatting>
  <conditionalFormatting sqref="I4">
    <cfRule type="cellIs" dxfId="11" priority="13" operator="equal">
      <formula>"Client"</formula>
    </cfRule>
    <cfRule type="cellIs" dxfId="10" priority="14" operator="equal">
      <formula>"Excluded"</formula>
    </cfRule>
    <cfRule type="cellIs" dxfId="9" priority="15" operator="equal">
      <formula>"Server"</formula>
    </cfRule>
    <cfRule type="cellIs" dxfId="8" priority="16" operator="equal">
      <formula>"Both"</formula>
    </cfRule>
  </conditionalFormatting>
  <conditionalFormatting sqref="J4">
    <cfRule type="cellIs" dxfId="7" priority="9" operator="equal">
      <formula>"Client"</formula>
    </cfRule>
    <cfRule type="cellIs" dxfId="6" priority="10" operator="equal">
      <formula>"Excluded"</formula>
    </cfRule>
    <cfRule type="cellIs" dxfId="5" priority="11" operator="equal">
      <formula>"Server"</formula>
    </cfRule>
    <cfRule type="cellIs" dxfId="4" priority="12" operator="equal">
      <formula>"Both"</formula>
    </cfRule>
  </conditionalFormatting>
  <conditionalFormatting sqref="K4">
    <cfRule type="cellIs" dxfId="3" priority="1" operator="equal">
      <formula>"Client"</formula>
    </cfRule>
    <cfRule type="cellIs" dxfId="2" priority="2" operator="equal">
      <formula>"Excluded"</formula>
    </cfRule>
    <cfRule type="cellIs" dxfId="1" priority="3" operator="equal">
      <formula>"Server"</formula>
    </cfRule>
    <cfRule type="cellIs" dxfId="0" priority="4" operator="equal">
      <formula>"Both"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:L49"/>
  <sheetViews>
    <sheetView workbookViewId="0">
      <selection activeCell="L10" sqref="L10:L49"/>
    </sheetView>
  </sheetViews>
  <sheetFormatPr defaultRowHeight="13.5" x14ac:dyDescent="0.15"/>
  <cols>
    <col min="6" max="6" width="15.625" customWidth="1"/>
  </cols>
  <sheetData>
    <row r="2" spans="2:12" x14ac:dyDescent="0.15">
      <c r="B2" s="3" t="s">
        <v>150</v>
      </c>
    </row>
    <row r="4" spans="2:12" x14ac:dyDescent="0.15">
      <c r="B4" s="3" t="s">
        <v>151</v>
      </c>
    </row>
    <row r="5" spans="2:12" x14ac:dyDescent="0.15">
      <c r="B5" s="3" t="s">
        <v>964</v>
      </c>
    </row>
    <row r="10" spans="2:12" ht="16.5" x14ac:dyDescent="0.15">
      <c r="F10" s="89" t="s">
        <v>976</v>
      </c>
      <c r="H10" s="102" t="s">
        <v>1016</v>
      </c>
      <c r="I10" t="str">
        <f>CONCATENATE(H10,"碎片")</f>
        <v>翡翠攻击宝石碎片</v>
      </c>
      <c r="K10" s="90">
        <v>2</v>
      </c>
      <c r="L10" t="str">
        <f>CONCATENATE("凑齐",K10,"个","碎片","可合成1个",H10)</f>
        <v>凑齐2个碎片可合成1个翡翠攻击宝石</v>
      </c>
    </row>
    <row r="11" spans="2:12" ht="16.5" x14ac:dyDescent="0.15">
      <c r="F11" s="89" t="s">
        <v>977</v>
      </c>
      <c r="H11" s="102" t="s">
        <v>1017</v>
      </c>
      <c r="I11" t="str">
        <f t="shared" ref="I11:I49" si="0">CONCATENATE(H11,"碎片")</f>
        <v>翡翠防御宝石碎片</v>
      </c>
      <c r="K11" s="90">
        <v>2</v>
      </c>
      <c r="L11" t="str">
        <f t="shared" ref="L11:L49" si="1">CONCATENATE("凑齐",K11,"个","碎片","可合成1个",H11)</f>
        <v>凑齐2个碎片可合成1个翡翠防御宝石</v>
      </c>
    </row>
    <row r="12" spans="2:12" ht="16.5" x14ac:dyDescent="0.15">
      <c r="F12" s="89" t="s">
        <v>978</v>
      </c>
      <c r="H12" s="102" t="s">
        <v>1018</v>
      </c>
      <c r="I12" t="str">
        <f t="shared" si="0"/>
        <v>翡翠生命宝石碎片</v>
      </c>
      <c r="K12" s="90">
        <v>2</v>
      </c>
      <c r="L12" t="str">
        <f t="shared" si="1"/>
        <v>凑齐2个碎片可合成1个翡翠生命宝石</v>
      </c>
    </row>
    <row r="13" spans="2:12" ht="16.5" x14ac:dyDescent="0.15">
      <c r="F13" s="89" t="s">
        <v>979</v>
      </c>
      <c r="H13" s="102" t="s">
        <v>1019</v>
      </c>
      <c r="I13" t="str">
        <f t="shared" si="0"/>
        <v>翡翠卷轴碎片</v>
      </c>
      <c r="K13" s="90">
        <v>2</v>
      </c>
      <c r="L13" t="str">
        <f t="shared" si="1"/>
        <v>凑齐2个碎片可合成1个翡翠卷轴</v>
      </c>
    </row>
    <row r="14" spans="2:12" ht="16.5" x14ac:dyDescent="0.15">
      <c r="F14" s="92" t="s">
        <v>980</v>
      </c>
      <c r="H14" s="103" t="s">
        <v>1020</v>
      </c>
      <c r="I14" t="str">
        <f t="shared" si="0"/>
        <v>海蓝攻击宝石碎片</v>
      </c>
      <c r="K14" s="87">
        <v>4</v>
      </c>
      <c r="L14" t="str">
        <f t="shared" si="1"/>
        <v>凑齐4个碎片可合成1个海蓝攻击宝石</v>
      </c>
    </row>
    <row r="15" spans="2:12" ht="16.5" x14ac:dyDescent="0.15">
      <c r="F15" s="92" t="s">
        <v>981</v>
      </c>
      <c r="H15" s="103" t="s">
        <v>1021</v>
      </c>
      <c r="I15" t="str">
        <f t="shared" si="0"/>
        <v>海蓝防御宝石碎片</v>
      </c>
      <c r="K15" s="93">
        <v>4</v>
      </c>
      <c r="L15" t="str">
        <f t="shared" si="1"/>
        <v>凑齐4个碎片可合成1个海蓝防御宝石</v>
      </c>
    </row>
    <row r="16" spans="2:12" ht="16.5" x14ac:dyDescent="0.15">
      <c r="F16" s="92" t="s">
        <v>982</v>
      </c>
      <c r="H16" s="103" t="s">
        <v>1022</v>
      </c>
      <c r="I16" t="str">
        <f t="shared" si="0"/>
        <v>海蓝生命宝石碎片</v>
      </c>
      <c r="K16" s="93">
        <v>4</v>
      </c>
      <c r="L16" t="str">
        <f t="shared" si="1"/>
        <v>凑齐4个碎片可合成1个海蓝生命宝石</v>
      </c>
    </row>
    <row r="17" spans="6:12" ht="16.5" x14ac:dyDescent="0.15">
      <c r="F17" s="92" t="s">
        <v>983</v>
      </c>
      <c r="H17" s="103" t="s">
        <v>1023</v>
      </c>
      <c r="I17" t="str">
        <f t="shared" si="0"/>
        <v>海蓝卷轴碎片</v>
      </c>
      <c r="K17" s="93">
        <v>4</v>
      </c>
      <c r="L17" t="str">
        <f t="shared" si="1"/>
        <v>凑齐4个碎片可合成1个海蓝卷轴</v>
      </c>
    </row>
    <row r="18" spans="6:12" ht="16.5" x14ac:dyDescent="0.15">
      <c r="F18" s="94" t="s">
        <v>984</v>
      </c>
      <c r="H18" s="104" t="s">
        <v>1024</v>
      </c>
      <c r="I18" t="str">
        <f t="shared" si="0"/>
        <v>金刚攻击宝石碎片</v>
      </c>
      <c r="K18" s="93">
        <v>4</v>
      </c>
      <c r="L18" t="str">
        <f t="shared" si="1"/>
        <v>凑齐4个碎片可合成1个金刚攻击宝石</v>
      </c>
    </row>
    <row r="19" spans="6:12" ht="16.5" x14ac:dyDescent="0.15">
      <c r="F19" s="94" t="s">
        <v>985</v>
      </c>
      <c r="H19" s="104" t="s">
        <v>1025</v>
      </c>
      <c r="I19" t="str">
        <f t="shared" si="0"/>
        <v>金刚防御宝石碎片</v>
      </c>
      <c r="K19" s="93">
        <v>4</v>
      </c>
      <c r="L19" t="str">
        <f t="shared" si="1"/>
        <v>凑齐4个碎片可合成1个金刚防御宝石</v>
      </c>
    </row>
    <row r="20" spans="6:12" ht="16.5" x14ac:dyDescent="0.15">
      <c r="F20" s="94" t="s">
        <v>986</v>
      </c>
      <c r="H20" s="104" t="s">
        <v>1026</v>
      </c>
      <c r="I20" t="str">
        <f t="shared" si="0"/>
        <v>金刚生命宝石碎片</v>
      </c>
      <c r="K20" s="93">
        <v>4</v>
      </c>
      <c r="L20" t="str">
        <f t="shared" si="1"/>
        <v>凑齐4个碎片可合成1个金刚生命宝石</v>
      </c>
    </row>
    <row r="21" spans="6:12" ht="16.5" x14ac:dyDescent="0.15">
      <c r="F21" s="94" t="s">
        <v>987</v>
      </c>
      <c r="H21" s="104" t="s">
        <v>1027</v>
      </c>
      <c r="I21" t="str">
        <f t="shared" si="0"/>
        <v>金刚卷轴碎片</v>
      </c>
      <c r="K21" s="93">
        <v>4</v>
      </c>
      <c r="L21" t="str">
        <f t="shared" si="1"/>
        <v>凑齐4个碎片可合成1个金刚卷轴</v>
      </c>
    </row>
    <row r="22" spans="6:12" ht="16.5" x14ac:dyDescent="0.15">
      <c r="F22" s="95" t="s">
        <v>988</v>
      </c>
      <c r="H22" s="105" t="s">
        <v>1028</v>
      </c>
      <c r="I22" t="str">
        <f t="shared" si="0"/>
        <v>紫晶攻击宝石碎片</v>
      </c>
      <c r="K22" s="93">
        <v>6</v>
      </c>
      <c r="L22" t="str">
        <f t="shared" si="1"/>
        <v>凑齐6个碎片可合成1个紫晶攻击宝石</v>
      </c>
    </row>
    <row r="23" spans="6:12" ht="16.5" x14ac:dyDescent="0.15">
      <c r="F23" s="95" t="s">
        <v>989</v>
      </c>
      <c r="H23" s="105" t="s">
        <v>1029</v>
      </c>
      <c r="I23" t="str">
        <f t="shared" si="0"/>
        <v>紫晶防御宝石碎片</v>
      </c>
      <c r="K23" s="93">
        <v>6</v>
      </c>
      <c r="L23" t="str">
        <f t="shared" si="1"/>
        <v>凑齐6个碎片可合成1个紫晶防御宝石</v>
      </c>
    </row>
    <row r="24" spans="6:12" ht="16.5" x14ac:dyDescent="0.15">
      <c r="F24" s="95" t="s">
        <v>990</v>
      </c>
      <c r="H24" s="105" t="s">
        <v>1030</v>
      </c>
      <c r="I24" t="str">
        <f t="shared" si="0"/>
        <v>紫晶生命宝石碎片</v>
      </c>
      <c r="K24" s="93">
        <v>6</v>
      </c>
      <c r="L24" t="str">
        <f t="shared" si="1"/>
        <v>凑齐6个碎片可合成1个紫晶生命宝石</v>
      </c>
    </row>
    <row r="25" spans="6:12" ht="16.5" x14ac:dyDescent="0.15">
      <c r="F25" s="95" t="s">
        <v>991</v>
      </c>
      <c r="H25" s="105" t="s">
        <v>1031</v>
      </c>
      <c r="I25" t="str">
        <f t="shared" si="0"/>
        <v>紫晶卷轴碎片</v>
      </c>
      <c r="K25" s="93">
        <v>6</v>
      </c>
      <c r="L25" t="str">
        <f t="shared" si="1"/>
        <v>凑齐6个碎片可合成1个紫晶卷轴</v>
      </c>
    </row>
    <row r="26" spans="6:12" ht="16.5" x14ac:dyDescent="0.15">
      <c r="F26" s="96" t="s">
        <v>992</v>
      </c>
      <c r="H26" s="106" t="s">
        <v>1032</v>
      </c>
      <c r="I26" t="str">
        <f t="shared" si="0"/>
        <v>菩提攻击宝石碎片</v>
      </c>
      <c r="K26" s="93">
        <v>10</v>
      </c>
      <c r="L26" t="str">
        <f t="shared" si="1"/>
        <v>凑齐10个碎片可合成1个菩提攻击宝石</v>
      </c>
    </row>
    <row r="27" spans="6:12" ht="16.5" x14ac:dyDescent="0.15">
      <c r="F27" s="96" t="s">
        <v>993</v>
      </c>
      <c r="H27" s="106" t="s">
        <v>1033</v>
      </c>
      <c r="I27" t="str">
        <f t="shared" si="0"/>
        <v>菩提防御宝石碎片</v>
      </c>
      <c r="K27" s="93">
        <v>10</v>
      </c>
      <c r="L27" t="str">
        <f t="shared" si="1"/>
        <v>凑齐10个碎片可合成1个菩提防御宝石</v>
      </c>
    </row>
    <row r="28" spans="6:12" ht="16.5" x14ac:dyDescent="0.15">
      <c r="F28" s="96" t="s">
        <v>994</v>
      </c>
      <c r="H28" s="106" t="s">
        <v>1034</v>
      </c>
      <c r="I28" t="str">
        <f t="shared" si="0"/>
        <v>菩提生命宝石碎片</v>
      </c>
      <c r="K28" s="93">
        <v>10</v>
      </c>
      <c r="L28" t="str">
        <f t="shared" si="1"/>
        <v>凑齐10个碎片可合成1个菩提生命宝石</v>
      </c>
    </row>
    <row r="29" spans="6:12" ht="16.5" x14ac:dyDescent="0.15">
      <c r="F29" s="96" t="s">
        <v>995</v>
      </c>
      <c r="H29" s="106" t="s">
        <v>1035</v>
      </c>
      <c r="I29" t="str">
        <f t="shared" si="0"/>
        <v>菩提卷轴碎片</v>
      </c>
      <c r="K29" s="93">
        <v>10</v>
      </c>
      <c r="L29" t="str">
        <f t="shared" si="1"/>
        <v>凑齐10个碎片可合成1个菩提卷轴</v>
      </c>
    </row>
    <row r="30" spans="6:12" ht="16.5" x14ac:dyDescent="0.15">
      <c r="F30" s="97" t="s">
        <v>996</v>
      </c>
      <c r="H30" s="107" t="s">
        <v>1036</v>
      </c>
      <c r="I30" t="str">
        <f t="shared" si="0"/>
        <v>紫荆攻击宝石碎片</v>
      </c>
      <c r="K30" s="91">
        <v>24</v>
      </c>
      <c r="L30" t="str">
        <f t="shared" si="1"/>
        <v>凑齐24个碎片可合成1个紫荆攻击宝石</v>
      </c>
    </row>
    <row r="31" spans="6:12" ht="16.5" x14ac:dyDescent="0.15">
      <c r="F31" s="97" t="s">
        <v>997</v>
      </c>
      <c r="H31" s="107" t="s">
        <v>1037</v>
      </c>
      <c r="I31" t="str">
        <f t="shared" si="0"/>
        <v>紫荆防御宝石碎片</v>
      </c>
      <c r="K31" s="91">
        <v>24</v>
      </c>
      <c r="L31" t="str">
        <f t="shared" si="1"/>
        <v>凑齐24个碎片可合成1个紫荆防御宝石</v>
      </c>
    </row>
    <row r="32" spans="6:12" ht="16.5" x14ac:dyDescent="0.15">
      <c r="F32" s="97" t="s">
        <v>998</v>
      </c>
      <c r="H32" s="107" t="s">
        <v>1038</v>
      </c>
      <c r="I32" t="str">
        <f t="shared" si="0"/>
        <v>紫荆生命宝石碎片</v>
      </c>
      <c r="K32" s="91">
        <v>24</v>
      </c>
      <c r="L32" t="str">
        <f t="shared" si="1"/>
        <v>凑齐24个碎片可合成1个紫荆生命宝石</v>
      </c>
    </row>
    <row r="33" spans="6:12" ht="16.5" x14ac:dyDescent="0.15">
      <c r="F33" s="97" t="s">
        <v>999</v>
      </c>
      <c r="H33" s="107" t="s">
        <v>1039</v>
      </c>
      <c r="I33" t="str">
        <f t="shared" si="0"/>
        <v>紫荆卷轴碎片</v>
      </c>
      <c r="K33" s="91">
        <v>24</v>
      </c>
      <c r="L33" t="str">
        <f t="shared" si="1"/>
        <v>凑齐24个碎片可合成1个紫荆卷轴</v>
      </c>
    </row>
    <row r="34" spans="6:12" ht="16.5" x14ac:dyDescent="0.15">
      <c r="F34" s="98" t="s">
        <v>1000</v>
      </c>
      <c r="H34" s="108" t="s">
        <v>1040</v>
      </c>
      <c r="I34" t="str">
        <f t="shared" si="0"/>
        <v>太阳攻击宝石碎片</v>
      </c>
      <c r="K34" s="91">
        <v>32</v>
      </c>
      <c r="L34" t="str">
        <f t="shared" si="1"/>
        <v>凑齐32个碎片可合成1个太阳攻击宝石</v>
      </c>
    </row>
    <row r="35" spans="6:12" ht="16.5" x14ac:dyDescent="0.15">
      <c r="F35" s="98" t="s">
        <v>1001</v>
      </c>
      <c r="H35" s="108" t="s">
        <v>1041</v>
      </c>
      <c r="I35" t="str">
        <f t="shared" si="0"/>
        <v>太阳防御宝石碎片</v>
      </c>
      <c r="K35" s="91">
        <v>32</v>
      </c>
      <c r="L35" t="str">
        <f t="shared" si="1"/>
        <v>凑齐32个碎片可合成1个太阳防御宝石</v>
      </c>
    </row>
    <row r="36" spans="6:12" ht="16.5" x14ac:dyDescent="0.15">
      <c r="F36" s="98" t="s">
        <v>1002</v>
      </c>
      <c r="H36" s="108" t="s">
        <v>1042</v>
      </c>
      <c r="I36" t="str">
        <f t="shared" si="0"/>
        <v>太阳生命宝石碎片</v>
      </c>
      <c r="K36" s="91">
        <v>32</v>
      </c>
      <c r="L36" t="str">
        <f t="shared" si="1"/>
        <v>凑齐32个碎片可合成1个太阳生命宝石</v>
      </c>
    </row>
    <row r="37" spans="6:12" ht="16.5" x14ac:dyDescent="0.15">
      <c r="F37" s="98" t="s">
        <v>1003</v>
      </c>
      <c r="H37" s="108" t="s">
        <v>1043</v>
      </c>
      <c r="I37" t="str">
        <f t="shared" si="0"/>
        <v>太阳卷轴碎片</v>
      </c>
      <c r="K37" s="91">
        <v>32</v>
      </c>
      <c r="L37" t="str">
        <f t="shared" si="1"/>
        <v>凑齐32个碎片可合成1个太阳卷轴</v>
      </c>
    </row>
    <row r="38" spans="6:12" ht="16.5" x14ac:dyDescent="0.15">
      <c r="F38" s="99" t="s">
        <v>1004</v>
      </c>
      <c r="H38" s="109" t="s">
        <v>1044</v>
      </c>
      <c r="I38" t="str">
        <f t="shared" si="0"/>
        <v>橙色攻击宝石2碎片</v>
      </c>
      <c r="K38" s="91">
        <v>40</v>
      </c>
      <c r="L38" t="str">
        <f t="shared" si="1"/>
        <v>凑齐40个碎片可合成1个橙色攻击宝石2</v>
      </c>
    </row>
    <row r="39" spans="6:12" ht="16.5" x14ac:dyDescent="0.15">
      <c r="F39" s="99" t="s">
        <v>1005</v>
      </c>
      <c r="H39" s="109" t="s">
        <v>1045</v>
      </c>
      <c r="I39" t="str">
        <f t="shared" si="0"/>
        <v>橙色防御宝石2碎片</v>
      </c>
      <c r="K39" s="91">
        <v>40</v>
      </c>
      <c r="L39" t="str">
        <f t="shared" si="1"/>
        <v>凑齐40个碎片可合成1个橙色防御宝石2</v>
      </c>
    </row>
    <row r="40" spans="6:12" ht="16.5" x14ac:dyDescent="0.15">
      <c r="F40" s="99" t="s">
        <v>1006</v>
      </c>
      <c r="H40" s="109" t="s">
        <v>1046</v>
      </c>
      <c r="I40" t="str">
        <f t="shared" si="0"/>
        <v>橙色生命宝石2碎片</v>
      </c>
      <c r="K40" s="91">
        <v>40</v>
      </c>
      <c r="L40" t="str">
        <f t="shared" si="1"/>
        <v>凑齐40个碎片可合成1个橙色生命宝石2</v>
      </c>
    </row>
    <row r="41" spans="6:12" ht="16.5" x14ac:dyDescent="0.15">
      <c r="F41" s="99" t="s">
        <v>1007</v>
      </c>
      <c r="H41" s="109" t="s">
        <v>1047</v>
      </c>
      <c r="I41" t="str">
        <f t="shared" si="0"/>
        <v>橙色卷轴2碎片</v>
      </c>
      <c r="K41" s="91">
        <v>40</v>
      </c>
      <c r="L41" t="str">
        <f t="shared" si="1"/>
        <v>凑齐40个碎片可合成1个橙色卷轴2</v>
      </c>
    </row>
    <row r="42" spans="6:12" ht="16.5" x14ac:dyDescent="0.15">
      <c r="F42" s="100" t="s">
        <v>1008</v>
      </c>
      <c r="H42" s="110" t="s">
        <v>1048</v>
      </c>
      <c r="I42" t="str">
        <f t="shared" si="0"/>
        <v>橙色攻击宝石3碎片</v>
      </c>
      <c r="K42" s="91">
        <v>48</v>
      </c>
      <c r="L42" t="str">
        <f t="shared" si="1"/>
        <v>凑齐48个碎片可合成1个橙色攻击宝石3</v>
      </c>
    </row>
    <row r="43" spans="6:12" ht="16.5" x14ac:dyDescent="0.15">
      <c r="F43" s="100" t="s">
        <v>1009</v>
      </c>
      <c r="H43" s="110" t="s">
        <v>1049</v>
      </c>
      <c r="I43" t="str">
        <f t="shared" si="0"/>
        <v>橙色防御宝石3碎片</v>
      </c>
      <c r="K43" s="91">
        <v>48</v>
      </c>
      <c r="L43" t="str">
        <f t="shared" si="1"/>
        <v>凑齐48个碎片可合成1个橙色防御宝石3</v>
      </c>
    </row>
    <row r="44" spans="6:12" ht="16.5" x14ac:dyDescent="0.15">
      <c r="F44" s="100" t="s">
        <v>1010</v>
      </c>
      <c r="H44" s="110" t="s">
        <v>1050</v>
      </c>
      <c r="I44" t="str">
        <f t="shared" si="0"/>
        <v>橙色生命宝石3碎片</v>
      </c>
      <c r="K44" s="91">
        <v>48</v>
      </c>
      <c r="L44" t="str">
        <f t="shared" si="1"/>
        <v>凑齐48个碎片可合成1个橙色生命宝石3</v>
      </c>
    </row>
    <row r="45" spans="6:12" ht="16.5" x14ac:dyDescent="0.15">
      <c r="F45" s="100" t="s">
        <v>1011</v>
      </c>
      <c r="H45" s="110" t="s">
        <v>1051</v>
      </c>
      <c r="I45" t="str">
        <f t="shared" si="0"/>
        <v>橙色卷轴3碎片</v>
      </c>
      <c r="K45" s="91">
        <v>48</v>
      </c>
      <c r="L45" t="str">
        <f t="shared" si="1"/>
        <v>凑齐48个碎片可合成1个橙色卷轴3</v>
      </c>
    </row>
    <row r="46" spans="6:12" ht="16.5" x14ac:dyDescent="0.15">
      <c r="F46" s="101" t="s">
        <v>1012</v>
      </c>
      <c r="H46" s="111" t="s">
        <v>1052</v>
      </c>
      <c r="I46" t="str">
        <f t="shared" si="0"/>
        <v>橙色攻击宝石4碎片</v>
      </c>
      <c r="K46" s="91">
        <v>56</v>
      </c>
      <c r="L46" t="str">
        <f t="shared" si="1"/>
        <v>凑齐56个碎片可合成1个橙色攻击宝石4</v>
      </c>
    </row>
    <row r="47" spans="6:12" ht="16.5" x14ac:dyDescent="0.15">
      <c r="F47" s="101" t="s">
        <v>1013</v>
      </c>
      <c r="H47" s="111" t="s">
        <v>1053</v>
      </c>
      <c r="I47" t="str">
        <f t="shared" si="0"/>
        <v>橙色防御宝石4碎片</v>
      </c>
      <c r="K47" s="91">
        <v>56</v>
      </c>
      <c r="L47" t="str">
        <f t="shared" si="1"/>
        <v>凑齐56个碎片可合成1个橙色防御宝石4</v>
      </c>
    </row>
    <row r="48" spans="6:12" ht="16.5" x14ac:dyDescent="0.15">
      <c r="F48" s="101" t="s">
        <v>1014</v>
      </c>
      <c r="H48" s="111" t="s">
        <v>1054</v>
      </c>
      <c r="I48" t="str">
        <f t="shared" si="0"/>
        <v>橙色生命宝石4碎片</v>
      </c>
      <c r="K48" s="91">
        <v>56</v>
      </c>
      <c r="L48" t="str">
        <f t="shared" si="1"/>
        <v>凑齐56个碎片可合成1个橙色生命宝石4</v>
      </c>
    </row>
    <row r="49" spans="6:12" ht="16.5" x14ac:dyDescent="0.15">
      <c r="F49" s="101" t="s">
        <v>1015</v>
      </c>
      <c r="H49" s="111" t="s">
        <v>1055</v>
      </c>
      <c r="I49" t="str">
        <f t="shared" si="0"/>
        <v>橙色卷轴4碎片</v>
      </c>
      <c r="K49" s="91">
        <v>56</v>
      </c>
      <c r="L49" t="str">
        <f t="shared" si="1"/>
        <v>凑齐56个碎片可合成1个橙色卷轴4</v>
      </c>
    </row>
  </sheetData>
  <phoneticPr fontId="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fragment</vt:lpstr>
      <vt:lpstr>填表</vt:lpstr>
      <vt:lpstr>readme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sunmuqing</dc:creator>
  <cp:lastModifiedBy>周振甲</cp:lastModifiedBy>
  <dcterms:created xsi:type="dcterms:W3CDTF">2016-10-25T03:53:50Z</dcterms:created>
  <dcterms:modified xsi:type="dcterms:W3CDTF">2020-04-04T11:25:17Z</dcterms:modified>
</cp:coreProperties>
</file>