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Sheet1!$A$5:$F$629</definedName>
  </definedNames>
  <calcPr calcId="144525"/>
</workbook>
</file>

<file path=xl/sharedStrings.xml><?xml version="1.0" encoding="utf-8"?>
<sst xmlns="http://schemas.openxmlformats.org/spreadsheetml/2006/main" count="2060" uniqueCount="1474">
  <si>
    <t>id</t>
  </si>
  <si>
    <t>int</t>
  </si>
  <si>
    <t>string</t>
  </si>
  <si>
    <t>序号</t>
  </si>
  <si>
    <t>参数名称</t>
  </si>
  <si>
    <t>参数内容</t>
  </si>
  <si>
    <t>相关功能</t>
  </si>
  <si>
    <t>细节描述</t>
  </si>
  <si>
    <t>备注</t>
  </si>
  <si>
    <t>Both</t>
  </si>
  <si>
    <t>Excluded</t>
  </si>
  <si>
    <t>key</t>
  </si>
  <si>
    <t>content</t>
  </si>
  <si>
    <t>function</t>
  </si>
  <si>
    <t>description</t>
  </si>
  <si>
    <t>remark</t>
  </si>
  <si>
    <t>recruiting_gold_cost1</t>
  </si>
  <si>
    <t>招募</t>
  </si>
  <si>
    <t>高级招募1次消耗的黄金数量</t>
  </si>
  <si>
    <t>recruiting_gold_cost10</t>
  </si>
  <si>
    <t>高级招募10次消耗的黄金数量</t>
  </si>
  <si>
    <t>recruiting_gold_cost20</t>
  </si>
  <si>
    <t>高级招募20次消耗的黄金数量</t>
  </si>
  <si>
    <t>role_level_max</t>
  </si>
  <si>
    <t>养成上限</t>
  </si>
  <si>
    <t>当前版本主角等级上限100级</t>
  </si>
  <si>
    <t>pve_money</t>
  </si>
  <si>
    <t>主线副本</t>
  </si>
  <si>
    <t>每次pve获得银两=战斗消耗体力*等级*pve_money</t>
  </si>
  <si>
    <t>pve_exp</t>
  </si>
  <si>
    <t>每次pve获得经验=战斗消耗体力*等级*pve_exp</t>
  </si>
  <si>
    <t>pvp_win_money</t>
  </si>
  <si>
    <t>竞技场</t>
  </si>
  <si>
    <t>每次竞技场胜利获得银两=等级*pvp_win_money</t>
  </si>
  <si>
    <t>pvp_lose_money</t>
  </si>
  <si>
    <t>每次竞技场失败获得银两=等级*pvp_lose_money</t>
  </si>
  <si>
    <t>heroexp_silver</t>
  </si>
  <si>
    <t>吞噬武将每1000经验对应消耗银币数量</t>
  </si>
  <si>
    <t>废弃</t>
  </si>
  <si>
    <t>pvp_win_honor</t>
  </si>
  <si>
    <t>每次竞技场胜利获得的威望</t>
  </si>
  <si>
    <t>pvp_lose_honor</t>
  </si>
  <si>
    <t>每次竞技场失败获得的威望</t>
  </si>
  <si>
    <t>max_equipment_level</t>
  </si>
  <si>
    <t>装备强化等级上限=主角等级*2（填写千分比）</t>
  </si>
  <si>
    <t>max_equipmentrefine_level</t>
  </si>
  <si>
    <t>装备精炼等级上限=主角等级*0.25（填写千分比）</t>
  </si>
  <si>
    <t>draw_card_point_1</t>
  </si>
  <si>
    <t>战将抽卡一次获得的积分</t>
  </si>
  <si>
    <t>draw_card_point_2</t>
  </si>
  <si>
    <t>神将抽卡一次获得积分</t>
  </si>
  <si>
    <t>draw_point_box_1</t>
  </si>
  <si>
    <t>打开抽卡宝箱1的积分-紫将</t>
  </si>
  <si>
    <t>draw_point_box_2</t>
  </si>
  <si>
    <t>打开抽卡宝箱2的积分-紫将</t>
  </si>
  <si>
    <t>draw_point_box_3</t>
  </si>
  <si>
    <t>打开抽卡宝箱3的积分-橙将</t>
  </si>
  <si>
    <t>draw_limit</t>
  </si>
  <si>
    <t>每日免费战将抽卡的次数限制</t>
  </si>
  <si>
    <t>draw_interval</t>
  </si>
  <si>
    <t>免费战将抽卡的时间间隔（单位：秒）</t>
  </si>
  <si>
    <t>draw_point_box_id_1</t>
  </si>
  <si>
    <t>1000积分抽卡宝箱-紫将</t>
  </si>
  <si>
    <t>draw_point_box_id_2</t>
  </si>
  <si>
    <t>1500积分抽卡宝箱-紫将</t>
  </si>
  <si>
    <t>draw_point_box_id_3</t>
  </si>
  <si>
    <t>2000积分抽卡宝箱-橙将</t>
  </si>
  <si>
    <t>initialize_anger</t>
  </si>
  <si>
    <t>战斗</t>
  </si>
  <si>
    <t>战斗中的初始怒气</t>
  </si>
  <si>
    <t>bag_num_safe</t>
  </si>
  <si>
    <t>背包上限</t>
  </si>
  <si>
    <t>武将数量超过这个上限不可再继续获得</t>
  </si>
  <si>
    <t>bag_num_max</t>
  </si>
  <si>
    <t>武将、装备、宝物、神兵存量的理论极限</t>
  </si>
  <si>
    <t>lv_max</t>
  </si>
  <si>
    <t>当前版本开放等级最大上限</t>
  </si>
  <si>
    <t>equip_story_max_time</t>
  </si>
  <si>
    <t>过关斩将</t>
  </si>
  <si>
    <t>过关斩将每天最多可以触发几次奇遇</t>
  </si>
  <si>
    <t>max_treasure_level</t>
  </si>
  <si>
    <t>宝物强化等级上限=主角等级*0.5（填写千分比）</t>
  </si>
  <si>
    <t>treasure_silver</t>
  </si>
  <si>
    <t>吞噬宝物每100经验对应消耗5银币数量</t>
  </si>
  <si>
    <t>max_treasure_refine</t>
  </si>
  <si>
    <t>宝物精炼等级上限=主角等级*0.12（填写千分比）</t>
  </si>
  <si>
    <t>rebel_chance</t>
  </si>
  <si>
    <t>南蛮入侵</t>
  </si>
  <si>
    <t>攻打主线触发南蛮入侵几率，千分比</t>
  </si>
  <si>
    <t>rebel_cd</t>
  </si>
  <si>
    <t>南蛮入侵触发内置冷却时间,触发间隔</t>
  </si>
  <si>
    <t>rebel_normal_feats</t>
  </si>
  <si>
    <t>南蛮入侵普通一击功勋奖励</t>
  </si>
  <si>
    <t>rebel_full_feats</t>
  </si>
  <si>
    <t>南蛮入侵全力一击功勋奖励</t>
  </si>
  <si>
    <t>rebel_max</t>
  </si>
  <si>
    <t>每个玩家自身同时最大可发现南蛮入侵数量</t>
  </si>
  <si>
    <t>rebel_normal_cost</t>
  </si>
  <si>
    <t>南蛮入侵普通攻击消耗剿匪令</t>
  </si>
  <si>
    <t>rebel_full_cost</t>
  </si>
  <si>
    <t>南蛮入侵全力一击消耗剿匪令</t>
  </si>
  <si>
    <t>rebel_full_atk</t>
  </si>
  <si>
    <t>南蛮入侵全力一击攻击倍率，千分比</t>
  </si>
  <si>
    <t>rename_fee</t>
  </si>
  <si>
    <t>主角改名</t>
  </si>
  <si>
    <t>改名一次花费的元宝数目</t>
  </si>
  <si>
    <t>daily_boss_time</t>
  </si>
  <si>
    <t>精英副本</t>
  </si>
  <si>
    <t>精英副本每日入侵BOSS时间段（秒）20:50</t>
  </si>
  <si>
    <t>arena_max_rank</t>
  </si>
  <si>
    <t>竞技场每日奖励最大发奖排名数</t>
  </si>
  <si>
    <t>first_pay_drop_id</t>
  </si>
  <si>
    <t>首充礼包</t>
  </si>
  <si>
    <t>首充礼包对应的drop_id</t>
  </si>
  <si>
    <t>guild_creat_cost</t>
  </si>
  <si>
    <t>军团</t>
  </si>
  <si>
    <t>创建军团消耗元宝</t>
  </si>
  <si>
    <t>guild_impeach_time</t>
  </si>
  <si>
    <t>弹劾军团长需要军团长连续不上线时间，秒</t>
  </si>
  <si>
    <t>guild_impeach_wait</t>
  </si>
  <si>
    <t>弹劾军团长后缓冲等待时间，秒</t>
  </si>
  <si>
    <t>guild_inherit_time</t>
  </si>
  <si>
    <t>弹劾后最高贡献继承人需最低最近在线时间，秒</t>
  </si>
  <si>
    <t>guild_max_lv</t>
  </si>
  <si>
    <t>军团最大等级</t>
  </si>
  <si>
    <t>guild_deputy_num</t>
  </si>
  <si>
    <t>最大副团长数量</t>
  </si>
  <si>
    <t>guild_elder_num</t>
  </si>
  <si>
    <t>最大长老数量</t>
  </si>
  <si>
    <t>guild_quit_cd</t>
  </si>
  <si>
    <t>退出/被踢出军团重新加入间隔时间，秒</t>
  </si>
  <si>
    <t>guild_protect</t>
  </si>
  <si>
    <t>军团成员多少后不可解散军团</t>
  </si>
  <si>
    <t>guild_apply_player</t>
  </si>
  <si>
    <t>个人同时申请数量上限</t>
  </si>
  <si>
    <t>guild_apply_list</t>
  </si>
  <si>
    <t>军团申请列表上限</t>
  </si>
  <si>
    <t>guild_shop_unlock</t>
  </si>
  <si>
    <t>军团商店开启需要军团等级</t>
  </si>
  <si>
    <t>guild_support_unlock</t>
  </si>
  <si>
    <t>军团援助开启需要军团等级</t>
  </si>
  <si>
    <t>guild_support_cd</t>
  </si>
  <si>
    <t>军团援助每次援助冷却时间（秒）</t>
  </si>
  <si>
    <t>guild_stage_openday</t>
  </si>
  <si>
    <t>开服第几天开启军团副本</t>
  </si>
  <si>
    <t>guild_stage_unlock</t>
  </si>
  <si>
    <t>军团副本需要军团等级</t>
  </si>
  <si>
    <t>guild_support_cdmax</t>
  </si>
  <si>
    <t>军团援助假冷却达到多少后进入真冷却的时间（秒）</t>
  </si>
  <si>
    <t>guild_team_unlock</t>
  </si>
  <si>
    <t>军团组队战需要等级</t>
  </si>
  <si>
    <t>暂未使用，预留</t>
  </si>
  <si>
    <t>explore_exp</t>
  </si>
  <si>
    <t>游历</t>
  </si>
  <si>
    <t>游历单次跑格子获得经验，等级*骰子大小*参数</t>
  </si>
  <si>
    <t>explore_money</t>
  </si>
  <si>
    <t>游历单次跑格子获得银两，等级*骰子大小*参数</t>
  </si>
  <si>
    <t>explore_exp_money_two</t>
  </si>
  <si>
    <t>580:1|210:1|140:1|70:1</t>
  </si>
  <si>
    <t>游历1、2、4、8倍经验和银两暴击概率</t>
  </si>
  <si>
    <t>guild_recourse_times</t>
  </si>
  <si>
    <t>军团每日向他人求援碎片次数</t>
  </si>
  <si>
    <r>
      <rPr>
        <sz val="10"/>
        <color theme="1"/>
        <rFont val="微软雅黑"/>
        <charset val="134"/>
      </rPr>
      <t>guild_</t>
    </r>
    <r>
      <rPr>
        <sz val="10"/>
        <color theme="1"/>
        <rFont val="微软雅黑"/>
        <charset val="134"/>
      </rPr>
      <t>maxkick</t>
    </r>
    <r>
      <rPr>
        <sz val="10"/>
        <color theme="1"/>
        <rFont val="微软雅黑"/>
        <charset val="134"/>
      </rPr>
      <t>_times</t>
    </r>
  </si>
  <si>
    <t>军团每日踢人最大次数</t>
  </si>
  <si>
    <t>guild_recourse_finish</t>
  </si>
  <si>
    <t>军团每日完成全部求援奖励组dropid</t>
  </si>
  <si>
    <t>guild_protect_times</t>
  </si>
  <si>
    <t>加入军团后的退出/踢出保护时间</t>
  </si>
  <si>
    <t>guild_recourse_finishtimes</t>
  </si>
  <si>
    <t>军团每日完成求援任务需要次数</t>
  </si>
  <si>
    <t>guild_stage_opennum</t>
  </si>
  <si>
    <t>开启军团副本需要军团人数</t>
  </si>
  <si>
    <t>guild_stage_opentime</t>
  </si>
  <si>
    <r>
      <rPr>
        <sz val="10"/>
        <color theme="1"/>
        <rFont val="微软雅黑"/>
        <charset val="134"/>
      </rPr>
      <t>65400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67200</t>
    </r>
  </si>
  <si>
    <t>军团副本每日开启时间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</si>
  <si>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8点10分-18点40分</t>
    </r>
  </si>
  <si>
    <t>guild_stage_atktime</t>
  </si>
  <si>
    <t>军团副本每人攻击次数</t>
  </si>
  <si>
    <t>guild_stage_atkcd</t>
  </si>
  <si>
    <t>军团副本攻击冷却时间，秒</t>
  </si>
  <si>
    <t>vip_level_max</t>
  </si>
  <si>
    <t>主角VIP等级上限=16级</t>
  </si>
  <si>
    <t>if_open</t>
  </si>
  <si>
    <t>版署</t>
  </si>
  <si>
    <t>招募版属需求是否开启（1-开启，0-不开启）。</t>
  </si>
  <si>
    <t>number_1</t>
  </si>
  <si>
    <t>招募版属战将招募次数上限</t>
  </si>
  <si>
    <t>number_2</t>
  </si>
  <si>
    <t>招募版属名将招募次数上限</t>
  </si>
  <si>
    <t>seven_days_show_hero</t>
  </si>
  <si>
    <t>105|205|305|405</t>
  </si>
  <si>
    <t>七日活动第七天页签上显示的武将</t>
  </si>
  <si>
    <t>silver_1</t>
  </si>
  <si>
    <t>战将招募一次加的银两</t>
  </si>
  <si>
    <t>silver_2</t>
  </si>
  <si>
    <t>名将招募一次加的银两</t>
  </si>
  <si>
    <t>continue_time</t>
  </si>
  <si>
    <t>军团boss</t>
  </si>
  <si>
    <t>世界boss持续时间</t>
  </si>
  <si>
    <t>open_time</t>
  </si>
  <si>
    <t>720|1140</t>
  </si>
  <si>
    <t>世界boss每天开启时间</t>
  </si>
  <si>
    <t>challenge_times</t>
  </si>
  <si>
    <t>挑战次数</t>
  </si>
  <si>
    <t>challenge_time_interval</t>
  </si>
  <si>
    <t>挑战时间间隔</t>
  </si>
  <si>
    <t>rob_times</t>
  </si>
  <si>
    <t>抢夺次数</t>
  </si>
  <si>
    <t>rob_time_interval</t>
  </si>
  <si>
    <t>抢夺时间间隔</t>
  </si>
  <si>
    <t>be_robbed_times</t>
  </si>
  <si>
    <t>被抢夺次数</t>
  </si>
  <si>
    <t>be_rob_time_interval</t>
  </si>
  <si>
    <t>被抢夺时间间隔</t>
  </si>
  <si>
    <t>rot_integral_percentage</t>
  </si>
  <si>
    <t>抢夺积分百分比（千分制）</t>
  </si>
  <si>
    <t>proportion</t>
  </si>
  <si>
    <t>伤害积分比例（伤害除以此数值为获得积分）</t>
  </si>
  <si>
    <t>bonus</t>
  </si>
  <si>
    <t>拍卖</t>
  </si>
  <si>
    <t>拍卖未卖出的商品拍卖分红比例（千分制）</t>
  </si>
  <si>
    <t>boss_update_time</t>
  </si>
  <si>
    <t>世界boss前端更新时间（单位秒）</t>
  </si>
  <si>
    <t>blood_times</t>
  </si>
  <si>
    <t>世界boss血量倍数</t>
  </si>
  <si>
    <t>display_number</t>
  </si>
  <si>
    <t>回收</t>
  </si>
  <si>
    <t>绿、蓝将 回收红点显示数量</t>
  </si>
  <si>
    <t>red_hero_lv</t>
  </si>
  <si>
    <t>角色等级大于等于此等级，玩家才能抽到红将</t>
  </si>
  <si>
    <t>red_hero_vip</t>
  </si>
  <si>
    <t>如果玩家的VIP等级大于等于此等级，无视上一条</t>
  </si>
  <si>
    <t>au_update_time</t>
  </si>
  <si>
    <t>拍卖行刷新（单位s）</t>
  </si>
  <si>
    <t>explore_treasure_smallexp</t>
  </si>
  <si>
    <t>小经验：roll筛子1到5点奖励的道具id</t>
  </si>
  <si>
    <t>explore_treasure_bigexp</t>
  </si>
  <si>
    <t>大经验：roll筛子6点奖励的道具id</t>
  </si>
  <si>
    <t>stage_show_hero</t>
  </si>
  <si>
    <t>主线副本展示缘分上阵羁绊武将显示等级</t>
  </si>
  <si>
    <t>boss_max</t>
  </si>
  <si>
    <t>世界boss挑战最大回合数</t>
  </si>
  <si>
    <t>boss_icon_time</t>
  </si>
  <si>
    <t>世界boss开启前x分钟主界面显示快捷入口icon（单位s）</t>
  </si>
  <si>
    <t>combat_parameter</t>
  </si>
  <si>
    <t>世界boss战力参数(此数值要除以1000）</t>
  </si>
  <si>
    <t>combat_rank</t>
  </si>
  <si>
    <t>战力取值对应的最大名次</t>
  </si>
  <si>
    <t>explore_roll</t>
  </si>
  <si>
    <t>3|5|4|6|2|3|4|5</t>
  </si>
  <si>
    <t>首次桃源村引导假roll点</t>
  </si>
  <si>
    <t>explore_discover</t>
  </si>
  <si>
    <t>0|0|0|1|0|0|0|0|0|0|0|0|0|0|0|0|0|0|5|0|0|0|0|0|1|0|0|0|0|0</t>
  </si>
  <si>
    <t>首次桃源村引导事件点</t>
  </si>
  <si>
    <t>guild_mail_cost</t>
  </si>
  <si>
    <t>发送军团邮件需要元宝数量</t>
  </si>
  <si>
    <t>guild_pay_square</t>
  </si>
  <si>
    <t>军团每周工资计算平方系数</t>
  </si>
  <si>
    <t>guild_redpacket_opentimes</t>
  </si>
  <si>
    <t>军团红包每日可抢次数</t>
  </si>
  <si>
    <t>guild_redpacket_start</t>
  </si>
  <si>
    <t>军团红包自动发放时间，秒</t>
  </si>
  <si>
    <t>guild_redpacket_destroy</t>
  </si>
  <si>
    <t>军团红包获得后销毁时间，秒</t>
  </si>
  <si>
    <t>guild_pay_elder</t>
  </si>
  <si>
    <t>长老每周工资计算系数</t>
  </si>
  <si>
    <t>guild_pay_menber</t>
  </si>
  <si>
    <t>成员每周工资计算系数</t>
  </si>
  <si>
    <t>boss_people_number</t>
  </si>
  <si>
    <t>军团boss站的人物显示 最多的人数</t>
  </si>
  <si>
    <t>equip_essence_times</t>
  </si>
  <si>
    <t>爬塔</t>
  </si>
  <si>
    <t>爬塔精英挑战每日次数</t>
  </si>
  <si>
    <t>boss_paomadeng_interval</t>
  </si>
  <si>
    <t>0|3000</t>
  </si>
  <si>
    <t>军团boss弹幕</t>
  </si>
  <si>
    <t>每条弹幕之间的播放延迟时间(1000为1s）</t>
  </si>
  <si>
    <t>boss_speed_section</t>
  </si>
  <si>
    <t>12000|15000</t>
  </si>
  <si>
    <t>弹幕速度区间(1000为1s）</t>
  </si>
  <si>
    <t>boss_white_number</t>
  </si>
  <si>
    <t>弹幕品质全部为白色时，最低人数限制，高于此数值，则按百分比出现对应色彩。</t>
  </si>
  <si>
    <t>boss_colour_per</t>
  </si>
  <si>
    <t>70|10|10|5|4|1</t>
  </si>
  <si>
    <t>弹幕品质色百分比。（白|绿|蓝|紫|橙|红）</t>
  </si>
  <si>
    <t>boss_coordinate_1</t>
  </si>
  <si>
    <t>1136|550</t>
  </si>
  <si>
    <t>弹幕坐标1</t>
  </si>
  <si>
    <t>boss_coordinate_2</t>
  </si>
  <si>
    <t>1136|520</t>
  </si>
  <si>
    <t>弹幕坐标2</t>
  </si>
  <si>
    <t>boss_coordinate_3</t>
  </si>
  <si>
    <t>1136|490</t>
  </si>
  <si>
    <t>弹幕坐标3</t>
  </si>
  <si>
    <t>boss_coordinate_4</t>
  </si>
  <si>
    <t>1136|460</t>
  </si>
  <si>
    <t>弹幕坐标4</t>
  </si>
  <si>
    <t>boss_coordinate_5</t>
  </si>
  <si>
    <t>1136|430</t>
  </si>
  <si>
    <t>弹幕坐标5</t>
  </si>
  <si>
    <t>boss_coordinate_6</t>
  </si>
  <si>
    <t>1136|400</t>
  </si>
  <si>
    <t>弹幕坐标6</t>
  </si>
  <si>
    <t>boss_coordinate_baofa</t>
  </si>
  <si>
    <t>580,320|580,270|580,220</t>
  </si>
  <si>
    <t>爆发式弹幕坐标点</t>
  </si>
  <si>
    <t>friend_number</t>
  </si>
  <si>
    <t>好友</t>
  </si>
  <si>
    <t>好友数量上限</t>
  </si>
  <si>
    <t>friend_gift</t>
  </si>
  <si>
    <t>可以领取精力的次数上限</t>
  </si>
  <si>
    <t>energy_number</t>
  </si>
  <si>
    <t>每次赠送/领取的精力数值</t>
  </si>
  <si>
    <t>boss_barrage_distance</t>
  </si>
  <si>
    <t>每条弹幕轨道上，每条弹幕发出去的距离间隔（像素）</t>
  </si>
  <si>
    <t>change_level_max</t>
  </si>
  <si>
    <t>红点</t>
  </si>
  <si>
    <t>更换武将的最高等级提示</t>
  </si>
  <si>
    <t>general_daily_time</t>
  </si>
  <si>
    <t>名将每日次数</t>
  </si>
  <si>
    <t>名将副本每日挑战次数限制</t>
  </si>
  <si>
    <t>guild_default_goldwage</t>
  </si>
  <si>
    <t>军团默认元宝工资</t>
  </si>
  <si>
    <t>军团默认元宝工资，需要乘以职位系数</t>
  </si>
  <si>
    <t>guild_default_contributionwage</t>
  </si>
  <si>
    <t>军团默认贡献工资</t>
  </si>
  <si>
    <t>军团默认贡献工资，需要乘以职位系数</t>
  </si>
  <si>
    <t>guild_dissolution_time</t>
  </si>
  <si>
    <t>军团解散时间</t>
  </si>
  <si>
    <t>3天时间没产出任何活跃后，军团会被自动解散（秒）</t>
  </si>
  <si>
    <t>guild_dissolution_number</t>
  </si>
  <si>
    <t>军团解散人数</t>
  </si>
  <si>
    <t>军团少于多少人，才会进行自动结算倒计时</t>
  </si>
  <si>
    <t>guild_rename_cost</t>
  </si>
  <si>
    <t>军团改名一次花费的元宝数目</t>
  </si>
  <si>
    <t>recommend_upgrage_close</t>
  </si>
  <si>
    <t>我要变强</t>
  </si>
  <si>
    <t>到达多少级主界面上的我要变强消失（不影响更多里的）</t>
  </si>
  <si>
    <t>avatar_hint_close</t>
  </si>
  <si>
    <t>高品质变身卡红点提示关闭</t>
  </si>
  <si>
    <t>玩家等级大于等于变身卡开启等级10级，高品质变身卡红点提示关闭</t>
  </si>
  <si>
    <t>redpacket_time</t>
  </si>
  <si>
    <t>天|时|分|秒</t>
  </si>
  <si>
    <t>军团红包抢完时间显示文本参数</t>
  </si>
  <si>
    <t>friend_interval</t>
  </si>
  <si>
    <t>推荐好友的刷新间隔时间（s）</t>
  </si>
  <si>
    <t>mail_time</t>
  </si>
  <si>
    <t>邮件</t>
  </si>
  <si>
    <t>邮件存储时间上限（天）。</t>
  </si>
  <si>
    <t>answer_start_time</t>
  </si>
  <si>
    <t>军团答题</t>
  </si>
  <si>
    <t>月旦评每天开启时间，秒</t>
  </si>
  <si>
    <t>answer_change_time</t>
  </si>
  <si>
    <t>月旦评答题每日更改报名次数</t>
  </si>
  <si>
    <t>answer_time</t>
  </si>
  <si>
    <t>月旦评每题答题时间，秒</t>
  </si>
  <si>
    <t>answer_interval_time</t>
  </si>
  <si>
    <t>月旦评2题间隔时间，秒</t>
  </si>
  <si>
    <t>topics_num</t>
  </si>
  <si>
    <t>题目总数</t>
  </si>
  <si>
    <t>right_points</t>
  </si>
  <si>
    <t>答对获得积分</t>
  </si>
  <si>
    <t>wrong_points</t>
  </si>
  <si>
    <t>答错获得积分</t>
  </si>
  <si>
    <t>city_day_time</t>
  </si>
  <si>
    <t>6|18</t>
  </si>
  <si>
    <t>主城</t>
  </si>
  <si>
    <t>主城白天场景显示时间</t>
  </si>
  <si>
    <t>auction_num</t>
  </si>
  <si>
    <t>每场答题前几名获得拍卖奖励</t>
  </si>
  <si>
    <t>rebate_times</t>
  </si>
  <si>
    <t>公测返利</t>
  </si>
  <si>
    <t>公测充值返利倍数（150，代表返利150%）</t>
  </si>
  <si>
    <t>reborn_cost</t>
  </si>
  <si>
    <t>武将、装备、宝物、神兵</t>
  </si>
  <si>
    <t>武将、装备、宝物、神兵、变身卡重生价格</t>
  </si>
  <si>
    <t>rebate_text</t>
  </si>
  <si>
    <t>在本次付费删档测试期间，所有的充值金额均会在公测时返还，规则如下：||1.本次测试期间的充值金额将以元宝200%、VIP经验100%的形式返还至公测服务器;|2.同一平台同一账号下多个服务器的角色的充值金额将累计计算;|3.公测时，限同一账号下的单个角色领取一次。</t>
  </si>
  <si>
    <t>公测充值返利文本</t>
  </si>
  <si>
    <t>order_reward</t>
  </si>
  <si>
    <t>5|1|588,5|2|588888</t>
  </si>
  <si>
    <t>公测预约</t>
  </si>
  <si>
    <t>公测预约立刻获得的奖励</t>
  </si>
  <si>
    <t>order_gift_code</t>
  </si>
  <si>
    <t>5|1|588,5|2|588888,6|114|1</t>
  </si>
  <si>
    <t>公测预约礼品码奖励显示</t>
  </si>
  <si>
    <t>order_level</t>
  </si>
  <si>
    <t>公测预约需求最低等级</t>
  </si>
  <si>
    <t>max_output_addup</t>
  </si>
  <si>
    <t>PVP矿战</t>
  </si>
  <si>
    <t>收获最大累计时间（秒）</t>
  </si>
  <si>
    <t>min_output_count</t>
  </si>
  <si>
    <t>收获最短计数时间（秒）</t>
  </si>
  <si>
    <t>troop_max</t>
  </si>
  <si>
    <t>最大兵力</t>
  </si>
  <si>
    <t>loss_complete_defeat</t>
  </si>
  <si>
    <t>完败减少兵力</t>
  </si>
  <si>
    <t>loss_common_defeat</t>
  </si>
  <si>
    <t>失败减少兵力</t>
  </si>
  <si>
    <t>loss_complete_win</t>
  </si>
  <si>
    <t>完胜减少兵力</t>
  </si>
  <si>
    <t>loss_common_win</t>
  </si>
  <si>
    <t>胜利减少兵力</t>
  </si>
  <si>
    <t>loss_nerrow_win</t>
  </si>
  <si>
    <t>险胜减少兵力</t>
  </si>
  <si>
    <t>food_max</t>
  </si>
  <si>
    <t>最大粮草</t>
  </si>
  <si>
    <t>food_move_consumption</t>
  </si>
  <si>
    <t>移动消耗粮草</t>
  </si>
  <si>
    <t>food_recover_time</t>
  </si>
  <si>
    <t>粮草恢复间隔（秒）</t>
  </si>
  <si>
    <t>food_to_force</t>
  </si>
  <si>
    <t>1点兵力需要消耗多少粮草</t>
  </si>
  <si>
    <t>return_city_force</t>
  </si>
  <si>
    <t>击杀回城后回复的兵力</t>
  </si>
  <si>
    <t>leave_city_force</t>
  </si>
  <si>
    <t>离开主城的兵力下限</t>
  </si>
  <si>
    <t>output_add_plus</t>
  </si>
  <si>
    <t>独占矿区的产量加成（千分比）</t>
  </si>
  <si>
    <t>output_add</t>
  </si>
  <si>
    <t>占领矿区的产量加成（千分比）</t>
  </si>
  <si>
    <t>answer_no_one</t>
  </si>
  <si>
    <t>无</t>
  </si>
  <si>
    <t>没人答对或者答错显示内容</t>
  </si>
  <si>
    <t>displace_proportion</t>
  </si>
  <si>
    <t>置换-橙色武将置换</t>
  </si>
  <si>
    <t>消耗置换符比例</t>
  </si>
  <si>
    <t>answer_random_reward</t>
  </si>
  <si>
    <t>301|302|311|312</t>
  </si>
  <si>
    <t>随机橙宝组A</t>
  </si>
  <si>
    <t>孙子、武侯、青龙、白虎</t>
  </si>
  <si>
    <t>fair_open_day</t>
  </si>
  <si>
    <t>参与无差别竞技需达到开服天数</t>
  </si>
  <si>
    <t>fair_last_day</t>
  </si>
  <si>
    <t>每个赛季持续天数</t>
  </si>
  <si>
    <t>fair_week_day</t>
  </si>
  <si>
    <t>每个赛季在星期几开始</t>
  </si>
  <si>
    <t>fair_audition_match</t>
  </si>
  <si>
    <t>海选赛每天进行比赛数</t>
  </si>
  <si>
    <t>fair_final_match</t>
  </si>
  <si>
    <t>32、16、8、4、决赛每天进行比赛数</t>
  </si>
  <si>
    <t>fair_win</t>
  </si>
  <si>
    <t>海选胜利1场加分</t>
  </si>
  <si>
    <t>fair_lose</t>
  </si>
  <si>
    <t>海选失败1场减分</t>
  </si>
  <si>
    <t>fair_orange_ban</t>
  </si>
  <si>
    <t>橙将禁用数量</t>
  </si>
  <si>
    <t>fair_country_ban</t>
  </si>
  <si>
    <t>橙将每个国家禁用数量</t>
  </si>
  <si>
    <t>fair_red_ban</t>
  </si>
  <si>
    <t>红将禁用数量</t>
  </si>
  <si>
    <t>fair_match_gap</t>
  </si>
  <si>
    <t>两场比赛间间隔时间（秒）</t>
  </si>
  <si>
    <t>fair_bet_max</t>
  </si>
  <si>
    <t>每天最大投注场数</t>
  </si>
  <si>
    <t>fair_audition_attack</t>
  </si>
  <si>
    <t>海选期间每日进攻场数</t>
  </si>
  <si>
    <t>fair_audition_defence</t>
  </si>
  <si>
    <t>海选期间每日防守场数</t>
  </si>
  <si>
    <t>fair_audition_blind</t>
  </si>
  <si>
    <t>海选期间每日盲选场数</t>
  </si>
  <si>
    <t>fair_final_attack</t>
  </si>
  <si>
    <t>淘汰赛期间每日进攻场数</t>
  </si>
  <si>
    <t>fair_final_defence</t>
  </si>
  <si>
    <t>淘汰赛期间每日防守场数</t>
  </si>
  <si>
    <t>fair_final_blind</t>
  </si>
  <si>
    <t>淘汰赛期间每日盲选场数</t>
  </si>
  <si>
    <t>linkage_level</t>
  </si>
  <si>
    <r>
      <rPr>
        <sz val="10"/>
        <color theme="1"/>
        <rFont val="微软雅黑"/>
        <charset val="134"/>
      </rPr>
      <t>6|</t>
    </r>
    <r>
      <rPr>
        <sz val="10"/>
        <color theme="1"/>
        <rFont val="微软雅黑"/>
        <charset val="134"/>
      </rPr>
      <t>15</t>
    </r>
    <r>
      <rPr>
        <sz val="10"/>
        <color theme="1"/>
        <rFont val="微软雅黑"/>
        <charset val="134"/>
      </rPr>
      <t>|30</t>
    </r>
  </si>
  <si>
    <t>手杀联动</t>
  </si>
  <si>
    <t>三国杀名将传联动等级限制</t>
  </si>
  <si>
    <t>harvest_time</t>
  </si>
  <si>
    <t>收获银两的时间间隔，单位秒</t>
  </si>
  <si>
    <t>sell_price_bonus</t>
  </si>
  <si>
    <t>拍卖卖出的商品拍卖分红比例（千分制）</t>
  </si>
  <si>
    <t>answer_random_reward_1</t>
  </si>
  <si>
    <t>303|304|313|314</t>
  </si>
  <si>
    <t>随机橙宝组B</t>
  </si>
  <si>
    <t>孟德、太平、朱雀、玄武</t>
  </si>
  <si>
    <t>checkin_super_day</t>
  </si>
  <si>
    <t>超级签到</t>
  </si>
  <si>
    <t>开服第几天开启超级签到</t>
  </si>
  <si>
    <t>checkin_super_choose</t>
  </si>
  <si>
    <t>五谷丰登</t>
  </si>
  <si>
    <t>每天可选择几个奖励</t>
  </si>
  <si>
    <t>checkin_super_num</t>
  </si>
  <si>
    <t>奖励有几种</t>
  </si>
  <si>
    <t>attack_complete_defeat_1</t>
  </si>
  <si>
    <t>攻击方失败（对方完胜）</t>
  </si>
  <si>
    <t>attack_common_defeat_2</t>
  </si>
  <si>
    <t>攻击方失败（对方胜利）</t>
  </si>
  <si>
    <t>attack_nerrow_defeat_3</t>
  </si>
  <si>
    <t>攻击方失败（对方险胜）</t>
  </si>
  <si>
    <t>defend_complete_defeat_1</t>
  </si>
  <si>
    <t>防御方失败（对方完胜）</t>
  </si>
  <si>
    <t>defend_common_defeat_2</t>
  </si>
  <si>
    <t>防御方失败（对方胜利）</t>
  </si>
  <si>
    <t>defend_nerrow_defeat_3</t>
  </si>
  <si>
    <t>防御方失败（对方险胜）</t>
  </si>
  <si>
    <t>gold_to_food</t>
  </si>
  <si>
    <t>购买粮草的元宝价格</t>
  </si>
  <si>
    <t>hatred_change_condition_1</t>
  </si>
  <si>
    <t>仇人</t>
  </si>
  <si>
    <t>军团boss积分抢夺——抢夺胜利——a消除对b的1点仇恨。</t>
  </si>
  <si>
    <t>hatred_change_condition_2</t>
  </si>
  <si>
    <t>军团boss积分抢夺——抢夺胜利——b增加对a的2点仇恨。</t>
  </si>
  <si>
    <t>hatred_change_condition_3</t>
  </si>
  <si>
    <t>军团boss积分抢夺——抢夺失败——a对b的仇恨值不变。</t>
  </si>
  <si>
    <t>hatred_change_condition_4</t>
  </si>
  <si>
    <t>军团boss积分抢夺——抢夺失败——b增加对a的1点仇恨。</t>
  </si>
  <si>
    <t>hatred_change_condition_5</t>
  </si>
  <si>
    <t>矿战——抢夺胜利——a消除对b的1点仇恨。</t>
  </si>
  <si>
    <t>hatred_change_condition_6</t>
  </si>
  <si>
    <t>矿战——抢夺胜利——b增加对a的2点仇恨。</t>
  </si>
  <si>
    <t>hatred_change_condition_7</t>
  </si>
  <si>
    <t>矿战——抢夺失败——a对b的仇恨值不变。</t>
  </si>
  <si>
    <t>hatred_change_condition_8</t>
  </si>
  <si>
    <t>矿战——抢夺失败——b增加对a的1点仇恨。</t>
  </si>
  <si>
    <t>hatred_change_condition_9</t>
  </si>
  <si>
    <t>复仇——抢夺胜利——a消除对b的1点仇恨。</t>
  </si>
  <si>
    <t>hatred_change_condition_10</t>
  </si>
  <si>
    <t>复仇——抢夺胜利——b增加对a的2点仇恨。</t>
  </si>
  <si>
    <t>hatred_change_condition_11</t>
  </si>
  <si>
    <t>复仇——抢夺失败——a对b的仇恨值不变。</t>
  </si>
  <si>
    <t>hatred_change_condition_12</t>
  </si>
  <si>
    <t>复仇——抢夺失败——b增加对a的1点仇恨。</t>
  </si>
  <si>
    <t>enemy_number_max</t>
  </si>
  <si>
    <t>仇人上限</t>
  </si>
  <si>
    <t>revenge_times</t>
  </si>
  <si>
    <t>复仇次数</t>
  </si>
  <si>
    <t>be_revenge_times</t>
  </si>
  <si>
    <t>被复仇次数</t>
  </si>
  <si>
    <t>hatred_number_max</t>
  </si>
  <si>
    <t>仇恨值上限</t>
  </si>
  <si>
    <t>grab_energy_number</t>
  </si>
  <si>
    <t>每次胜利抢夺精力值</t>
  </si>
  <si>
    <t>avatar_activity_1_open</t>
  </si>
  <si>
    <t>变身卡活动</t>
  </si>
  <si>
    <r>
      <rPr>
        <sz val="10"/>
        <color theme="1"/>
        <rFont val="微软雅黑"/>
        <charset val="134"/>
      </rPr>
      <t>变身卡活动第开服1</t>
    </r>
    <r>
      <rPr>
        <sz val="10"/>
        <color theme="1"/>
        <rFont val="微软雅黑"/>
        <charset val="134"/>
      </rPr>
      <t>5天开启</t>
    </r>
  </si>
  <si>
    <t>开服天数</t>
  </si>
  <si>
    <t>avatar_activity_1_close</t>
  </si>
  <si>
    <t>变身卡活动第开服17天关闭</t>
  </si>
  <si>
    <t>avatar_activity_unified</t>
  </si>
  <si>
    <t>变身卡活动开服大于指定天数和全世界统一内容</t>
  </si>
  <si>
    <r>
      <rPr>
        <sz val="10"/>
        <color theme="1"/>
        <rFont val="微软雅黑"/>
        <charset val="134"/>
      </rPr>
      <t>guild_boss_</t>
    </r>
    <r>
      <rPr>
        <sz val="10"/>
        <color theme="1"/>
        <rFont val="微软雅黑"/>
        <charset val="134"/>
      </rPr>
      <t>atk_num</t>
    </r>
  </si>
  <si>
    <t>三国战记</t>
  </si>
  <si>
    <r>
      <rPr>
        <sz val="10"/>
        <color theme="1"/>
        <rFont val="微软雅黑"/>
        <charset val="134"/>
      </rPr>
      <t>B</t>
    </r>
    <r>
      <rPr>
        <sz val="10"/>
        <color theme="1"/>
        <rFont val="微软雅黑"/>
        <charset val="134"/>
      </rPr>
      <t>OSS攻击力取战力榜前50名的平均</t>
    </r>
  </si>
  <si>
    <r>
      <rPr>
        <sz val="10"/>
        <color theme="1"/>
        <rFont val="微软雅黑"/>
        <charset val="134"/>
      </rPr>
      <t>guild_boss_</t>
    </r>
    <r>
      <rPr>
        <sz val="10"/>
        <color theme="1"/>
        <rFont val="微软雅黑"/>
        <charset val="134"/>
      </rPr>
      <t>atk_value</t>
    </r>
  </si>
  <si>
    <t>BOSS攻击力平均后再乘的系数值</t>
  </si>
  <si>
    <r>
      <rPr>
        <sz val="10"/>
        <color theme="1"/>
        <rFont val="微软雅黑"/>
        <charset val="134"/>
      </rPr>
      <t>guild_boss_open_</t>
    </r>
    <r>
      <rPr>
        <sz val="10"/>
        <color theme="1"/>
        <rFont val="微软雅黑"/>
        <charset val="134"/>
      </rPr>
      <t>week</t>
    </r>
  </si>
  <si>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|5|7</t>
    </r>
  </si>
  <si>
    <t>三国战记活动每周开启周数</t>
  </si>
  <si>
    <t>guild_boss_time_1</t>
  </si>
  <si>
    <t>三国战记第1阶段持续时间</t>
  </si>
  <si>
    <t>秒</t>
  </si>
  <si>
    <t>guild_boss_time_2</t>
  </si>
  <si>
    <t>三国战记第2阶段持续时间</t>
  </si>
  <si>
    <t>guild_boss_time_3</t>
  </si>
  <si>
    <t>三国战记第3阶段持续时间，第三阶段结束后开启拍卖</t>
  </si>
  <si>
    <t>guild_boss_atk_cd_1</t>
  </si>
  <si>
    <t>三国战记第1阶段挑战冷却时间</t>
  </si>
  <si>
    <t>guild_boss_atk_cd_3</t>
  </si>
  <si>
    <t>三国战记第3阶段挑战冷却时间</t>
  </si>
  <si>
    <t>guild_boss_intercept_cd</t>
  </si>
  <si>
    <t>三国战记第3阶段拦截冷却时间</t>
  </si>
  <si>
    <t>guild_boss_intercept_timeup</t>
  </si>
  <si>
    <t>三国战记第3阶段被拦截目标挑战CD增加时间</t>
  </si>
  <si>
    <t>guild_boss_intercept_protect</t>
  </si>
  <si>
    <t>三国战记第3阶段被拦截成功后的保护时间</t>
  </si>
  <si>
    <t>guild_boss_intercept_maxnum</t>
  </si>
  <si>
    <t>三国战记第3阶段拦截列表最大人数</t>
  </si>
  <si>
    <t>guild_boss_standard_killtime</t>
  </si>
  <si>
    <t>三国战记标单个BOSS标准击杀时间</t>
  </si>
  <si>
    <t>equipment_activity_1_open</t>
  </si>
  <si>
    <t>装备活动</t>
  </si>
  <si>
    <t>装备活动第开服18天开启</t>
  </si>
  <si>
    <t>equipment_activity_1_close</t>
  </si>
  <si>
    <t>装备活动第开服20天关闭</t>
  </si>
  <si>
    <t>pet_huyou_percent</t>
  </si>
  <si>
    <t>神兽护佑</t>
  </si>
  <si>
    <t>神兽护佑属性的减弱效果</t>
  </si>
  <si>
    <t>千分比</t>
  </si>
  <si>
    <r>
      <rPr>
        <sz val="10"/>
        <color theme="1"/>
        <rFont val="微软雅黑"/>
        <charset val="134"/>
      </rPr>
      <t>minecraft_</t>
    </r>
    <r>
      <rPr>
        <sz val="10"/>
        <color theme="1"/>
        <rFont val="微软雅黑"/>
        <charset val="134"/>
      </rPr>
      <t>j</t>
    </r>
    <r>
      <rPr>
        <sz val="10"/>
        <color theme="1"/>
        <rFont val="微软雅黑"/>
        <charset val="134"/>
      </rPr>
      <t>untuan_txt</t>
    </r>
  </si>
  <si>
    <t>矿战通知中用于拼写军团名称的文字</t>
  </si>
  <si>
    <r>
      <rPr>
        <sz val="10"/>
        <color theme="1"/>
        <rFont val="微软雅黑"/>
        <charset val="134"/>
      </rPr>
      <t>guild_boss_</t>
    </r>
    <r>
      <rPr>
        <sz val="10"/>
        <color theme="1"/>
        <rFont val="微软雅黑"/>
        <charset val="134"/>
      </rPr>
      <t>starttime</t>
    </r>
  </si>
  <si>
    <t>三国战记开启时间</t>
  </si>
  <si>
    <t>guild_redpacket_vip</t>
  </si>
  <si>
    <t>军团红包</t>
  </si>
  <si>
    <r>
      <rPr>
        <sz val="10"/>
        <color theme="1"/>
        <rFont val="微软雅黑"/>
        <charset val="134"/>
      </rPr>
      <t>军团红包</t>
    </r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倍需要V</t>
    </r>
    <r>
      <rPr>
        <sz val="10"/>
        <color theme="1"/>
        <rFont val="微软雅黑"/>
        <charset val="134"/>
      </rPr>
      <t>IP等级</t>
    </r>
  </si>
  <si>
    <r>
      <rPr>
        <sz val="10"/>
        <color theme="1"/>
        <rFont val="微软雅黑"/>
        <charset val="134"/>
      </rPr>
      <t>guild_redpacket_vip</t>
    </r>
    <r>
      <rPr>
        <sz val="10"/>
        <color theme="1"/>
        <rFont val="微软雅黑"/>
        <charset val="134"/>
      </rPr>
      <t>1</t>
    </r>
  </si>
  <si>
    <r>
      <rPr>
        <sz val="10"/>
        <color theme="1"/>
        <rFont val="微软雅黑"/>
        <charset val="134"/>
      </rPr>
      <t>军团红包</t>
    </r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倍、</t>
    </r>
    <r>
      <rPr>
        <sz val="10"/>
        <color theme="1"/>
        <rFont val="微软雅黑"/>
        <charset val="134"/>
      </rPr>
      <t>6倍</t>
    </r>
    <r>
      <rPr>
        <sz val="10"/>
        <color theme="1"/>
        <rFont val="微软雅黑"/>
        <charset val="134"/>
      </rPr>
      <t>需要V</t>
    </r>
    <r>
      <rPr>
        <sz val="10"/>
        <color theme="1"/>
        <rFont val="微软雅黑"/>
        <charset val="134"/>
      </rPr>
      <t>IP等级</t>
    </r>
  </si>
  <si>
    <r>
      <rPr>
        <sz val="10"/>
        <color theme="1"/>
        <rFont val="微软雅黑"/>
        <charset val="134"/>
      </rPr>
      <t>guild_boss_</t>
    </r>
    <r>
      <rPr>
        <sz val="10"/>
        <color theme="1"/>
        <rFont val="微软雅黑"/>
        <charset val="134"/>
      </rPr>
      <t>stand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people</t>
    </r>
  </si>
  <si>
    <t>三国战记第三阶段站人数</t>
  </si>
  <si>
    <t>linkage_time</t>
  </si>
  <si>
    <t>三国杀名将传联动时间（天）。</t>
  </si>
  <si>
    <t>tree_time_max</t>
  </si>
  <si>
    <t>家园神树产出时间上限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</si>
  <si>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peak_min</t>
    </r>
  </si>
  <si>
    <t>聊天</t>
  </si>
  <si>
    <t>世界聊天屏蔽字只有自己看见等级下限</t>
  </si>
  <si>
    <t>等级</t>
  </si>
  <si>
    <t>speak_max</t>
  </si>
  <si>
    <t>世界聊天屏蔽字只有自己看见等级上限</t>
  </si>
  <si>
    <t>country_txt</t>
  </si>
  <si>
    <t>魏国|蜀国|吴国|群雄</t>
  </si>
  <si>
    <t>跑马灯</t>
  </si>
  <si>
    <t>用于后端拼写跑马灯文字内容</t>
  </si>
  <si>
    <t>equip_active_red</t>
  </si>
  <si>
    <t>割须弃袍</t>
  </si>
  <si>
    <t>割须弃袍有n个曹操战袍时商店出红点</t>
  </si>
  <si>
    <t>star_active_red</t>
  </si>
  <si>
    <t>卧龙观星</t>
  </si>
  <si>
    <t>卧龙观星有n个神兽精华时商店出红点</t>
  </si>
  <si>
    <r>
      <rPr>
        <sz val="10"/>
        <color theme="1"/>
        <rFont val="微软雅黑"/>
        <charset val="134"/>
      </rPr>
      <t>rebel_</t>
    </r>
    <r>
      <rPr>
        <sz val="10"/>
        <color theme="1"/>
        <rFont val="微软雅黑"/>
        <charset val="134"/>
      </rPr>
      <t>essence_</t>
    </r>
    <r>
      <rPr>
        <sz val="10"/>
        <color theme="1"/>
        <rFont val="微软雅黑"/>
        <charset val="134"/>
      </rPr>
      <t>chance</t>
    </r>
  </si>
  <si>
    <t>精英副本·南蛮入侵</t>
  </si>
  <si>
    <t>精英副本·攻打主线触发南蛮入侵几率，千分比</t>
  </si>
  <si>
    <r>
      <rPr>
        <sz val="10"/>
        <color theme="1"/>
        <rFont val="微软雅黑"/>
        <charset val="134"/>
      </rPr>
      <t>rebel_</t>
    </r>
    <r>
      <rPr>
        <sz val="10"/>
        <color theme="1"/>
        <rFont val="微软雅黑"/>
        <charset val="134"/>
      </rPr>
      <t>essence_</t>
    </r>
    <r>
      <rPr>
        <sz val="10"/>
        <color theme="1"/>
        <rFont val="微软雅黑"/>
        <charset val="134"/>
      </rPr>
      <t>cd</t>
    </r>
  </si>
  <si>
    <t>精英副本·南蛮入侵触发内置冷却时间,触发间隔</t>
  </si>
  <si>
    <t>displace_change_camp</t>
  </si>
  <si>
    <r>
      <rPr>
        <sz val="10"/>
        <color theme="1"/>
        <rFont val="微软雅黑"/>
        <charset val="134"/>
      </rPr>
      <t>6</t>
    </r>
    <r>
      <rPr>
        <sz val="10"/>
        <color theme="1"/>
        <rFont val="微软雅黑"/>
        <charset val="134"/>
      </rPr>
      <t>|42|1</t>
    </r>
  </si>
  <si>
    <t>置换-跨阵营武将置换</t>
  </si>
  <si>
    <t>消耗的特殊道具，及数量</t>
  </si>
  <si>
    <r>
      <rPr>
        <sz val="10"/>
        <color theme="1"/>
        <rFont val="微软雅黑"/>
        <charset val="134"/>
      </rPr>
      <t>displace_</t>
    </r>
    <r>
      <rPr>
        <sz val="10"/>
        <color theme="1"/>
        <rFont val="微软雅黑"/>
        <charset val="134"/>
      </rPr>
      <t>treasure_</t>
    </r>
    <r>
      <rPr>
        <sz val="10"/>
        <color theme="1"/>
        <rFont val="微软雅黑"/>
        <charset val="134"/>
      </rPr>
      <t>proportion</t>
    </r>
  </si>
  <si>
    <t>置换-宝物置换</t>
  </si>
  <si>
    <t>guild_creat_daily_max</t>
  </si>
  <si>
    <t>每日创建军团数量</t>
  </si>
  <si>
    <t>每个玩家每日可创建多少个军团</t>
  </si>
  <si>
    <r>
      <rPr>
        <sz val="10"/>
        <color theme="1"/>
        <rFont val="微软雅黑"/>
        <charset val="134"/>
      </rPr>
      <t>daily_boss_</t>
    </r>
    <r>
      <rPr>
        <sz val="10"/>
        <color theme="1"/>
        <rFont val="微软雅黑"/>
        <charset val="134"/>
      </rPr>
      <t>min</t>
    </r>
  </si>
  <si>
    <t>精英副本·最少BOSS数</t>
  </si>
  <si>
    <r>
      <rPr>
        <sz val="10"/>
        <color theme="1"/>
        <rFont val="微软雅黑"/>
        <charset val="134"/>
      </rPr>
      <t>daily_boss_</t>
    </r>
    <r>
      <rPr>
        <sz val="10"/>
        <color theme="1"/>
        <rFont val="微软雅黑"/>
        <charset val="134"/>
      </rPr>
      <t>max</t>
    </r>
  </si>
  <si>
    <t>精英副本·最大BOSS数</t>
  </si>
  <si>
    <r>
      <rPr>
        <sz val="10"/>
        <color theme="1"/>
        <rFont val="微软雅黑"/>
        <charset val="134"/>
      </rPr>
      <t>guild_</t>
    </r>
    <r>
      <rPr>
        <sz val="10"/>
        <color theme="1"/>
        <rFont val="微软雅黑"/>
        <charset val="134"/>
      </rPr>
      <t>war</t>
    </r>
    <r>
      <rPr>
        <sz val="10"/>
        <color theme="1"/>
        <rFont val="微软雅黑"/>
        <charset val="134"/>
      </rPr>
      <t>_open_</t>
    </r>
    <r>
      <rPr>
        <sz val="10"/>
        <color theme="1"/>
        <rFont val="微软雅黑"/>
        <charset val="134"/>
      </rPr>
      <t>week</t>
    </r>
  </si>
  <si>
    <t>2|6</t>
  </si>
  <si>
    <t>军团战</t>
  </si>
  <si>
    <t>三国战记活动每周开启周数正式2|6</t>
  </si>
  <si>
    <t>周数</t>
  </si>
  <si>
    <t>guild_war_starttime</t>
  </si>
  <si>
    <t>军团战开启时间，秒</t>
  </si>
  <si>
    <r>
      <rPr>
        <sz val="10"/>
        <color theme="1"/>
        <rFont val="微软雅黑"/>
        <charset val="134"/>
      </rPr>
      <t>guild_</t>
    </r>
    <r>
      <rPr>
        <sz val="10"/>
        <color theme="1"/>
        <rFont val="微软雅黑"/>
        <charset val="134"/>
      </rPr>
      <t>war</t>
    </r>
    <r>
      <rPr>
        <sz val="10"/>
        <color theme="1"/>
        <rFont val="微软雅黑"/>
        <charset val="134"/>
      </rPr>
      <t>_time_1</t>
    </r>
  </si>
  <si>
    <t>军团战准备时间，秒</t>
  </si>
  <si>
    <r>
      <rPr>
        <sz val="10"/>
        <color theme="1"/>
        <rFont val="微软雅黑"/>
        <charset val="134"/>
      </rPr>
      <t>guild_</t>
    </r>
    <r>
      <rPr>
        <sz val="10"/>
        <color theme="1"/>
        <rFont val="微软雅黑"/>
        <charset val="134"/>
      </rPr>
      <t>war</t>
    </r>
    <r>
      <rPr>
        <sz val="10"/>
        <color theme="1"/>
        <rFont val="微软雅黑"/>
        <charset val="134"/>
      </rPr>
      <t>_time_2</t>
    </r>
  </si>
  <si>
    <t>军团战战斗时间，秒正式900</t>
  </si>
  <si>
    <r>
      <rPr>
        <sz val="10"/>
        <color theme="1"/>
        <rFont val="微软雅黑"/>
        <charset val="134"/>
      </rPr>
      <t>guild_war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move_cd</t>
    </r>
  </si>
  <si>
    <t>军团战移动冷却CD</t>
  </si>
  <si>
    <r>
      <rPr>
        <sz val="10"/>
        <color theme="1"/>
        <rFont val="微软雅黑"/>
        <charset val="134"/>
      </rPr>
      <t>guild_war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atk_cd</t>
    </r>
  </si>
  <si>
    <t>军团战挑战冷却CD（小冷却，达到大冷却后才开始正式冷却）</t>
  </si>
  <si>
    <t>guild_war_hp</t>
  </si>
  <si>
    <t>军团战角色的体力，体力为0回大本营，限制大R</t>
  </si>
  <si>
    <t>camp_bonus_1</t>
  </si>
  <si>
    <t>拍卖分红-阵营竞技</t>
  </si>
  <si>
    <t>未拍卖出去的分红比例（千分制）</t>
  </si>
  <si>
    <t>camp_bonus_2</t>
  </si>
  <si>
    <t>拍卖出去的分红比例（千分制）</t>
  </si>
  <si>
    <r>
      <rPr>
        <sz val="10"/>
        <color theme="1"/>
        <rFont val="微软雅黑"/>
        <charset val="134"/>
      </rPr>
      <t>g</t>
    </r>
    <r>
      <rPr>
        <sz val="10"/>
        <color theme="1"/>
        <rFont val="微软雅黑"/>
        <charset val="134"/>
      </rPr>
      <t>oldenbox_open</t>
    </r>
  </si>
  <si>
    <t>黄金宝箱</t>
  </si>
  <si>
    <r>
      <rPr>
        <sz val="10"/>
        <color theme="1"/>
        <rFont val="微软雅黑"/>
        <charset val="134"/>
      </rPr>
      <t>黄金宝箱3</t>
    </r>
    <r>
      <rPr>
        <sz val="10"/>
        <color theme="1"/>
        <rFont val="微软雅黑"/>
        <charset val="134"/>
      </rPr>
      <t>0级才能开启</t>
    </r>
  </si>
  <si>
    <t>displace_red_across</t>
  </si>
  <si>
    <t>6|43|3</t>
  </si>
  <si>
    <t>置换-红将跨阵营置换消耗的特殊道具及对应同名卡消耗数量</t>
  </si>
  <si>
    <t>displace_red_basis</t>
  </si>
  <si>
    <t>置换-红将置换消耗的红色置换符道具及消耗的对应比例数量</t>
  </si>
  <si>
    <t>消耗道具及比例</t>
  </si>
  <si>
    <t>guild_war_base_birth</t>
  </si>
  <si>
    <t>军团战中所有小型城池的进攻方出生点的据点id</t>
  </si>
  <si>
    <t>据点的id，guild_war_small表中对应的id</t>
  </si>
  <si>
    <t>guild_declare_lv</t>
  </si>
  <si>
    <t>宣战需要军团等级</t>
  </si>
  <si>
    <r>
      <rPr>
        <sz val="10"/>
        <color theme="1"/>
        <rFont val="微软雅黑"/>
        <charset val="134"/>
      </rPr>
      <t>guild_war_</t>
    </r>
    <r>
      <rPr>
        <sz val="10"/>
        <color theme="1"/>
        <rFont val="微软雅黑"/>
        <charset val="134"/>
      </rPr>
      <t>proclaim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max</t>
    </r>
  </si>
  <si>
    <t>一个城池最多可宣战军团</t>
  </si>
  <si>
    <r>
      <rPr>
        <sz val="10"/>
        <color theme="1"/>
        <rFont val="微软雅黑"/>
        <charset val="134"/>
      </rPr>
      <t>guild_war_proclaim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cd</t>
    </r>
  </si>
  <si>
    <t>更改宣战需要花费的元宝</t>
  </si>
  <si>
    <t>level_max</t>
  </si>
  <si>
    <r>
      <rPr>
        <sz val="10"/>
        <color theme="1"/>
        <rFont val="微软雅黑"/>
        <charset val="134"/>
      </rPr>
      <t>1|100,</t>
    </r>
    <r>
      <rPr>
        <sz val="10"/>
        <color theme="1"/>
        <rFont val="微软雅黑"/>
        <charset val="134"/>
      </rPr>
      <t>80</t>
    </r>
    <r>
      <rPr>
        <sz val="10"/>
        <color theme="1"/>
        <rFont val="微软雅黑"/>
        <charset val="134"/>
      </rPr>
      <t>|120</t>
    </r>
  </si>
  <si>
    <t>主角等级上限与开服天数的关系</t>
  </si>
  <si>
    <t>开服天数|等级上限，开服天数|等级上限</t>
  </si>
  <si>
    <t>level_max_show</t>
  </si>
  <si>
    <t>达到x天展示给玩家看当前等级上限</t>
  </si>
  <si>
    <t>loss_complete_win_10</t>
  </si>
  <si>
    <t>完胜减少兵力（10级）</t>
  </si>
  <si>
    <t>loss_common_win_10</t>
  </si>
  <si>
    <t>胜利减少兵力（10级）</t>
  </si>
  <si>
    <t>loss_nerrow_win_10</t>
  </si>
  <si>
    <t>险胜减少兵力（10级）</t>
  </si>
  <si>
    <t>loss_level</t>
  </si>
  <si>
    <t>胜方lv-败方lv&gt;=loss_level，胜利方减少兵力按上面3条计算</t>
  </si>
  <si>
    <t>guild_war_insane_kill</t>
  </si>
  <si>
    <t>暴走需要击杀次数</t>
  </si>
  <si>
    <t>guild_kill_contribution</t>
  </si>
  <si>
    <t>击杀一次敌对玩家可得评分</t>
  </si>
  <si>
    <t>guild_atk_contribution</t>
  </si>
  <si>
    <t>攻击一次玩家/城门/龙柱可得评分</t>
  </si>
  <si>
    <t>guild_atkgate_contribution</t>
  </si>
  <si>
    <t>攻击一次城门可得评分</t>
  </si>
  <si>
    <t>guild_atkdragon_contribution</t>
  </si>
  <si>
    <t>攻击一次龙柱可得评分</t>
  </si>
  <si>
    <r>
      <rPr>
        <sz val="10"/>
        <color theme="1"/>
        <rFont val="微软雅黑"/>
        <charset val="134"/>
      </rPr>
      <t>guild_war</t>
    </r>
    <r>
      <rPr>
        <sz val="10"/>
        <color theme="1"/>
        <rFont val="微软雅黑"/>
        <charset val="134"/>
      </rPr>
      <t>_atk_cd_max</t>
    </r>
  </si>
  <si>
    <r>
      <rPr>
        <sz val="10"/>
        <color theme="1"/>
        <rFont val="微软雅黑"/>
        <charset val="134"/>
      </rPr>
      <t>军团战挑战真·冷却CD（大</t>
    </r>
    <r>
      <rPr>
        <sz val="10"/>
        <color theme="1"/>
        <rFont val="微软雅黑"/>
        <charset val="134"/>
      </rPr>
      <t>CD）</t>
    </r>
  </si>
  <si>
    <t>loss_complete_win_30</t>
  </si>
  <si>
    <t>完胜减少兵力（20级）</t>
  </si>
  <si>
    <t>loss_common_win_30</t>
  </si>
  <si>
    <t>胜利减少兵力（20级）</t>
  </si>
  <si>
    <t>loss_nerrow_win_30</t>
  </si>
  <si>
    <t>险胜减少兵力（20级）</t>
  </si>
  <si>
    <t>loss_level_2</t>
  </si>
  <si>
    <t>胜方lv-败方lv&gt;=loss_level_2，胜利方减少兵力按上面3条计算</t>
  </si>
  <si>
    <t>fight_advance</t>
  </si>
  <si>
    <t>无差别竞技</t>
  </si>
  <si>
    <t>从新人区进入老人区需大于等于x天</t>
  </si>
  <si>
    <t>fight_days</t>
  </si>
  <si>
    <t>每个赛季持续时间（14天）</t>
  </si>
  <si>
    <t>fight_start</t>
  </si>
  <si>
    <t>无差别竞技第一赛季开始日期（2018年10月24日22点的时间戳）</t>
  </si>
  <si>
    <t>fight_new_silk</t>
  </si>
  <si>
    <t>新人区每组可装备锦囊数量</t>
  </si>
  <si>
    <t>fight_old_silk</t>
  </si>
  <si>
    <t>老人区每组可装备锦囊数量</t>
  </si>
  <si>
    <t>fight_max_group</t>
  </si>
  <si>
    <t>最大锦囊组数</t>
  </si>
  <si>
    <t>fight_new_group</t>
  </si>
  <si>
    <t>1215|1220|1216|1221</t>
  </si>
  <si>
    <t>新人区默认锦囊组内锦囊id</t>
  </si>
  <si>
    <t>fight_old_group</t>
  </si>
  <si>
    <t>1215|1216|1217|1218|1219|1220|1221|1222</t>
  </si>
  <si>
    <t>老人区默认锦囊组内锦囊id</t>
  </si>
  <si>
    <t>fight_default_group</t>
  </si>
  <si>
    <t>默认开启锦囊组数</t>
  </si>
  <si>
    <t>guild_war_hp_win</t>
  </si>
  <si>
    <t>战斗胜利掉血</t>
  </si>
  <si>
    <t>guild_war_hp_lose</t>
  </si>
  <si>
    <t>战斗失败掉血</t>
  </si>
  <si>
    <t>guild_war_contribution_1</t>
  </si>
  <si>
    <t>军团战占领1级城贡献</t>
  </si>
  <si>
    <t>guild_war_contribution_2</t>
  </si>
  <si>
    <t>军团战占领2级城贡献</t>
  </si>
  <si>
    <t>guild_war_contribution_3</t>
  </si>
  <si>
    <t>军团战占领3级城贡献</t>
  </si>
  <si>
    <t>guild_war_contribution_4</t>
  </si>
  <si>
    <t>军团战没占领城贡献</t>
  </si>
  <si>
    <t>fight_group_open</t>
  </si>
  <si>
    <t>开放一个新锦囊组消耗元宝</t>
  </si>
  <si>
    <t>guild_war_reborn</t>
  </si>
  <si>
    <t>军团战复活时间（秒）</t>
  </si>
  <si>
    <t>fight_time_start</t>
  </si>
  <si>
    <t>11:14|19:22</t>
  </si>
  <si>
    <t>无差别竞技每天开始及结束时间</t>
  </si>
  <si>
    <t>fight_time_end</t>
  </si>
  <si>
    <r>
      <rPr>
        <sz val="10"/>
        <color theme="1"/>
        <rFont val="微软雅黑"/>
        <charset val="134"/>
      </rPr>
      <t>无差别竞技结束时间（2</t>
    </r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点）</t>
    </r>
  </si>
  <si>
    <t>fight_new_rank</t>
  </si>
  <si>
    <t>无差别竞技新手赛季突破等级</t>
  </si>
  <si>
    <t>fight_new_lv</t>
  </si>
  <si>
    <t>无差别竞技新手赛季武将等级</t>
  </si>
  <si>
    <t>fight_new_instrument</t>
  </si>
  <si>
    <t>无差别竞技新手赛季神兵等级</t>
  </si>
  <si>
    <t>fight_old_rank</t>
  </si>
  <si>
    <t>无差别竞技全国赛季突破等级</t>
  </si>
  <si>
    <t>fight_old_lv</t>
  </si>
  <si>
    <t>无差别竞技全国赛季武将等级</t>
  </si>
  <si>
    <t>fight_old_instrument</t>
  </si>
  <si>
    <t>无差别竞技全国赛季神兵等级</t>
  </si>
  <si>
    <t>fight_new_usesilk</t>
  </si>
  <si>
    <t>1202|1203|1204|1205|1207|1208|1209|1211|1212|1213|1214|1215|1216|1217|1218|1219|1220|1221|1222|1223|1224|1225|1226|1227|1301|1303|1304|1308|1302|1309|1310|1311|1312|1305|1313|1314|1315|1316|1317</t>
  </si>
  <si>
    <t>无差别竞技新秀赛季可用锦囊</t>
  </si>
  <si>
    <t>fight_old_usesilk</t>
  </si>
  <si>
    <t>无差别竞技全国赛季可用仅能</t>
  </si>
  <si>
    <t>fight_punish_time</t>
  </si>
  <si>
    <t>1:180|2:300|3:300|4:600|5:600</t>
  </si>
  <si>
    <t>无差别竞技早退惩罚时间（次数:秒）</t>
  </si>
  <si>
    <r>
      <rPr>
        <sz val="10"/>
        <color theme="1"/>
        <rFont val="微软雅黑"/>
        <charset val="134"/>
      </rPr>
      <t>1:180|2:300|3:</t>
    </r>
    <r>
      <rPr>
        <sz val="10"/>
        <color theme="1"/>
        <rFont val="微软雅黑"/>
        <charset val="134"/>
      </rPr>
      <t>300</t>
    </r>
    <r>
      <rPr>
        <sz val="10"/>
        <color theme="1"/>
        <rFont val="微软雅黑"/>
        <charset val="134"/>
      </rPr>
      <t>|4:</t>
    </r>
    <r>
      <rPr>
        <sz val="10"/>
        <color theme="1"/>
        <rFont val="微软雅黑"/>
        <charset val="134"/>
      </rPr>
      <t>600</t>
    </r>
    <r>
      <rPr>
        <sz val="10"/>
        <color theme="1"/>
        <rFont val="微软雅黑"/>
        <charset val="134"/>
      </rPr>
      <t>|5:</t>
    </r>
    <r>
      <rPr>
        <sz val="10"/>
        <color theme="1"/>
        <rFont val="微软雅黑"/>
        <charset val="134"/>
      </rPr>
      <t>600</t>
    </r>
  </si>
  <si>
    <t>fight_over_time</t>
  </si>
  <si>
    <t>无差别竞技匹配超时（秒）</t>
  </si>
  <si>
    <t>fight_rank_num</t>
  </si>
  <si>
    <t>无差别竞技排行榜展示几个人</t>
  </si>
  <si>
    <t>fight_self_repo</t>
  </si>
  <si>
    <t>无差别竞技个人战报保留条数</t>
  </si>
  <si>
    <t>无差别竞技排行榜内每个人保留最近阵容条数</t>
  </si>
  <si>
    <t>guild_war_daily_1</t>
  </si>
  <si>
    <t>军团战占领城池每日奖励1</t>
  </si>
  <si>
    <t>guild_war_daily_2</t>
  </si>
  <si>
    <t>军团战占领城池每日奖励2</t>
  </si>
  <si>
    <t>guild_war_daily_3</t>
  </si>
  <si>
    <t>军团战占领城池每日奖励3</t>
  </si>
  <si>
    <t>fight_red_max</t>
  </si>
  <si>
    <t>无差别竞技每个人最大上阵红将数量</t>
  </si>
  <si>
    <t>fight_silk_free</t>
  </si>
  <si>
    <t>7:4|8:7|9:10|10:13|11:16|12:21|13:26|14:31|15:36|16:41|17:46|18:51|19:56|20:61</t>
  </si>
  <si>
    <t>无差别竞技达到段位免费开启锦囊组（锦囊组id:星级）</t>
  </si>
  <si>
    <t>fight_daily_num</t>
  </si>
  <si>
    <t>1:10|2:20|3:40</t>
  </si>
  <si>
    <t>无差别竞技每日打场数:奖励奖章数量</t>
  </si>
  <si>
    <t>fight_daily_win</t>
  </si>
  <si>
    <t>1:30</t>
  </si>
  <si>
    <t>无差别竞技每日胜利场数:奖励奖章数量</t>
  </si>
  <si>
    <t>vip_min_charge</t>
  </si>
  <si>
    <t>大R管理</t>
  </si>
  <si>
    <t>大R认证标准，大于或等于</t>
  </si>
  <si>
    <t>vip_mail_reward</t>
  </si>
  <si>
    <t>5|1|3000,6|14|50,6|10|200</t>
  </si>
  <si>
    <t>大认证见面礼邮件的奖励附件</t>
  </si>
  <si>
    <t>fight_season_award</t>
  </si>
  <si>
    <t>无差别竞技赛季结算奖励奖章数量1星=x奖章</t>
  </si>
  <si>
    <t>output_up_multiple</t>
  </si>
  <si>
    <t>2|3</t>
  </si>
  <si>
    <t>富矿产量倍数：低倍数|高倍数</t>
  </si>
  <si>
    <t>output_up_refresh</t>
  </si>
  <si>
    <t>12|00|00</t>
  </si>
  <si>
    <t>富矿刷新时间：时|分|秒</t>
  </si>
  <si>
    <t>output_up_num</t>
  </si>
  <si>
    <t>1|1|2</t>
  </si>
  <si>
    <t>富矿刷新数量：金矿|银矿|铜矿</t>
  </si>
  <si>
    <t>fight_match_time</t>
  </si>
  <si>
    <t>单次匹配队列时间（秒）</t>
  </si>
  <si>
    <t>fight_match_star</t>
  </si>
  <si>
    <t>匹配上下限星级</t>
  </si>
  <si>
    <t>fight_match_day</t>
  </si>
  <si>
    <t>相同玩家每天可匹配到的次数</t>
  </si>
  <si>
    <t>fight_match_season</t>
  </si>
  <si>
    <t>相同玩家每个赛季可匹配到的次数</t>
  </si>
  <si>
    <t>fight_new_equip</t>
  </si>
  <si>
    <t>409|410|411|412</t>
  </si>
  <si>
    <t>新手区穿的装备id</t>
  </si>
  <si>
    <t>fight_old_equip</t>
  </si>
  <si>
    <t>老人区穿的装备id</t>
  </si>
  <si>
    <t>fight_new_treasure</t>
  </si>
  <si>
    <r>
      <rPr>
        <sz val="10"/>
        <color theme="1"/>
        <rFont val="微软雅黑"/>
        <charset val="134"/>
      </rPr>
      <t>30</t>
    </r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|31</t>
    </r>
    <r>
      <rPr>
        <sz val="10"/>
        <color theme="1"/>
        <rFont val="微软雅黑"/>
        <charset val="134"/>
      </rPr>
      <t>1</t>
    </r>
  </si>
  <si>
    <t>新手区穿的宝物id</t>
  </si>
  <si>
    <t>fight_old_treasure</t>
  </si>
  <si>
    <t>老人区穿的宝物id</t>
  </si>
  <si>
    <t>fight_new_equip_lv</t>
  </si>
  <si>
    <t>新手区装备强化等级</t>
  </si>
  <si>
    <t>fight_new_equip_lv2</t>
  </si>
  <si>
    <t>新手区装备精练等级</t>
  </si>
  <si>
    <t>fight_new_treasure_lv</t>
  </si>
  <si>
    <t>新手区宝物强化等级</t>
  </si>
  <si>
    <t>fight_new_treasure_lv2</t>
  </si>
  <si>
    <t>新手区宝物精练等级</t>
  </si>
  <si>
    <t>fight_old_equip_lv</t>
  </si>
  <si>
    <t>老人区装备强化等级</t>
  </si>
  <si>
    <t>fight_old_equip_lv2</t>
  </si>
  <si>
    <t>老人区装备精练等级</t>
  </si>
  <si>
    <t>fight_old_treasure_lv</t>
  </si>
  <si>
    <t>老人区宝物强化等级</t>
  </si>
  <si>
    <t>fight_old_treasure_lv2</t>
  </si>
  <si>
    <t>老人区宝物精练等级</t>
  </si>
  <si>
    <r>
      <rPr>
        <sz val="10"/>
        <color theme="1"/>
        <rFont val="微软雅黑"/>
        <charset val="134"/>
      </rPr>
      <t>fight_punish_star</t>
    </r>
    <r>
      <rPr>
        <sz val="10"/>
        <color theme="1"/>
        <rFont val="微软雅黑"/>
        <charset val="134"/>
      </rPr>
      <t>2</t>
    </r>
  </si>
  <si>
    <t>早退大于等于x次开始扣2星</t>
  </si>
  <si>
    <t>pit_type</t>
  </si>
  <si>
    <t>【双倍矿】|【三倍矿】</t>
  </si>
  <si>
    <t>富矿攻占提示文字</t>
  </si>
  <si>
    <t>guild_daily_auction_time</t>
  </si>
  <si>
    <t>军团战每日占领拍卖时间</t>
  </si>
  <si>
    <t>fight_pet_old</t>
  </si>
  <si>
    <t>老人区可以带几个神兽</t>
  </si>
  <si>
    <t>fight_pet_new</t>
  </si>
  <si>
    <t>新人区可以带几个神兽</t>
  </si>
  <si>
    <t>fight_pet_lv</t>
  </si>
  <si>
    <t>神兽统一等级</t>
  </si>
  <si>
    <t>fight_pet_star_new</t>
  </si>
  <si>
    <t>新人区神兽星级</t>
  </si>
  <si>
    <t>fight_punish_star</t>
  </si>
  <si>
    <r>
      <rPr>
        <sz val="10"/>
        <color theme="1"/>
        <rFont val="微软雅黑"/>
        <charset val="134"/>
      </rPr>
      <t>早退大于等于x次开始扣</t>
    </r>
    <r>
      <rPr>
        <sz val="10"/>
        <color theme="1"/>
        <rFont val="微软雅黑"/>
        <charset val="134"/>
      </rPr>
      <t>1星</t>
    </r>
  </si>
  <si>
    <t>fight_punish_day</t>
  </si>
  <si>
    <t>早退惩罚清除周期（秒）</t>
  </si>
  <si>
    <t>以首次早退为起点开始算7天</t>
  </si>
  <si>
    <t>sgs_linkage_time</t>
  </si>
  <si>
    <t>三国杀联动任务持续时间</t>
  </si>
  <si>
    <t>天</t>
  </si>
  <si>
    <t>suit_pre_time</t>
  </si>
  <si>
    <t>合服前置时间</t>
  </si>
  <si>
    <t>合服时间前的待合服时间（此时间内，特定几种活动不开）</t>
  </si>
  <si>
    <t>suit_pos_time</t>
  </si>
  <si>
    <t>合服后置时间</t>
  </si>
  <si>
    <t>合服后的欢庆合服活动时间（此时间内，特定几种活动不开）</t>
  </si>
  <si>
    <t>fight_ban_num</t>
  </si>
  <si>
    <t>ban人数量</t>
  </si>
  <si>
    <t>fight_ban_time</t>
  </si>
  <si>
    <t>ban人阶段时间（秒）</t>
  </si>
  <si>
    <t>fight_ban_star</t>
  </si>
  <si>
    <t>n星开始要ban人</t>
  </si>
  <si>
    <t>fight_limit_new</t>
  </si>
  <si>
    <t>新手赛区界限突破等级</t>
  </si>
  <si>
    <t>fight_limit_old</t>
  </si>
  <si>
    <t>老人赛区界限突破等级</t>
  </si>
  <si>
    <t>fight_pet_star_old</t>
  </si>
  <si>
    <t>老人区神兽星级</t>
  </si>
  <si>
    <t>sgs_linkage_time2</t>
  </si>
  <si>
    <t>三国杀联动反导持续时间</t>
  </si>
  <si>
    <t>update_auction_bonus_1</t>
  </si>
  <si>
    <t>拍卖分红-更新狂欢</t>
  </si>
  <si>
    <t>update_auction_bonus_2</t>
  </si>
  <si>
    <t>fight_second_num</t>
  </si>
  <si>
    <t>无差别后手大于这个次数时下一场优先安排先手</t>
  </si>
  <si>
    <t>update_auction_safe</t>
  </si>
  <si>
    <t>更新狂欢拍卖</t>
  </si>
  <si>
    <t>如果不能正常取到人数，更新狂欢按此参数计算人数</t>
  </si>
  <si>
    <t>update_auction_pmd</t>
  </si>
  <si>
    <t>75|0</t>
  </si>
  <si>
    <t>邮件提示时间|跑马灯提示时间（拍卖开始时间-参数分钟数）</t>
  </si>
  <si>
    <t>update_auction_final_rp</t>
  </si>
  <si>
    <t>更新拍卖最终红包的id</t>
  </si>
  <si>
    <t>redpacket_rain_pmd</t>
  </si>
  <si>
    <t>红包雨跑马灯提示时间</t>
  </si>
  <si>
    <t>红包雨的跑马灯提示，在活动开始前几分钟发送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</si>
  <si>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rosswar</t>
    </r>
    <r>
      <rPr>
        <sz val="10"/>
        <color theme="1"/>
        <rFont val="微软雅黑"/>
        <charset val="134"/>
      </rPr>
      <t>_auction_bonus_1</t>
    </r>
  </si>
  <si>
    <t>拍卖分红-跨服军团战</t>
  </si>
  <si>
    <t>crosswar_auction_bonus_2</t>
  </si>
  <si>
    <t>cross_war_start_week</t>
  </si>
  <si>
    <t>跨服军团战</t>
  </si>
  <si>
    <t>①跨服军团战对阵开始展示时间星期二</t>
  </si>
  <si>
    <t>cross_war_start_time</t>
  </si>
  <si>
    <t>①跨服军团战对阵开始展示时间，21点30分</t>
  </si>
  <si>
    <t>cross_war_server_num</t>
  </si>
  <si>
    <t>跨服数量</t>
  </si>
  <si>
    <t>cross_war_open_week</t>
  </si>
  <si>
    <t>②活动开启周数（判断是否开始鼓舞支援、是否开始战斗的时间）</t>
  </si>
  <si>
    <t>cross_war_open_time</t>
  </si>
  <si>
    <t>③活动开始时间，秒（实际开打）</t>
  </si>
  <si>
    <t>cross_war_ready_time</t>
  </si>
  <si>
    <t>④活动准备时间</t>
  </si>
  <si>
    <t>cross_war_last_time</t>
  </si>
  <si>
    <t>⑤活动正式持续时间</t>
  </si>
  <si>
    <t>cross_war_kill_guard_point</t>
  </si>
  <si>
    <t>击杀守卫积分数量</t>
  </si>
  <si>
    <t>cross_war_guard_hp_ratio</t>
  </si>
  <si>
    <t>守卫血量系数</t>
  </si>
  <si>
    <t>cross_war_point_produce_time</t>
  </si>
  <si>
    <t>占领据点后积分产出频率，秒</t>
  </si>
  <si>
    <t>cross_war_move_time</t>
  </si>
  <si>
    <t>跨服军团战（废弃）</t>
  </si>
  <si>
    <t>据点间移动需要时间，秒</t>
  </si>
  <si>
    <t>cross_war_move_cd</t>
  </si>
  <si>
    <t>移动冷却时间，秒</t>
  </si>
  <si>
    <t>cross_war_atk_cd</t>
  </si>
  <si>
    <t>攻击冷却时间，秒</t>
  </si>
  <si>
    <t>cross_war_revive_time</t>
  </si>
  <si>
    <t>死亡复活时间，秒</t>
  </si>
  <si>
    <t>cross_war_maxhp</t>
  </si>
  <si>
    <t>体力上限</t>
  </si>
  <si>
    <t>cross_war_win1_hploss</t>
  </si>
  <si>
    <t>完胜胜利方损失</t>
  </si>
  <si>
    <t>cross_war_win2_hploss</t>
  </si>
  <si>
    <t>完胜失败方损失</t>
  </si>
  <si>
    <t>cross_war_win3_hploss</t>
  </si>
  <si>
    <t>胜利胜利方损失</t>
  </si>
  <si>
    <t>cross_war_fail1_hploss</t>
  </si>
  <si>
    <t>胜利失败方损失</t>
  </si>
  <si>
    <t>cross_war_fail2_hploss</t>
  </si>
  <si>
    <t>险胜胜利方顺利</t>
  </si>
  <si>
    <t>cross_war_fail3_hploss</t>
  </si>
  <si>
    <t>险胜失败方顺利</t>
  </si>
  <si>
    <r>
      <rPr>
        <sz val="10"/>
        <color theme="1"/>
        <rFont val="微软雅黑"/>
        <charset val="134"/>
      </rPr>
      <t>cross_war_move_min</t>
    </r>
    <r>
      <rPr>
        <sz val="10"/>
        <color theme="1"/>
        <rFont val="微软雅黑"/>
        <charset val="134"/>
      </rPr>
      <t>time</t>
    </r>
  </si>
  <si>
    <t>据点间移动需要时间下限，毫秒</t>
  </si>
  <si>
    <r>
      <rPr>
        <sz val="10"/>
        <color theme="1"/>
        <rFont val="微软雅黑"/>
        <charset val="134"/>
      </rPr>
      <t>cross_war_move_</t>
    </r>
    <r>
      <rPr>
        <sz val="10"/>
        <color theme="1"/>
        <rFont val="微软雅黑"/>
        <charset val="134"/>
      </rPr>
      <t>max</t>
    </r>
    <r>
      <rPr>
        <sz val="10"/>
        <color theme="1"/>
        <rFont val="微软雅黑"/>
        <charset val="134"/>
      </rPr>
      <t>time</t>
    </r>
  </si>
  <si>
    <t>据点间移动需要时间上限，毫秒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</si>
  <si>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ross_war</t>
    </r>
    <r>
      <rPr>
        <sz val="10"/>
        <color theme="1"/>
        <rFont val="微软雅黑"/>
        <charset val="134"/>
      </rPr>
      <t>_kill_contribution</t>
    </r>
  </si>
  <si>
    <r>
      <rPr>
        <sz val="10"/>
        <color theme="1"/>
        <rFont val="微软雅黑"/>
        <charset val="134"/>
      </rPr>
      <t>cross_wa</t>
    </r>
    <r>
      <rPr>
        <sz val="10"/>
        <color theme="1"/>
        <rFont val="微软雅黑"/>
        <charset val="134"/>
      </rPr>
      <t>r</t>
    </r>
    <r>
      <rPr>
        <sz val="10"/>
        <color theme="1"/>
        <rFont val="微软雅黑"/>
        <charset val="134"/>
      </rPr>
      <t>_atk_contribution</t>
    </r>
  </si>
  <si>
    <t>攻击一次玩家可得评分</t>
  </si>
  <si>
    <r>
      <rPr>
        <sz val="10"/>
        <color theme="1"/>
        <rFont val="微软雅黑"/>
        <charset val="134"/>
      </rPr>
      <t>cross_wa</t>
    </r>
    <r>
      <rPr>
        <sz val="10"/>
        <color theme="1"/>
        <rFont val="微软雅黑"/>
        <charset val="134"/>
      </rPr>
      <t>r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lattice_size</t>
    </r>
  </si>
  <si>
    <r>
      <rPr>
        <sz val="10"/>
        <color theme="1"/>
        <rFont val="微软雅黑"/>
        <charset val="134"/>
      </rPr>
      <t>每个格子大小1</t>
    </r>
    <r>
      <rPr>
        <sz val="10"/>
        <color theme="1"/>
        <rFont val="微软雅黑"/>
        <charset val="134"/>
      </rPr>
      <t>20*120像素</t>
    </r>
  </si>
  <si>
    <t>cross_war_guess_start</t>
  </si>
  <si>
    <t>②.①跨服军团各个阶段检测时间，根据星期几来判断是否进入下一阶段</t>
  </si>
  <si>
    <t>cross_war_guess_finish</t>
  </si>
  <si>
    <t>②.②跨服军团战鼓舞支援结束时间（然后开始战斗，不可鼓舞支援）</t>
  </si>
  <si>
    <t>cross_war_guess_showend</t>
  </si>
  <si>
    <t>跨服军团战鼓舞支援入口消失时间，打完后消失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</si>
  <si>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ross_war_support_cost</t>
    </r>
  </si>
  <si>
    <t>跨服军团战支援消耗贡献</t>
  </si>
  <si>
    <t>treasure_limit_levelup_add</t>
  </si>
  <si>
    <t>宝物界限突破</t>
  </si>
  <si>
    <t>红宝额外增加强化等级上限</t>
  </si>
  <si>
    <t>treasure_limit_refine_add</t>
  </si>
  <si>
    <t>红宝额外增加精炼等级上限</t>
  </si>
  <si>
    <t>title_forever</t>
  </si>
  <si>
    <t>永久</t>
  </si>
  <si>
    <t>称号</t>
  </si>
  <si>
    <t>称号期限永久显示</t>
  </si>
  <si>
    <r>
      <rPr>
        <sz val="10"/>
        <color theme="1"/>
        <rFont val="微软雅黑"/>
        <charset val="134"/>
      </rPr>
      <t>title_</t>
    </r>
    <r>
      <rPr>
        <sz val="10"/>
        <color theme="1"/>
        <rFont val="微软雅黑"/>
        <charset val="134"/>
      </rPr>
      <t>days</t>
    </r>
  </si>
  <si>
    <r>
      <rPr>
        <sz val="10"/>
        <color theme="1"/>
        <rFont val="微软雅黑"/>
        <charset val="134"/>
      </rPr>
      <t>称号期限x</t>
    </r>
    <r>
      <rPr>
        <sz val="10"/>
        <color theme="1"/>
        <rFont val="微软雅黑"/>
        <charset val="134"/>
      </rPr>
      <t>x天显示</t>
    </r>
  </si>
  <si>
    <t>silkbag_start_lv</t>
  </si>
  <si>
    <t>锦囊成长起始等级</t>
  </si>
  <si>
    <t>加绝对值属性的锦囊计算成长的起始等级</t>
  </si>
  <si>
    <r>
      <rPr>
        <sz val="10"/>
        <color theme="1"/>
        <rFont val="微软雅黑"/>
        <charset val="134"/>
      </rPr>
      <t>fight_</t>
    </r>
    <r>
      <rPr>
        <sz val="10"/>
        <color theme="1"/>
        <rFont val="微软雅黑"/>
        <charset val="134"/>
      </rPr>
      <t>elite</t>
    </r>
    <r>
      <rPr>
        <sz val="10"/>
        <color theme="1"/>
        <rFont val="微软雅黑"/>
        <charset val="134"/>
      </rPr>
      <t>_equip</t>
    </r>
  </si>
  <si>
    <r>
      <rPr>
        <sz val="10"/>
        <color theme="1"/>
        <rFont val="微软雅黑"/>
        <charset val="134"/>
      </rPr>
      <t>5</t>
    </r>
    <r>
      <rPr>
        <sz val="10"/>
        <color theme="1"/>
        <rFont val="微软雅黑"/>
        <charset val="134"/>
      </rPr>
      <t>01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502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503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504</t>
    </r>
  </si>
  <si>
    <t>精英区穿的装备id</t>
  </si>
  <si>
    <t>fight_elite_treasure</t>
  </si>
  <si>
    <t>401|411</t>
  </si>
  <si>
    <t>精英区穿的宝物id</t>
  </si>
  <si>
    <t>fight_elite_equip_lv</t>
  </si>
  <si>
    <t>精英区装备强化等级</t>
  </si>
  <si>
    <t>fight_elite_equip_lv2</t>
  </si>
  <si>
    <t>精英区装备精练等级</t>
  </si>
  <si>
    <t>fight_elite_treasure_lv</t>
  </si>
  <si>
    <t>精英区宝物强化等级</t>
  </si>
  <si>
    <t>fight_elite_treasure_lv2</t>
  </si>
  <si>
    <t>精英区宝物精练等级</t>
  </si>
  <si>
    <t>fight_pet_elite</t>
  </si>
  <si>
    <t>精英区可以带几个神兽</t>
  </si>
  <si>
    <t>fight_pet_star_elite</t>
  </si>
  <si>
    <t>精英区神兽星级</t>
  </si>
  <si>
    <t>fight_limit_elite</t>
  </si>
  <si>
    <t>精英区界限突破等级</t>
  </si>
  <si>
    <r>
      <rPr>
        <sz val="10"/>
        <color theme="1"/>
        <rFont val="微软雅黑"/>
        <charset val="134"/>
      </rPr>
      <t>fight_advance</t>
    </r>
    <r>
      <rPr>
        <sz val="10"/>
        <color theme="1"/>
        <rFont val="微软雅黑"/>
        <charset val="134"/>
      </rPr>
      <t>_elite</t>
    </r>
  </si>
  <si>
    <t>从老人区进入精英区需大于等于n天</t>
  </si>
  <si>
    <t>fight_elite_rank</t>
  </si>
  <si>
    <t>精英区突破等级</t>
  </si>
  <si>
    <t>fight_elite_lv</t>
  </si>
  <si>
    <t>精英区武将等级</t>
  </si>
  <si>
    <t>fight_elite_instrument</t>
  </si>
  <si>
    <t>精英区神兵等级</t>
  </si>
  <si>
    <r>
      <rPr>
        <sz val="10"/>
        <color theme="1"/>
        <rFont val="微软雅黑"/>
        <charset val="134"/>
      </rPr>
      <t>fight_</t>
    </r>
    <r>
      <rPr>
        <sz val="10"/>
        <color theme="1"/>
        <rFont val="微软雅黑"/>
        <charset val="134"/>
      </rPr>
      <t>elite</t>
    </r>
    <r>
      <rPr>
        <sz val="10"/>
        <color theme="1"/>
        <rFont val="微软雅黑"/>
        <charset val="134"/>
      </rPr>
      <t>_silk</t>
    </r>
  </si>
  <si>
    <t>精英区可装备锦囊数量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</si>
  <si>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ross_war_support_success</t>
    </r>
  </si>
  <si>
    <r>
      <rPr>
        <sz val="10"/>
        <color theme="1"/>
        <rFont val="微软雅黑"/>
        <charset val="134"/>
      </rPr>
      <t>6|85|5,6|94</t>
    </r>
    <r>
      <rPr>
        <sz val="10"/>
        <color theme="1"/>
        <rFont val="微软雅黑"/>
        <charset val="134"/>
      </rPr>
      <t>|5</t>
    </r>
    <r>
      <rPr>
        <sz val="10"/>
        <color theme="1"/>
        <rFont val="微软雅黑"/>
        <charset val="134"/>
      </rPr>
      <t>,6|95|5,6|159|5</t>
    </r>
  </si>
  <si>
    <t>跨服军团战军团支援军团前8奖励</t>
  </si>
  <si>
    <t>cross_war_coefficient_1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</si>
  <si>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拍卖奖励第1名系数加成</t>
    </r>
  </si>
  <si>
    <t>cross_war_coefficient_2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</si>
  <si>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拍卖奖励第2名系数加成</t>
    </r>
  </si>
  <si>
    <t>cross_war_coefficient_3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</si>
  <si>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拍卖奖励第3名系数加成</t>
    </r>
  </si>
  <si>
    <t>cross_war_coefficient_4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</si>
  <si>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拍卖奖励第4名系数加成</t>
    </r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</si>
  <si>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ross_war_support_fail</t>
    </r>
  </si>
  <si>
    <t>6|85|2,6|94|2,6|95|2,6|159|2</t>
  </si>
  <si>
    <t>跨服军团战军团支援军团前8奖励失败安慰奖</t>
  </si>
  <si>
    <t>cross_war_guild_loser_success</t>
  </si>
  <si>
    <t>5|1|300,6|85|5,6|94|5</t>
  </si>
  <si>
    <t>跨服军团战军团垫底竞猜成功奖励</t>
  </si>
  <si>
    <t>type|id|num</t>
  </si>
  <si>
    <t>cross_war_server_winer_success</t>
  </si>
  <si>
    <t>5|1|300,6|85|5,6|159|5</t>
  </si>
  <si>
    <t>跨服军团战服务器第一竞猜成功奖励</t>
  </si>
  <si>
    <t>cross_war_server_loser_success</t>
  </si>
  <si>
    <t>跨服军团战服务器垫底竞猜成功奖励</t>
  </si>
  <si>
    <t>cross_war_guild_winer_fail</t>
  </si>
  <si>
    <t>6|85|2,6|95|2</t>
  </si>
  <si>
    <t>跨服军团战军团第一竞猜失败奖励</t>
  </si>
  <si>
    <t>cross_war_guild_loser_fail</t>
  </si>
  <si>
    <t>6|85|2,6|94|2</t>
  </si>
  <si>
    <t>跨服军团战军团垫底竞猜失败奖励</t>
  </si>
  <si>
    <t>cross_war_server_winer_fail</t>
  </si>
  <si>
    <t>6|85|2,6|159|2</t>
  </si>
  <si>
    <t>跨服军团战服务器第一竞猜失败奖励</t>
  </si>
  <si>
    <t>cross_war_server_loser_fail</t>
  </si>
  <si>
    <t>跨服军团战服务器垫底竞猜失败奖励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</si>
  <si>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rosswar_auction_bonusyubi_1</t>
    </r>
  </si>
  <si>
    <t>未拍卖出去的分红比例（千分制）(玉璧）</t>
  </si>
  <si>
    <r>
      <rPr>
        <sz val="10"/>
        <color theme="1"/>
        <rFont val="微软雅黑"/>
        <charset val="134"/>
      </rPr>
      <t>crosswar_auction_bonus</t>
    </r>
    <r>
      <rPr>
        <sz val="10"/>
        <color theme="1"/>
        <rFont val="微软雅黑"/>
        <charset val="134"/>
      </rPr>
      <t>yubi</t>
    </r>
    <r>
      <rPr>
        <sz val="10"/>
        <color theme="1"/>
        <rFont val="微软雅黑"/>
        <charset val="134"/>
      </rPr>
      <t>_2</t>
    </r>
  </si>
  <si>
    <t>拍卖出去的分红比例（千分制）(玉璧）</t>
  </si>
  <si>
    <t>cross_war_coefficient_5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</si>
  <si>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拍卖奖励第5名系数加成</t>
    </r>
  </si>
  <si>
    <t>cross_war_coefficient_6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</si>
  <si>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拍卖奖励第6名系数加成</t>
    </r>
  </si>
  <si>
    <t>cross_war_coefficient_7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</si>
  <si>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拍卖奖励第7名系数加成</t>
    </r>
  </si>
  <si>
    <t>cross_war_coefficient_8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</si>
  <si>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拍卖奖励第8名系数加成</t>
    </r>
  </si>
  <si>
    <t>cross_war_coefficient_9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</si>
  <si>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拍卖奖励第9名系数加成</t>
    </r>
  </si>
  <si>
    <t>cross_war_coefficient_10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</si>
  <si>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拍卖奖励第10名系数加成</t>
    </r>
  </si>
  <si>
    <t>cross_war_coefficient_11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</si>
  <si>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拍卖奖励第11名系数加成</t>
    </r>
  </si>
  <si>
    <t>cross_war_coefficient_12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</si>
  <si>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拍卖奖励第12名系数加成</t>
    </r>
  </si>
  <si>
    <t>cross_war_coefficient_13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</si>
  <si>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拍卖奖励第13名系数加成</t>
    </r>
  </si>
  <si>
    <t>cross_war_coefficient_14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</si>
  <si>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拍卖奖励第14名系数加成</t>
    </r>
  </si>
  <si>
    <t>cross_war_coefficient_15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</si>
  <si>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拍卖奖励第15名系数加成</t>
    </r>
  </si>
  <si>
    <t>cross_war_coefficient_16</t>
  </si>
  <si>
    <r>
      <rPr>
        <sz val="10"/>
        <color theme="1"/>
        <rFont val="微软雅黑"/>
        <charset val="134"/>
      </rPr>
      <t>跨服军团战</t>
    </r>
    <r>
      <rPr>
        <sz val="10"/>
        <color theme="1"/>
        <rFont val="微软雅黑"/>
        <charset val="134"/>
      </rPr>
      <t>拍卖奖励第16名系数加成</t>
    </r>
  </si>
  <si>
    <t>cross_war_show_close_time</t>
  </si>
  <si>
    <t>跨服军团战冠军展示关闭时间</t>
  </si>
  <si>
    <t>cross_war_chat_begins</t>
  </si>
  <si>
    <t>跨服军团跨服聊天开始时间，周六开启</t>
  </si>
  <si>
    <t>cross_war_chat_end</t>
  </si>
  <si>
    <t>跨服军团跨服聊天结束时间，周六开启</t>
  </si>
  <si>
    <r>
      <rPr>
        <sz val="10"/>
        <color theme="1"/>
        <rFont val="微软雅黑"/>
        <charset val="134"/>
      </rPr>
      <t>army</t>
    </r>
    <r>
      <rPr>
        <sz val="10"/>
        <color theme="1"/>
        <rFont val="微软雅黑"/>
        <charset val="134"/>
      </rPr>
      <t>_limit</t>
    </r>
  </si>
  <si>
    <r>
      <rPr>
        <sz val="10"/>
        <color theme="1"/>
        <rFont val="微软雅黑"/>
        <charset val="134"/>
      </rPr>
      <t>p</t>
    </r>
    <r>
      <rPr>
        <sz val="10"/>
        <color theme="1"/>
        <rFont val="微软雅黑"/>
        <charset val="134"/>
      </rPr>
      <t>vp矿战兵力后端上限</t>
    </r>
  </si>
  <si>
    <r>
      <rPr>
        <sz val="10"/>
        <color theme="1"/>
        <rFont val="微软雅黑"/>
        <charset val="134"/>
      </rPr>
      <t>equipment_level_critical</t>
    </r>
    <r>
      <rPr>
        <sz val="10"/>
        <color theme="1"/>
        <rFont val="微软雅黑"/>
        <charset val="134"/>
      </rPr>
      <t>_limit</t>
    </r>
  </si>
  <si>
    <t>装备暴击限制</t>
  </si>
  <si>
    <t>绿色装备强化3倍暴击最低限制等级</t>
  </si>
  <si>
    <t>training_limit_1</t>
  </si>
  <si>
    <t>演武</t>
  </si>
  <si>
    <t>被演武次数（toHigh）</t>
  </si>
  <si>
    <t>training_limit_2</t>
  </si>
  <si>
    <t>演武次数（toLow）</t>
  </si>
  <si>
    <t>training_time</t>
  </si>
  <si>
    <t>每次演武时间</t>
  </si>
  <si>
    <r>
      <rPr>
        <sz val="10"/>
        <color theme="1"/>
        <rFont val="微软雅黑"/>
        <charset val="134"/>
      </rPr>
      <t>h</t>
    </r>
    <r>
      <rPr>
        <sz val="10"/>
        <color theme="1"/>
        <rFont val="微软雅黑"/>
        <charset val="134"/>
      </rPr>
      <t>orse</t>
    </r>
    <r>
      <rPr>
        <sz val="10"/>
        <color theme="1"/>
        <rFont val="微软雅黑"/>
        <charset val="134"/>
      </rPr>
      <t>_active_red</t>
    </r>
  </si>
  <si>
    <t>关羽驯马</t>
  </si>
  <si>
    <t>驯马有n个战马鬃毛时商店出红点</t>
  </si>
  <si>
    <r>
      <rPr>
        <sz val="10"/>
        <color theme="1"/>
        <rFont val="微软雅黑"/>
        <charset val="134"/>
      </rPr>
      <t>v</t>
    </r>
    <r>
      <rPr>
        <sz val="10"/>
        <color theme="1"/>
        <rFont val="微软雅黑"/>
        <charset val="134"/>
      </rPr>
      <t>ip_card_day</t>
    </r>
  </si>
  <si>
    <t>1|95,17|85,24|94,47|159</t>
  </si>
  <si>
    <t>周卡月卡</t>
  </si>
  <si>
    <r>
      <rPr>
        <sz val="10"/>
        <color theme="1"/>
        <rFont val="微软雅黑"/>
        <charset val="134"/>
      </rPr>
      <t>每日概率获得道具出现天数|道具</t>
    </r>
    <r>
      <rPr>
        <sz val="10"/>
        <color theme="1"/>
        <rFont val="微软雅黑"/>
        <charset val="134"/>
      </rPr>
      <t>id</t>
    </r>
  </si>
  <si>
    <r>
      <rPr>
        <sz val="10"/>
        <color theme="1"/>
        <rFont val="微软雅黑"/>
        <charset val="134"/>
      </rPr>
      <t>v</t>
    </r>
    <r>
      <rPr>
        <sz val="10"/>
        <color theme="1"/>
        <rFont val="微软雅黑"/>
        <charset val="134"/>
      </rPr>
      <t>ip_card_drop</t>
    </r>
  </si>
  <si>
    <t>1|450,17|451,24|452,47|453</t>
  </si>
  <si>
    <r>
      <rPr>
        <sz val="10"/>
        <color theme="1"/>
        <rFont val="微软雅黑"/>
        <charset val="134"/>
      </rPr>
      <t>每日概率获得道具出现天数|</t>
    </r>
    <r>
      <rPr>
        <sz val="10"/>
        <color theme="1"/>
        <rFont val="微软雅黑"/>
        <charset val="134"/>
      </rPr>
      <t>drop id</t>
    </r>
  </si>
  <si>
    <t>training_time_gap</t>
  </si>
  <si>
    <t>演武中计算经验的时间间隔</t>
  </si>
  <si>
    <r>
      <rPr>
        <sz val="10"/>
        <color theme="1"/>
        <rFont val="微软雅黑"/>
        <charset val="134"/>
      </rPr>
      <t>n</t>
    </r>
    <r>
      <rPr>
        <sz val="10"/>
        <color theme="1"/>
        <rFont val="微软雅黑"/>
        <charset val="134"/>
      </rPr>
      <t>ew_</t>
    </r>
    <r>
      <rPr>
        <sz val="10"/>
        <color theme="1"/>
        <rFont val="微软雅黑"/>
        <charset val="134"/>
      </rPr>
      <t>answer_random_reward</t>
    </r>
  </si>
  <si>
    <t>全服答题</t>
  </si>
  <si>
    <t>new_answer_random_reward_1</t>
  </si>
  <si>
    <r>
      <rPr>
        <sz val="10"/>
        <color theme="1"/>
        <rFont val="微软雅黑"/>
        <charset val="134"/>
      </rPr>
      <t>new_</t>
    </r>
    <r>
      <rPr>
        <sz val="10"/>
        <color theme="1"/>
        <rFont val="微软雅黑"/>
        <charset val="134"/>
      </rPr>
      <t>answer_rounds</t>
    </r>
  </si>
  <si>
    <t>全服答题轮数</t>
  </si>
  <si>
    <r>
      <rPr>
        <sz val="10"/>
        <color theme="1"/>
        <rFont val="微软雅黑"/>
        <charset val="134"/>
      </rPr>
      <t>new_</t>
    </r>
    <r>
      <rPr>
        <sz val="10"/>
        <color theme="1"/>
        <rFont val="微软雅黑"/>
        <charset val="134"/>
      </rPr>
      <t>answer_</t>
    </r>
    <r>
      <rPr>
        <sz val="10"/>
        <color theme="1"/>
        <rFont val="微软雅黑"/>
        <charset val="134"/>
      </rPr>
      <t>ready</t>
    </r>
  </si>
  <si>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|15</t>
    </r>
  </si>
  <si>
    <t>全服答题准备时间分段，秒</t>
  </si>
  <si>
    <r>
      <rPr>
        <sz val="10"/>
        <color theme="1"/>
        <rFont val="微软雅黑"/>
        <charset val="134"/>
      </rPr>
      <t>n</t>
    </r>
    <r>
      <rPr>
        <sz val="10"/>
        <color theme="1"/>
        <rFont val="微软雅黑"/>
        <charset val="134"/>
      </rPr>
      <t>ew_</t>
    </r>
    <r>
      <rPr>
        <sz val="10"/>
        <color theme="1"/>
        <rFont val="微软雅黑"/>
        <charset val="134"/>
      </rPr>
      <t>answer_time</t>
    </r>
  </si>
  <si>
    <t>答题时间</t>
  </si>
  <si>
    <t>new_answer_interval_time</t>
  </si>
  <si>
    <t>题目间隔时间</t>
  </si>
  <si>
    <t>new_answer_question_num</t>
  </si>
  <si>
    <t>全服答题每轮题目数量</t>
  </si>
  <si>
    <r>
      <rPr>
        <sz val="10"/>
        <color theme="1"/>
        <rFont val="微软雅黑"/>
        <charset val="134"/>
      </rPr>
      <t>new_answer_</t>
    </r>
    <r>
      <rPr>
        <sz val="10"/>
        <color theme="1"/>
        <rFont val="微软雅黑"/>
        <charset val="134"/>
      </rPr>
      <t>right_points</t>
    </r>
  </si>
  <si>
    <t>答题答对积分</t>
  </si>
  <si>
    <t>new_answer_right_award</t>
  </si>
  <si>
    <t>答题答对声望</t>
  </si>
  <si>
    <t>new_answer_open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</si>
  <si>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|3|5|7</t>
    </r>
  </si>
  <si>
    <t>全服答题开启周数</t>
  </si>
  <si>
    <r>
      <rPr>
        <sz val="10"/>
        <color theme="1"/>
        <rFont val="微软雅黑"/>
        <charset val="134"/>
      </rPr>
      <t>fight_ban_</t>
    </r>
    <r>
      <rPr>
        <sz val="10"/>
        <color theme="1"/>
        <rFont val="微软雅黑"/>
        <charset val="134"/>
      </rPr>
      <t>pet</t>
    </r>
  </si>
  <si>
    <r>
      <rPr>
        <sz val="10"/>
        <color theme="1"/>
        <rFont val="微软雅黑"/>
        <charset val="134"/>
      </rPr>
      <t>无差别竞技禁用</t>
    </r>
    <r>
      <rPr>
        <sz val="10"/>
        <color theme="1"/>
        <rFont val="微软雅黑"/>
        <charset val="134"/>
      </rPr>
      <t>神兽数量</t>
    </r>
  </si>
  <si>
    <t>default_icon</t>
  </si>
  <si>
    <t>ui3/common/default_icon</t>
  </si>
  <si>
    <t>默认图标</t>
  </si>
  <si>
    <t>如果前端找不到图标，显示默认图标</t>
  </si>
  <si>
    <r>
      <rPr>
        <sz val="10"/>
        <color theme="1"/>
        <rFont val="微软雅黑"/>
        <charset val="134"/>
      </rPr>
      <t>pvpsingle</t>
    </r>
    <r>
      <rPr>
        <sz val="10"/>
        <color theme="1"/>
        <rFont val="微软雅黑"/>
        <charset val="134"/>
      </rPr>
      <t>_bonus_1</t>
    </r>
  </si>
  <si>
    <t>拍卖分红-跨服个人竞技</t>
  </si>
  <si>
    <t>pvpsingle_bonus_2</t>
  </si>
  <si>
    <t>mine_renew</t>
  </si>
  <si>
    <t>矿战特权续费按钮出现倒数天数</t>
  </si>
  <si>
    <t>mine_attack_enemyloss</t>
  </si>
  <si>
    <t>矿战特权矿战攻击敌方兵力损失+2</t>
  </si>
  <si>
    <t>mine_attack_ourloss</t>
  </si>
  <si>
    <t>矿战特权矿战攻击己方兵力损失-1</t>
  </si>
  <si>
    <t>mine_defense_enemyloss</t>
  </si>
  <si>
    <t>矿战特权矿战防守敌方兵力损失+2</t>
  </si>
  <si>
    <t>mine_defense_ourloss</t>
  </si>
  <si>
    <t>矿战特权矿战防守时己方兵力损失-1</t>
  </si>
  <si>
    <t>mine_troop_add</t>
  </si>
  <si>
    <t>矿战特权矿战兵力上限增加100</t>
  </si>
  <si>
    <t>mine_vip_level</t>
  </si>
  <si>
    <t>矿战特权贵族等级限制</t>
  </si>
  <si>
    <t>goldenhero_open</t>
  </si>
  <si>
    <t>金将招募</t>
  </si>
  <si>
    <t>活动开始之后到第1场欢乐抽奖间隔时间（秒）</t>
  </si>
  <si>
    <t>goldenhero_draw_duration</t>
  </si>
  <si>
    <t>欢乐抽奖活动持续时间（秒）</t>
  </si>
  <si>
    <t>3000s（50min）</t>
  </si>
  <si>
    <t>goldenhero_draw_rest</t>
  </si>
  <si>
    <t>欢乐抽奖休息时间（秒）</t>
  </si>
  <si>
    <t>600s（10min）</t>
  </si>
  <si>
    <t>goldenhero_points</t>
  </si>
  <si>
    <t>金将招募1次获得积分</t>
  </si>
  <si>
    <t>goldenhero_money</t>
  </si>
  <si>
    <t>金将招募活动期间充值x人民币获得1个招募道具</t>
  </si>
  <si>
    <r>
      <rPr>
        <sz val="10"/>
        <color theme="1"/>
        <rFont val="微软雅黑"/>
        <charset val="134"/>
      </rPr>
      <t>goldenhero_</t>
    </r>
    <r>
      <rPr>
        <sz val="10"/>
        <color theme="1"/>
        <rFont val="微软雅黑"/>
        <charset val="134"/>
      </rPr>
      <t>win</t>
    </r>
  </si>
  <si>
    <t>金将招募必中金将的招募次数</t>
  </si>
  <si>
    <t>goldenhero_bullet_goods</t>
  </si>
  <si>
    <r>
      <rPr>
        <sz val="10"/>
        <color theme="1"/>
        <rFont val="微软雅黑"/>
        <charset val="134"/>
      </rPr>
      <t>#</t>
    </r>
    <r>
      <rPr>
        <sz val="10"/>
        <color theme="1"/>
        <rFont val="微软雅黑"/>
        <charset val="134"/>
      </rPr>
      <t>server#</t>
    </r>
    <r>
      <rPr>
        <sz val="10"/>
        <color theme="1"/>
        <rFont val="微软雅黑"/>
        <charset val="134"/>
      </rPr>
      <t>#name#获得了</t>
    </r>
    <r>
      <rPr>
        <sz val="10"/>
        <color theme="1"/>
        <rFont val="微软雅黑"/>
        <charset val="134"/>
      </rPr>
      <t>#goods#！</t>
    </r>
  </si>
  <si>
    <t>金将招募获得物品弹幕</t>
  </si>
  <si>
    <t>goldenhero_bullet_hero</t>
  </si>
  <si>
    <t>#server##name#获得了#hero#！</t>
  </si>
  <si>
    <t>金将招募获得金将弹幕</t>
  </si>
  <si>
    <t>goldenhero_draw_begin</t>
  </si>
  <si>
    <t>欢乐抽奖每天开始时间</t>
  </si>
  <si>
    <t>第二轮开始</t>
  </si>
  <si>
    <t>goldenhero_draw_end</t>
  </si>
  <si>
    <t>欢乐抽奖每天结束时间</t>
  </si>
  <si>
    <t>第二轮结束</t>
  </si>
  <si>
    <t>goldenhero_free_CD</t>
  </si>
  <si>
    <t>免费抽奖间隔（秒）</t>
  </si>
  <si>
    <r>
      <rPr>
        <sz val="10"/>
        <color theme="1"/>
        <rFont val="微软雅黑"/>
        <charset val="134"/>
      </rPr>
      <t>3600s（1</t>
    </r>
    <r>
      <rPr>
        <sz val="10"/>
        <color theme="1"/>
        <rFont val="微软雅黑"/>
        <charset val="134"/>
      </rPr>
      <t>h</t>
    </r>
    <r>
      <rPr>
        <sz val="10"/>
        <color theme="1"/>
        <rFont val="微软雅黑"/>
        <charset val="134"/>
      </rPr>
      <t>）</t>
    </r>
  </si>
  <si>
    <r>
      <rPr>
        <sz val="10"/>
        <color theme="1"/>
        <rFont val="微软雅黑"/>
        <charset val="134"/>
      </rPr>
      <t>goldenhero_</t>
    </r>
    <r>
      <rPr>
        <sz val="10"/>
        <color theme="1"/>
        <rFont val="微软雅黑"/>
        <charset val="134"/>
      </rPr>
      <t>free_times</t>
    </r>
  </si>
  <si>
    <t>免费抽奖次数</t>
  </si>
  <si>
    <t>goldenhero_cross_time</t>
  </si>
  <si>
    <t>金将招募活动持续时间（秒）</t>
  </si>
  <si>
    <r>
      <rPr>
        <sz val="10"/>
        <color theme="1"/>
        <rFont val="微软雅黑"/>
        <charset val="134"/>
      </rPr>
      <t>1656</t>
    </r>
    <r>
      <rPr>
        <sz val="10"/>
        <color theme="1"/>
        <rFont val="微软雅黑"/>
        <charset val="134"/>
      </rPr>
      <t>00（第</t>
    </r>
    <r>
      <rPr>
        <sz val="10"/>
        <color theme="1"/>
        <rFont val="微软雅黑"/>
        <charset val="134"/>
      </rPr>
      <t>2天22点结束）</t>
    </r>
  </si>
  <si>
    <t>goldenhero_time_left</t>
  </si>
  <si>
    <t>金将招募活动结束后展示时间，用于商店兑换（秒）</t>
  </si>
  <si>
    <r>
      <rPr>
        <sz val="10"/>
        <color theme="1"/>
        <rFont val="微软雅黑"/>
        <charset val="134"/>
      </rPr>
      <t>86400（</t>
    </r>
    <r>
      <rPr>
        <sz val="10"/>
        <color theme="1"/>
        <rFont val="微软雅黑"/>
        <charset val="134"/>
      </rPr>
      <t>1d）</t>
    </r>
  </si>
  <si>
    <r>
      <rPr>
        <sz val="10"/>
        <color theme="1"/>
        <rFont val="微软雅黑"/>
        <charset val="134"/>
      </rPr>
      <t>goldenhero_draw_begin</t>
    </r>
    <r>
      <rPr>
        <sz val="10"/>
        <color theme="1"/>
        <rFont val="微软雅黑"/>
        <charset val="134"/>
      </rPr>
      <t>_1</t>
    </r>
  </si>
  <si>
    <t>欢乐抽奖每天开始时间1</t>
  </si>
  <si>
    <t>第一轮开始</t>
  </si>
  <si>
    <r>
      <rPr>
        <sz val="10"/>
        <color theme="1"/>
        <rFont val="微软雅黑"/>
        <charset val="134"/>
      </rPr>
      <t>goldenhero_draw_end</t>
    </r>
    <r>
      <rPr>
        <sz val="10"/>
        <color theme="1"/>
        <rFont val="微软雅黑"/>
        <charset val="134"/>
      </rPr>
      <t>_2</t>
    </r>
  </si>
  <si>
    <t>欢乐抽奖每天结束时间1</t>
  </si>
  <si>
    <t>第一轮结束</t>
  </si>
  <si>
    <t>goldenhero_level_min</t>
  </si>
  <si>
    <t>玩家等级低于x级不能抽到金将</t>
  </si>
  <si>
    <t>pet_limit_min</t>
  </si>
  <si>
    <t>神兽界限突破</t>
  </si>
  <si>
    <t>神兽界限突破最低星级</t>
  </si>
  <si>
    <t>pet_limit_star</t>
  </si>
  <si>
    <t>3|1,4|2,5|3</t>
  </si>
  <si>
    <t>神兽界限突破前星级|突破后星级</t>
  </si>
  <si>
    <t>pet_limit_item</t>
  </si>
  <si>
    <t>神兽界限突破消耗的道具id</t>
  </si>
  <si>
    <t>pet_limit_coin</t>
  </si>
  <si>
    <t>神兽界限突破消耗银币</t>
  </si>
  <si>
    <r>
      <rPr>
        <sz val="10"/>
        <color theme="1"/>
        <rFont val="微软雅黑"/>
        <charset val="134"/>
      </rPr>
      <t>pet_limit_</t>
    </r>
    <r>
      <rPr>
        <sz val="10"/>
        <color theme="1"/>
        <rFont val="微软雅黑"/>
        <charset val="134"/>
      </rPr>
      <t>item_num</t>
    </r>
  </si>
  <si>
    <t>神兽界限突破消耗的道具数量</t>
  </si>
  <si>
    <t>cake_local_time</t>
  </si>
  <si>
    <t>蛋糕活动</t>
  </si>
  <si>
    <t>本服比赛持续时间（秒）</t>
  </si>
  <si>
    <r>
      <rPr>
        <sz val="10"/>
        <color theme="1"/>
        <rFont val="微软雅黑"/>
        <charset val="134"/>
      </rPr>
      <t>0点到</t>
    </r>
    <r>
      <rPr>
        <sz val="10"/>
        <color theme="1"/>
        <rFont val="微软雅黑"/>
        <charset val="134"/>
      </rPr>
      <t>22点（22小时）</t>
    </r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</si>
  <si>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ake_cross_time</t>
    </r>
  </si>
  <si>
    <t>全服比赛持续时间（秒）</t>
  </si>
  <si>
    <r>
      <rPr>
        <sz val="10"/>
        <color theme="1"/>
        <rFont val="微软雅黑"/>
        <charset val="134"/>
      </rPr>
      <t>0点到第二天</t>
    </r>
    <r>
      <rPr>
        <sz val="10"/>
        <color theme="1"/>
        <rFont val="微软雅黑"/>
        <charset val="134"/>
      </rPr>
      <t>22点（46小时）</t>
    </r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</si>
  <si>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ake_egg_point</t>
    </r>
  </si>
  <si>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3</t>
    </r>
  </si>
  <si>
    <t>每个鸡蛋增加的贡献值|积分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</si>
  <si>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ake_cream_point</t>
    </r>
  </si>
  <si>
    <t>10|10</t>
  </si>
  <si>
    <t>每个奶油增加的贡献值|积分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</si>
  <si>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ake_fruit_point</t>
    </r>
  </si>
  <si>
    <t>100|100</t>
  </si>
  <si>
    <t>每个水果增加的贡献值|积分</t>
  </si>
  <si>
    <t>cake_fruit_chance</t>
  </si>
  <si>
    <t>捐奶油时可获得水果的概率 （/1000)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</si>
  <si>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ake_egg_max</t>
    </r>
  </si>
  <si>
    <t>本服比赛每个军团每天可捐鸡蛋个数</t>
  </si>
  <si>
    <r>
      <rPr>
        <sz val="10"/>
        <color theme="1"/>
        <rFont val="微软雅黑"/>
        <charset val="134"/>
      </rPr>
      <t>4</t>
    </r>
    <r>
      <rPr>
        <sz val="10"/>
        <color theme="1"/>
        <rFont val="微软雅黑"/>
        <charset val="134"/>
      </rPr>
      <t>0个人</t>
    </r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</si>
  <si>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ake_local_best</t>
    </r>
  </si>
  <si>
    <t>本服比赛军团排名前n可参加全服比赛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</si>
  <si>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ake_gift_num</t>
    </r>
  </si>
  <si>
    <t>送礼物信息保留最近n条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</si>
  <si>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ake_local_rank</t>
    </r>
  </si>
  <si>
    <t>本服排行榜排n名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</si>
  <si>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ake_cross_rank</t>
    </r>
  </si>
  <si>
    <t>全服排行榜排n名</t>
  </si>
  <si>
    <t>cake_egg_id</t>
  </si>
  <si>
    <t>鸡蛋道具id</t>
  </si>
  <si>
    <t>cake_cream_id</t>
  </si>
  <si>
    <t>奶油道具id</t>
  </si>
  <si>
    <t>cake_fruit_id</t>
  </si>
  <si>
    <t>水果道具id</t>
  </si>
  <si>
    <r>
      <rPr>
        <sz val="10"/>
        <color theme="1"/>
        <rFont val="微软雅黑"/>
        <charset val="134"/>
      </rPr>
      <t>displace_weapon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red</t>
    </r>
  </si>
  <si>
    <t>置换-橙色神兵和红色神兵所需要的置换符</t>
  </si>
  <si>
    <t>消耗的道具及比例</t>
  </si>
  <si>
    <t>displace_weapon_gold</t>
  </si>
  <si>
    <t>置换-金色神兵所需要的置换符</t>
  </si>
  <si>
    <r>
      <rPr>
        <sz val="10"/>
        <color theme="1"/>
        <rFont val="微软雅黑"/>
        <charset val="134"/>
      </rPr>
      <t>d</t>
    </r>
    <r>
      <rPr>
        <sz val="10"/>
        <color theme="1"/>
        <rFont val="微软雅黑"/>
        <charset val="134"/>
      </rPr>
      <t>isplace_hero_gold</t>
    </r>
  </si>
  <si>
    <t>置换-金色武将所需要的东西</t>
  </si>
  <si>
    <t>displace_gold_across</t>
  </si>
  <si>
    <r>
      <rPr>
        <sz val="10"/>
        <color theme="1"/>
        <rFont val="微软雅黑"/>
        <charset val="134"/>
      </rPr>
      <t>6|46|</t>
    </r>
    <r>
      <rPr>
        <sz val="10"/>
        <color theme="1"/>
        <rFont val="微软雅黑"/>
        <charset val="134"/>
      </rPr>
      <t>3</t>
    </r>
  </si>
  <si>
    <t>置换—跨阵营金色武将所用高级道具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</si>
  <si>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ake_rank_show</t>
    </r>
  </si>
  <si>
    <t>排行榜显示前n名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</si>
  <si>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ake_time_gap</t>
    </r>
  </si>
  <si>
    <t>本服比赛和全服比赛间隔（秒）</t>
  </si>
  <si>
    <t>2小时</t>
  </si>
  <si>
    <t>cake_time_left</t>
  </si>
  <si>
    <t>全服蛋糕活动结束后保留时间（秒）</t>
  </si>
  <si>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6小时</t>
    </r>
  </si>
  <si>
    <r>
      <rPr>
        <sz val="10"/>
        <color theme="1"/>
        <rFont val="微软雅黑"/>
        <charset val="134"/>
      </rPr>
      <t>cake_</t>
    </r>
    <r>
      <rPr>
        <sz val="10"/>
        <color theme="1"/>
        <rFont val="微软雅黑"/>
        <charset val="134"/>
      </rPr>
      <t>day_batch</t>
    </r>
  </si>
  <si>
    <t>8|1,40|2</t>
  </si>
  <si>
    <t>开服天数大于等于|批次（可填多个）</t>
  </si>
  <si>
    <t>如果找不到开服天数，则该服不会开活动</t>
  </si>
  <si>
    <t>cake_egg_max2</t>
  </si>
  <si>
    <t>跨服比赛每个军团每天可捐鸡蛋个数</t>
  </si>
  <si>
    <t>120个人</t>
  </si>
  <si>
    <t>cake_server_size</t>
  </si>
  <si>
    <t>多少个服务器一个跨服组</t>
  </si>
  <si>
    <t>peace_reload</t>
  </si>
  <si>
    <r>
      <rPr>
        <sz val="10"/>
        <color theme="1"/>
        <rFont val="微软雅黑"/>
        <charset val="134"/>
      </rPr>
      <t>12|00|</t>
    </r>
    <r>
      <rPr>
        <sz val="10"/>
        <color theme="1"/>
        <rFont val="微软雅黑"/>
        <charset val="134"/>
      </rPr>
      <t>30</t>
    </r>
  </si>
  <si>
    <t>和平矿刷新时间：时|分|秒</t>
  </si>
  <si>
    <t>每日第1次刷新</t>
  </si>
  <si>
    <r>
      <rPr>
        <sz val="10"/>
        <color theme="1"/>
        <rFont val="微软雅黑"/>
        <charset val="134"/>
      </rPr>
      <t>peace_</t>
    </r>
    <r>
      <rPr>
        <sz val="10"/>
        <color theme="1"/>
        <rFont val="微软雅黑"/>
        <charset val="134"/>
      </rPr>
      <t>num</t>
    </r>
  </si>
  <si>
    <t>每日生成的和平矿数量</t>
  </si>
  <si>
    <r>
      <rPr>
        <sz val="10"/>
        <color theme="1"/>
        <rFont val="微软雅黑"/>
        <charset val="134"/>
      </rPr>
      <t>peace_reload</t>
    </r>
    <r>
      <rPr>
        <sz val="10"/>
        <color theme="1"/>
        <rFont val="微软雅黑"/>
        <charset val="134"/>
      </rPr>
      <t>_1</t>
    </r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</si>
  <si>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9</t>
    </r>
    <r>
      <rPr>
        <sz val="10"/>
        <color theme="1"/>
        <rFont val="微软雅黑"/>
        <charset val="134"/>
      </rPr>
      <t>|00|00</t>
    </r>
  </si>
  <si>
    <t>每日第2次刷新</t>
  </si>
  <si>
    <t>peace_evil</t>
  </si>
  <si>
    <t>在和平矿攻击非恶名玩家增加x点恶名值</t>
  </si>
  <si>
    <t>peace_attack_limit</t>
  </si>
  <si>
    <t>恶名值达到x不可以在和平矿区攻击别人</t>
  </si>
  <si>
    <t>peace_evil_reduce</t>
  </si>
  <si>
    <t>3600|1</t>
  </si>
  <si>
    <t>恶名值每x秒减少x点</t>
  </si>
  <si>
    <t>3600S（1h）</t>
  </si>
  <si>
    <t>peace_vipevil_reduce</t>
  </si>
  <si>
    <r>
      <rPr>
        <sz val="10"/>
        <color theme="1"/>
        <rFont val="微软雅黑"/>
        <charset val="134"/>
      </rPr>
      <t>1800</t>
    </r>
    <r>
      <rPr>
        <sz val="10"/>
        <color theme="1"/>
        <rFont val="微软雅黑"/>
        <charset val="134"/>
      </rPr>
      <t>|1</t>
    </r>
  </si>
  <si>
    <t>矿战特权恶名值每x秒减少x点</t>
  </si>
  <si>
    <t>1800S（0.5h）</t>
  </si>
  <si>
    <t>peace_injured_reduce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</si>
  <si>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|1</t>
    </r>
  </si>
  <si>
    <t>在矿区每被攻击x次恶名值减少x</t>
  </si>
  <si>
    <t>peace_last_time</t>
  </si>
  <si>
    <t>和平矿持续时间</t>
  </si>
  <si>
    <t>小时</t>
  </si>
  <si>
    <t>peace_week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</si>
  <si>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|2|3|4|5</t>
    </r>
  </si>
  <si>
    <t>和平矿每周生成时间</t>
  </si>
  <si>
    <t>每周几</t>
  </si>
  <si>
    <t>peace_evil_limit</t>
  </si>
  <si>
    <t>普通玩家恶名值上限</t>
  </si>
  <si>
    <t>peace_evil_viplimit</t>
  </si>
  <si>
    <t>矿战特权恶名值上限</t>
  </si>
  <si>
    <t>peace_begin</t>
  </si>
  <si>
    <t>双倍、三倍矿刷新x秒后生成和平矿</t>
  </si>
  <si>
    <t>fighting_gap</t>
  </si>
  <si>
    <t>战力差距比例（小号的战力为大号的x%）</t>
  </si>
  <si>
    <r>
      <rPr>
        <sz val="10"/>
        <color theme="1"/>
        <rFont val="微软雅黑"/>
        <charset val="134"/>
      </rPr>
      <t>a</t>
    </r>
    <r>
      <rPr>
        <sz val="10"/>
        <color theme="1"/>
        <rFont val="微软雅黑"/>
        <charset val="134"/>
      </rPr>
      <t>ttack_double</t>
    </r>
  </si>
  <si>
    <t>战力差距过大时，大号对小号造成的伤害倍数</t>
  </si>
  <si>
    <t>army_double</t>
  </si>
  <si>
    <t>战力差距过大时，小号对大号攻击消耗的兵力倍数</t>
  </si>
  <si>
    <t>fight_golden_use</t>
  </si>
  <si>
    <t>可上场金将的赛区id（+12赛区）</t>
  </si>
  <si>
    <t>fight_golden_rank</t>
  </si>
  <si>
    <t>金将涅槃等级</t>
  </si>
  <si>
    <t>fight_golden_num</t>
  </si>
  <si>
    <t>每人可上场金将数量</t>
  </si>
  <si>
    <t>fight_golden_nerf</t>
  </si>
  <si>
    <t>金将基础属性削弱（rank表属性*7000/10000）</t>
  </si>
  <si>
    <t>fight_red_avatar</t>
  </si>
  <si>
    <t>可使用红将变身卡的赛区id（+12赛区）</t>
  </si>
  <si>
    <t>fight_match_gap</t>
  </si>
  <si>
    <t>匹配到相同一个玩家的最小间隔（秒）</t>
  </si>
  <si>
    <t>24分钟</t>
  </si>
  <si>
    <r>
      <rPr>
        <sz val="10"/>
        <color theme="1"/>
        <rFont val="微软雅黑"/>
        <charset val="134"/>
      </rPr>
      <t>fight_match_gap</t>
    </r>
    <r>
      <rPr>
        <sz val="10"/>
        <color theme="1"/>
        <rFont val="微软雅黑"/>
        <charset val="134"/>
      </rPr>
      <t>_max</t>
    </r>
  </si>
  <si>
    <t>匹配到相同一个玩家的最大间隔（秒）</t>
  </si>
  <si>
    <r>
      <rPr>
        <sz val="10"/>
        <color theme="1"/>
        <rFont val="微软雅黑"/>
        <charset val="134"/>
      </rPr>
      <t>4</t>
    </r>
    <r>
      <rPr>
        <sz val="10"/>
        <color theme="1"/>
        <rFont val="微软雅黑"/>
        <charset val="134"/>
      </rPr>
      <t>7</t>
    </r>
    <r>
      <rPr>
        <sz val="10"/>
        <color theme="1"/>
        <rFont val="微软雅黑"/>
        <charset val="134"/>
      </rPr>
      <t>分钟</t>
    </r>
  </si>
  <si>
    <r>
      <rPr>
        <sz val="10"/>
        <color theme="1"/>
        <rFont val="微软雅黑"/>
        <charset val="134"/>
      </rPr>
      <t>m</t>
    </r>
    <r>
      <rPr>
        <sz val="10"/>
        <color theme="1"/>
        <rFont val="微软雅黑"/>
        <charset val="134"/>
      </rPr>
      <t>ain_bgm</t>
    </r>
  </si>
  <si>
    <t>主界面音乐</t>
  </si>
  <si>
    <t>进入游戏固定第一个播放的音乐，system_sound里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</si>
  <si>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9圣诞节音乐</t>
    </r>
  </si>
  <si>
    <r>
      <rPr>
        <sz val="10"/>
        <color theme="1"/>
        <rFont val="微软雅黑"/>
        <charset val="134"/>
      </rPr>
      <t>boss_</t>
    </r>
    <r>
      <rPr>
        <sz val="10"/>
        <color theme="1"/>
        <rFont val="微软雅黑"/>
        <charset val="134"/>
      </rPr>
      <t>hero_drop_limit</t>
    </r>
  </si>
  <si>
    <t>防刷-军团boss</t>
  </si>
  <si>
    <r>
      <rPr>
        <sz val="10"/>
        <color theme="1"/>
        <rFont val="微软雅黑"/>
        <charset val="134"/>
      </rPr>
      <t>除以</t>
    </r>
    <r>
      <rPr>
        <sz val="10"/>
        <color theme="1"/>
        <rFont val="微软雅黑"/>
        <charset val="134"/>
      </rPr>
      <t>1000使用，</t>
    </r>
    <r>
      <rPr>
        <sz val="10"/>
        <color theme="1"/>
        <rFont val="微软雅黑"/>
        <charset val="134"/>
      </rPr>
      <t>当军团积分低于第一名的1</t>
    </r>
    <r>
      <rPr>
        <sz val="10"/>
        <color theme="1"/>
        <rFont val="微软雅黑"/>
        <charset val="134"/>
      </rPr>
      <t>5%时，绝不可能掉落整将。</t>
    </r>
  </si>
  <si>
    <t>guild_boss_hero_drop_limit</t>
  </si>
  <si>
    <t>防刷-三国战纪</t>
  </si>
  <si>
    <t>除以1000使用，当军团伤害低于10%时，绝不可能掉落整将和红锦囊。</t>
  </si>
  <si>
    <t>secret_range</t>
  </si>
  <si>
    <t>0123456789abcdefghijklmnopqrstuvwxyz</t>
  </si>
  <si>
    <t>防刷-暗号1</t>
  </si>
  <si>
    <t>sign_head</t>
  </si>
  <si>
    <t>v26-sign</t>
  </si>
  <si>
    <t>防刷-暗号2</t>
  </si>
  <si>
    <t>return_lvup</t>
  </si>
  <si>
    <t>50|60</t>
  </si>
  <si>
    <t>老玩家回归</t>
  </si>
  <si>
    <t>老玩家等级直升计算参数（向下取整，不可大于500）</t>
  </si>
  <si>
    <t>return_vip</t>
  </si>
  <si>
    <t>老玩家回归vip等级下限（包含）</t>
  </si>
  <si>
    <t>return_lv</t>
  </si>
  <si>
    <t>老玩家回归等级下限（包含）</t>
  </si>
  <si>
    <t>return_lvup_para</t>
  </si>
  <si>
    <t>老玩家回归持续天数（废弃）</t>
  </si>
  <si>
    <t>limit_red_show</t>
  </si>
  <si>
    <t>红升金武将图鉴显示天数</t>
  </si>
  <si>
    <r>
      <rPr>
        <sz val="10"/>
        <color theme="1"/>
        <rFont val="微软雅黑"/>
        <charset val="134"/>
      </rPr>
      <t>y</t>
    </r>
    <r>
      <rPr>
        <sz val="10"/>
        <color theme="1"/>
        <rFont val="微软雅黑"/>
        <charset val="134"/>
      </rPr>
      <t>ubi</t>
    </r>
    <r>
      <rPr>
        <sz val="10"/>
        <color theme="1"/>
        <rFont val="微软雅黑"/>
        <charset val="134"/>
      </rPr>
      <t>_bonus_1</t>
    </r>
  </si>
  <si>
    <t>玉璧分红，未拍卖默认系数</t>
  </si>
  <si>
    <t>默认参数，千分比</t>
  </si>
  <si>
    <r>
      <rPr>
        <sz val="10"/>
        <color theme="1"/>
        <rFont val="微软雅黑"/>
        <charset val="134"/>
      </rPr>
      <t>y</t>
    </r>
    <r>
      <rPr>
        <sz val="10"/>
        <color theme="1"/>
        <rFont val="微软雅黑"/>
        <charset val="134"/>
      </rPr>
      <t>ubi</t>
    </r>
    <r>
      <rPr>
        <sz val="10"/>
        <color theme="1"/>
        <rFont val="微软雅黑"/>
        <charset val="134"/>
      </rPr>
      <t>_bonus_2</t>
    </r>
  </si>
  <si>
    <t>玉璧分红，已拍卖默认系数</t>
  </si>
  <si>
    <r>
      <rPr>
        <sz val="10"/>
        <color theme="1"/>
        <rFont val="微软雅黑"/>
        <charset val="134"/>
      </rPr>
      <t>training_invite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time</t>
    </r>
  </si>
  <si>
    <t>每次演武被同一个人邀请的间隔时间</t>
  </si>
  <si>
    <t>gold_hero_instrument_achivement_data</t>
  </si>
  <si>
    <t>初见成就开启时间</t>
  </si>
  <si>
    <t>back_vip_lv</t>
  </si>
  <si>
    <t>回归服最低vip等级</t>
  </si>
  <si>
    <t>back_day</t>
  </si>
  <si>
    <t>回归服离线天数</t>
  </si>
  <si>
    <t>back_charge_day</t>
  </si>
  <si>
    <t>回归服每日充值活动循环起始天数</t>
  </si>
  <si>
    <t>back_jianlong_jadesoul</t>
  </si>
  <si>
    <t>见龙在田单次抽奖消耗玉璧</t>
  </si>
  <si>
    <t>back_equipment_jadesoul</t>
  </si>
  <si>
    <t>割须弃袍单次抽奖消耗玉璧</t>
  </si>
  <si>
    <t>back_avatar_jadesoul</t>
  </si>
  <si>
    <t>身外化身单次抽奖消耗玉璧</t>
  </si>
  <si>
    <t>back_pet_jadesoul</t>
  </si>
  <si>
    <t>卧龙观星单次抽奖消耗玉璧</t>
  </si>
  <si>
    <t>back_horse_jadesoul</t>
  </si>
  <si>
    <t>关公驯马单次抽奖消耗玉璧</t>
  </si>
  <si>
    <t>back_confirm_lv</t>
  </si>
  <si>
    <t>回归服-达到x级需强制确认回归</t>
  </si>
  <si>
    <t>back_max_num</t>
  </si>
  <si>
    <t>回归服-每个回归服上限回归人数</t>
  </si>
  <si>
    <t>redpet_draw_duration</t>
  </si>
  <si>
    <t>抽红神兽</t>
  </si>
  <si>
    <t>抽红神兽活动持续时间（秒）</t>
  </si>
  <si>
    <t>（废弃，红神兽活动会常驻）</t>
  </si>
  <si>
    <t>redpet_free_times</t>
  </si>
  <si>
    <t>初始免费抽奖次数</t>
  </si>
  <si>
    <t>redpet_draw_rest</t>
  </si>
  <si>
    <t>redpet_yubi</t>
  </si>
  <si>
    <t>普通抽消耗玉璧</t>
  </si>
  <si>
    <t>redpet_yubi_ten</t>
  </si>
  <si>
    <t>高级抽（五连抽）消耗玉璧</t>
  </si>
  <si>
    <t>redpet_renovate_cost</t>
  </si>
  <si>
    <t>刷新橙色神兽消耗元宝</t>
  </si>
  <si>
    <t>redpet_mini_times</t>
  </si>
  <si>
    <t>每日前3次抽不出整神兽</t>
  </si>
  <si>
    <r>
      <rPr>
        <sz val="10"/>
        <color theme="1"/>
        <rFont val="微软雅黑"/>
        <charset val="134"/>
      </rPr>
      <t>cross_war</t>
    </r>
    <r>
      <rPr>
        <sz val="10"/>
        <color theme="1"/>
        <rFont val="微软雅黑"/>
        <charset val="134"/>
      </rPr>
      <t>_drop_limit</t>
    </r>
  </si>
  <si>
    <t>跨服军团战防小号</t>
  </si>
  <si>
    <t>积分低于前4军团的平均值的15%</t>
  </si>
  <si>
    <t>answer_drop_limit</t>
  </si>
  <si>
    <t>军团答题防小号</t>
  </si>
  <si>
    <r>
      <rPr>
        <sz val="10"/>
        <color theme="1"/>
        <rFont val="微软雅黑"/>
        <charset val="134"/>
      </rPr>
      <t>战力低于战力前4军团的平均值的</t>
    </r>
    <r>
      <rPr>
        <sz val="10"/>
        <color theme="1"/>
        <rFont val="微软雅黑"/>
        <charset val="134"/>
      </rPr>
      <t>15%</t>
    </r>
  </si>
  <si>
    <t>new_answer_drop_limit</t>
  </si>
  <si>
    <t>全服答题防小号</t>
  </si>
  <si>
    <t>special_config_time</t>
  </si>
  <si>
    <t>读取特殊配置的时间戳</t>
  </si>
  <si>
    <t>开服时间在此之前，读取特殊配置，否则读取正式配置</t>
  </si>
  <si>
    <t>tshirt_num</t>
  </si>
  <si>
    <t>周年庆T恤</t>
  </si>
  <si>
    <t>T恤的最大数量</t>
  </si>
  <si>
    <t>tshirt_limit</t>
  </si>
  <si>
    <t>领取T恤的充值条件（RMB，元）</t>
  </si>
  <si>
    <t>gold_avatar_duration</t>
  </si>
  <si>
    <t>金色变身卡</t>
  </si>
  <si>
    <t>活动持续时间（秒）</t>
  </si>
  <si>
    <t>gold_avatar_free_times</t>
  </si>
  <si>
    <t>每天免费抽取次数</t>
  </si>
  <si>
    <t>gold_avatar_free_cd</t>
  </si>
  <si>
    <t>免费抽取间隔（秒）</t>
  </si>
  <si>
    <t>gold_avatar_cost1</t>
  </si>
  <si>
    <t>单抽消耗玉璧</t>
  </si>
  <si>
    <t>gold_avatar_cost5</t>
  </si>
  <si>
    <t>五抽消耗玉璧</t>
  </si>
  <si>
    <t>gold_avatar_min_times</t>
  </si>
  <si>
    <t>每天前几次抽取不出整金卡</t>
  </si>
  <si>
    <t>gold_avatar_range_min</t>
  </si>
  <si>
    <t>保底区间最低值</t>
  </si>
  <si>
    <t>gold_avatar_range_max</t>
  </si>
  <si>
    <t>保底区间最高值</t>
  </si>
  <si>
    <t>seven_day_money_duration</t>
  </si>
  <si>
    <t>七日累充</t>
  </si>
  <si>
    <t>七日累充任务持续时间（从04:00开始）</t>
  </si>
  <si>
    <t>seven_day_money_reward_duration</t>
  </si>
  <si>
    <t>七日累充领奖持续时间（从04:00开始）</t>
  </si>
  <si>
    <t>extra_time</t>
  </si>
  <si>
    <t>增加额外时间数（分钟）</t>
  </si>
  <si>
    <t>extra_time_price</t>
  </si>
  <si>
    <t>额外时间内元宝扫荡价格</t>
  </si>
  <si>
    <t>patrol_chunqiuzhanguo_lelve</t>
  </si>
  <si>
    <t>领地巡逻</t>
  </si>
  <si>
    <t>H5领地巡逻每个领地领奖时额外赠送春秋战国开启等级</t>
  </si>
  <si>
    <t>patrol_chunqiuzhanguo_id</t>
  </si>
  <si>
    <t>92|93</t>
  </si>
  <si>
    <t>H5领地巡逻每个领地领奖时额外赠送道具ID</t>
  </si>
  <si>
    <t>patrol_chunqiuzhanguo_time4</t>
  </si>
  <si>
    <t>H5领地巡逻4小时巡逻领地赠送春秋战国概率</t>
  </si>
  <si>
    <t>patrol_chunqiuzhanguo_time8</t>
  </si>
  <si>
    <t>H5领地巡逻8小时巡逻领地赠送春秋战国概率</t>
  </si>
  <si>
    <t>patrol_chunqiuzhanguo_time12</t>
  </si>
  <si>
    <t>H5领地巡逻12小时巡逻领地赠送春秋战国概率</t>
  </si>
  <si>
    <t>patrol_chunqiuzhanguo_limit</t>
  </si>
  <si>
    <t>H5领地巡逻春秋/战国每天获得数量上限</t>
  </si>
  <si>
    <t>patrol_lijizhouyi_lelve</t>
  </si>
  <si>
    <t>H5领地巡逻每个领地领奖时额外赠送礼记周易开启等级</t>
  </si>
  <si>
    <t>patrol_lijizhouyi_id</t>
  </si>
  <si>
    <t>555|556</t>
  </si>
  <si>
    <t>patrol_lijizhouyi_time4</t>
  </si>
  <si>
    <t>H5领地巡逻4小时巡逻领地赠送礼记周易概率</t>
  </si>
  <si>
    <t>patrol_lijizhouyi_time8</t>
  </si>
  <si>
    <t>H5领地巡逻8小时巡逻领地赠送礼记周易概率</t>
  </si>
  <si>
    <t>patrol_lijizhouyi_time12</t>
  </si>
  <si>
    <t>H5领地巡逻12小时巡逻领地赠送礼记周易概率</t>
  </si>
  <si>
    <t>patrol_lijizhouyi_limit</t>
  </si>
  <si>
    <t>H5领地巡逻礼记/周易每天获得数量上限</t>
  </si>
  <si>
    <t>first_pay_day</t>
  </si>
  <si>
    <t>以该渠道第N个服开始，该服及后面开的所有服使用新的首充礼包</t>
  </si>
  <si>
    <t>share_number</t>
  </si>
  <si>
    <t>分享</t>
  </si>
  <si>
    <t>每人最多邀请玩家数</t>
  </si>
  <si>
    <t>share_day</t>
  </si>
  <si>
    <t>分享活动持续天数</t>
  </si>
  <si>
    <t>share_day_extra</t>
  </si>
  <si>
    <t>分享活动持续额外领奖天数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</si>
</sst>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38" borderId="13" applyNumberFormat="0" applyAlignment="0" applyProtection="0">
      <alignment vertical="center"/>
    </xf>
    <xf numFmtId="0" fontId="21" fillId="38" borderId="9" applyNumberFormat="0" applyAlignment="0" applyProtection="0">
      <alignment vertical="center"/>
    </xf>
    <xf numFmtId="0" fontId="11" fillId="28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0" borderId="1" applyFill="0">
      <alignment horizontal="center" vertical="center"/>
    </xf>
    <xf numFmtId="0" fontId="1" fillId="0" borderId="1" applyFill="0">
      <alignment horizontal="center" vertical="center"/>
    </xf>
  </cellStyleXfs>
  <cellXfs count="9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49" applyFont="1" applyFill="1" applyAlignment="1">
      <alignment vertical="center"/>
    </xf>
    <xf numFmtId="0" fontId="1" fillId="9" borderId="1" xfId="49" applyFont="1" applyFill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49" applyFont="1" applyFill="1" applyAlignment="1">
      <alignment vertical="center"/>
    </xf>
    <xf numFmtId="0" fontId="1" fillId="10" borderId="1" xfId="49" applyFont="1" applyFill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49" applyFont="1" applyFill="1" applyAlignment="1">
      <alignment vertical="center"/>
    </xf>
    <xf numFmtId="0" fontId="2" fillId="9" borderId="1" xfId="49" applyFont="1" applyFill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49" applyFont="1" applyFill="1" applyAlignment="1">
      <alignment vertical="center"/>
    </xf>
    <xf numFmtId="0" fontId="1" fillId="11" borderId="1" xfId="49" applyFont="1" applyFill="1">
      <alignment horizontal="center" vertical="center"/>
    </xf>
    <xf numFmtId="0" fontId="1" fillId="11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3" borderId="1" xfId="49" applyFill="1">
      <alignment horizontal="center" vertical="center"/>
    </xf>
    <xf numFmtId="0" fontId="1" fillId="3" borderId="1" xfId="49" applyFont="1" applyFill="1" applyAlignment="1">
      <alignment vertical="center"/>
    </xf>
    <xf numFmtId="0" fontId="1" fillId="3" borderId="1" xfId="49" applyFont="1" applyFill="1">
      <alignment horizontal="center" vertical="center"/>
    </xf>
    <xf numFmtId="0" fontId="1" fillId="8" borderId="1" xfId="49" applyFill="1">
      <alignment horizontal="center" vertical="center"/>
    </xf>
    <xf numFmtId="0" fontId="1" fillId="8" borderId="1" xfId="49" applyFont="1" applyFill="1" applyAlignment="1">
      <alignment vertical="center"/>
    </xf>
    <xf numFmtId="0" fontId="1" fillId="8" borderId="1" xfId="49" applyFont="1" applyFill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>
      <alignment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>
      <alignment vertical="center"/>
    </xf>
    <xf numFmtId="0" fontId="2" fillId="9" borderId="1" xfId="49" applyFont="1" applyFill="1" applyAlignment="1">
      <alignment horizontal="left" vertical="center"/>
    </xf>
    <xf numFmtId="0" fontId="1" fillId="9" borderId="1" xfId="49" applyFont="1" applyFill="1" applyAlignment="1">
      <alignment horizontal="left" vertical="center"/>
    </xf>
    <xf numFmtId="0" fontId="1" fillId="10" borderId="1" xfId="49" applyFont="1" applyFill="1" applyAlignment="1">
      <alignment horizontal="left" vertical="center"/>
    </xf>
    <xf numFmtId="0" fontId="1" fillId="2" borderId="1" xfId="49" applyFont="1" applyFill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9" borderId="1" xfId="49" applyNumberFormat="1" applyFont="1" applyFill="1">
      <alignment horizontal="center" vertical="center"/>
    </xf>
    <xf numFmtId="0" fontId="1" fillId="0" borderId="1" xfId="49" applyFo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20" fontId="1" fillId="15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49" applyFont="1" applyFill="1">
      <alignment horizontal="center" vertical="center"/>
    </xf>
    <xf numFmtId="0" fontId="1" fillId="18" borderId="1" xfId="0" applyFont="1" applyFill="1" applyBorder="1">
      <alignment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49" applyFont="1" applyFill="1" applyBorder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0" borderId="1" xfId="49" applyFont="1" applyFill="1" applyBorder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>
      <alignment vertical="center"/>
    </xf>
    <xf numFmtId="0" fontId="1" fillId="11" borderId="1" xfId="49" applyFont="1" applyFill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1" fillId="2" borderId="1" xfId="49" applyFont="1" applyFill="1" applyBorder="1">
      <alignment horizontal="center" vertical="center"/>
    </xf>
    <xf numFmtId="0" fontId="1" fillId="7" borderId="1" xfId="49" applyFont="1" applyFill="1" applyBorder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49" applyFont="1" applyFill="1" applyAlignment="1">
      <alignment horizontal="center" vertical="center"/>
    </xf>
    <xf numFmtId="0" fontId="1" fillId="5" borderId="1" xfId="49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49" applyFont="1" applyFill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vertical="center"/>
    </xf>
    <xf numFmtId="0" fontId="1" fillId="5" borderId="1" xfId="49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有框居中" xfId="49"/>
    <cellStyle name="有框居中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U632"/>
  <sheetViews>
    <sheetView tabSelected="1" workbookViewId="0">
      <pane ySplit="5" topLeftCell="A621" activePane="bottomLeft" state="frozen"/>
      <selection/>
      <selection pane="bottomLeft" activeCell="C475" sqref="C475"/>
    </sheetView>
  </sheetViews>
  <sheetFormatPr defaultColWidth="9" defaultRowHeight="16.5"/>
  <cols>
    <col min="1" max="1" width="8.625" customWidth="1"/>
    <col min="2" max="2" width="25.125" customWidth="1"/>
    <col min="3" max="3" width="40.375" style="7" customWidth="1"/>
    <col min="4" max="4" width="26.875" customWidth="1"/>
    <col min="5" max="5" width="50.375" customWidth="1"/>
    <col min="6" max="6" width="13.125" style="8" customWidth="1"/>
  </cols>
  <sheetData>
    <row r="1" spans="1:5">
      <c r="A1" s="8" t="s">
        <v>0</v>
      </c>
      <c r="B1" s="8"/>
      <c r="C1" s="9"/>
      <c r="D1" s="8"/>
      <c r="E1" s="8"/>
    </row>
    <row r="2" spans="1:6">
      <c r="A2" s="10" t="s">
        <v>1</v>
      </c>
      <c r="B2" s="10" t="s">
        <v>2</v>
      </c>
      <c r="C2" s="10" t="s">
        <v>2</v>
      </c>
      <c r="D2" s="10" t="s">
        <v>2</v>
      </c>
      <c r="E2" s="10" t="s">
        <v>2</v>
      </c>
      <c r="F2" s="10" t="s">
        <v>2</v>
      </c>
    </row>
    <row r="3" spans="1:6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>
      <c r="A4" s="11" t="s">
        <v>9</v>
      </c>
      <c r="B4" s="11" t="s">
        <v>9</v>
      </c>
      <c r="C4" s="11" t="s">
        <v>9</v>
      </c>
      <c r="D4" s="12" t="s">
        <v>10</v>
      </c>
      <c r="E4" s="12" t="s">
        <v>10</v>
      </c>
      <c r="F4" s="12" t="s">
        <v>10</v>
      </c>
    </row>
    <row r="5" spans="1:6">
      <c r="A5" s="10" t="s">
        <v>0</v>
      </c>
      <c r="B5" s="10" t="s">
        <v>11</v>
      </c>
      <c r="C5" s="10" t="s">
        <v>12</v>
      </c>
      <c r="D5" s="10" t="s">
        <v>13</v>
      </c>
      <c r="E5" s="10" t="s">
        <v>14</v>
      </c>
      <c r="F5" s="10" t="s">
        <v>15</v>
      </c>
    </row>
    <row r="6" spans="1:6">
      <c r="A6" s="13">
        <v>1</v>
      </c>
      <c r="B6" s="13" t="s">
        <v>16</v>
      </c>
      <c r="C6" s="13">
        <v>300</v>
      </c>
      <c r="D6" s="13" t="s">
        <v>17</v>
      </c>
      <c r="E6" s="14" t="s">
        <v>18</v>
      </c>
      <c r="F6" s="13"/>
    </row>
    <row r="7" spans="1:6">
      <c r="A7" s="10">
        <v>2</v>
      </c>
      <c r="B7" s="10" t="s">
        <v>19</v>
      </c>
      <c r="C7" s="10">
        <v>2800</v>
      </c>
      <c r="D7" s="10" t="s">
        <v>17</v>
      </c>
      <c r="E7" s="15" t="s">
        <v>20</v>
      </c>
      <c r="F7" s="10"/>
    </row>
    <row r="8" spans="1:6">
      <c r="A8" s="13">
        <v>3</v>
      </c>
      <c r="B8" s="13" t="s">
        <v>21</v>
      </c>
      <c r="C8" s="13">
        <v>5400</v>
      </c>
      <c r="D8" s="13" t="s">
        <v>17</v>
      </c>
      <c r="E8" s="14" t="s">
        <v>22</v>
      </c>
      <c r="F8" s="13"/>
    </row>
    <row r="9" s="1" customFormat="1" spans="1:6">
      <c r="A9" s="16">
        <v>4</v>
      </c>
      <c r="B9" s="16" t="s">
        <v>23</v>
      </c>
      <c r="C9" s="16">
        <v>100</v>
      </c>
      <c r="D9" s="16" t="s">
        <v>24</v>
      </c>
      <c r="E9" s="17" t="s">
        <v>25</v>
      </c>
      <c r="F9" s="16"/>
    </row>
    <row r="10" spans="1:6">
      <c r="A10" s="13">
        <v>5</v>
      </c>
      <c r="B10" s="13" t="s">
        <v>26</v>
      </c>
      <c r="C10" s="13">
        <v>16</v>
      </c>
      <c r="D10" s="13" t="s">
        <v>27</v>
      </c>
      <c r="E10" s="14" t="s">
        <v>28</v>
      </c>
      <c r="F10" s="13"/>
    </row>
    <row r="11" spans="1:6">
      <c r="A11" s="10">
        <v>6</v>
      </c>
      <c r="B11" s="10" t="s">
        <v>29</v>
      </c>
      <c r="C11" s="10">
        <v>2</v>
      </c>
      <c r="D11" s="10" t="s">
        <v>27</v>
      </c>
      <c r="E11" s="15" t="s">
        <v>30</v>
      </c>
      <c r="F11" s="10"/>
    </row>
    <row r="12" spans="1:6">
      <c r="A12" s="13">
        <v>7</v>
      </c>
      <c r="B12" s="13" t="s">
        <v>31</v>
      </c>
      <c r="C12" s="13">
        <v>200</v>
      </c>
      <c r="D12" s="13" t="s">
        <v>32</v>
      </c>
      <c r="E12" s="14" t="s">
        <v>33</v>
      </c>
      <c r="F12" s="13"/>
    </row>
    <row r="13" spans="1:6">
      <c r="A13" s="10">
        <v>8</v>
      </c>
      <c r="B13" s="10" t="s">
        <v>34</v>
      </c>
      <c r="C13" s="10">
        <v>120</v>
      </c>
      <c r="D13" s="10" t="s">
        <v>32</v>
      </c>
      <c r="E13" s="15" t="s">
        <v>35</v>
      </c>
      <c r="F13" s="10"/>
    </row>
    <row r="14" spans="1:6">
      <c r="A14" s="16">
        <v>9</v>
      </c>
      <c r="B14" s="16" t="s">
        <v>36</v>
      </c>
      <c r="C14" s="16">
        <v>1000</v>
      </c>
      <c r="D14" s="16"/>
      <c r="E14" s="17" t="s">
        <v>37</v>
      </c>
      <c r="F14" s="16" t="s">
        <v>38</v>
      </c>
    </row>
    <row r="15" spans="1:6">
      <c r="A15" s="10">
        <v>10</v>
      </c>
      <c r="B15" s="10" t="s">
        <v>39</v>
      </c>
      <c r="C15" s="10">
        <v>50</v>
      </c>
      <c r="D15" s="10" t="s">
        <v>32</v>
      </c>
      <c r="E15" s="15" t="s">
        <v>40</v>
      </c>
      <c r="F15" s="10"/>
    </row>
    <row r="16" spans="1:6">
      <c r="A16" s="13">
        <v>11</v>
      </c>
      <c r="B16" s="13" t="s">
        <v>41</v>
      </c>
      <c r="C16" s="13">
        <v>30</v>
      </c>
      <c r="D16" s="13" t="s">
        <v>32</v>
      </c>
      <c r="E16" s="14" t="s">
        <v>42</v>
      </c>
      <c r="F16" s="13"/>
    </row>
    <row r="17" spans="1:6">
      <c r="A17" s="10">
        <v>12</v>
      </c>
      <c r="B17" s="10" t="s">
        <v>43</v>
      </c>
      <c r="C17" s="10">
        <v>2000</v>
      </c>
      <c r="D17" s="10" t="s">
        <v>24</v>
      </c>
      <c r="E17" s="15" t="s">
        <v>44</v>
      </c>
      <c r="F17" s="10"/>
    </row>
    <row r="18" spans="1:6">
      <c r="A18" s="13">
        <v>13</v>
      </c>
      <c r="B18" s="13" t="s">
        <v>45</v>
      </c>
      <c r="C18" s="13">
        <v>250</v>
      </c>
      <c r="D18" s="13" t="s">
        <v>24</v>
      </c>
      <c r="E18" s="14" t="s">
        <v>46</v>
      </c>
      <c r="F18" s="13"/>
    </row>
    <row r="19" spans="1:6">
      <c r="A19" s="10">
        <v>14</v>
      </c>
      <c r="B19" s="10" t="s">
        <v>47</v>
      </c>
      <c r="C19" s="10">
        <v>5</v>
      </c>
      <c r="D19" s="10" t="s">
        <v>17</v>
      </c>
      <c r="E19" s="15" t="s">
        <v>48</v>
      </c>
      <c r="F19" s="10"/>
    </row>
    <row r="20" spans="1:6">
      <c r="A20" s="13">
        <v>15</v>
      </c>
      <c r="B20" s="13" t="s">
        <v>49</v>
      </c>
      <c r="C20" s="13">
        <v>10</v>
      </c>
      <c r="D20" s="13" t="s">
        <v>17</v>
      </c>
      <c r="E20" s="14" t="s">
        <v>50</v>
      </c>
      <c r="F20" s="13"/>
    </row>
    <row r="21" spans="1:6">
      <c r="A21" s="10">
        <v>16</v>
      </c>
      <c r="B21" s="10" t="s">
        <v>51</v>
      </c>
      <c r="C21" s="10">
        <v>400</v>
      </c>
      <c r="D21" s="10" t="s">
        <v>17</v>
      </c>
      <c r="E21" s="15" t="s">
        <v>52</v>
      </c>
      <c r="F21" s="10"/>
    </row>
    <row r="22" spans="1:6">
      <c r="A22" s="13">
        <v>17</v>
      </c>
      <c r="B22" s="13" t="s">
        <v>53</v>
      </c>
      <c r="C22" s="13">
        <v>800</v>
      </c>
      <c r="D22" s="13" t="s">
        <v>17</v>
      </c>
      <c r="E22" s="14" t="s">
        <v>54</v>
      </c>
      <c r="F22" s="13"/>
    </row>
    <row r="23" spans="1:6">
      <c r="A23" s="10">
        <v>18</v>
      </c>
      <c r="B23" s="10" t="s">
        <v>55</v>
      </c>
      <c r="C23" s="10">
        <v>1200</v>
      </c>
      <c r="D23" s="10" t="s">
        <v>17</v>
      </c>
      <c r="E23" s="15" t="s">
        <v>56</v>
      </c>
      <c r="F23" s="10"/>
    </row>
    <row r="24" spans="1:6">
      <c r="A24" s="13">
        <v>19</v>
      </c>
      <c r="B24" s="13" t="s">
        <v>57</v>
      </c>
      <c r="C24" s="13">
        <v>5</v>
      </c>
      <c r="D24" s="13" t="s">
        <v>17</v>
      </c>
      <c r="E24" s="14" t="s">
        <v>58</v>
      </c>
      <c r="F24" s="13"/>
    </row>
    <row r="25" spans="1:6">
      <c r="A25" s="10">
        <v>20</v>
      </c>
      <c r="B25" s="10" t="s">
        <v>59</v>
      </c>
      <c r="C25" s="10">
        <v>300</v>
      </c>
      <c r="D25" s="10" t="s">
        <v>17</v>
      </c>
      <c r="E25" s="15" t="s">
        <v>60</v>
      </c>
      <c r="F25" s="10"/>
    </row>
    <row r="26" spans="1:6">
      <c r="A26" s="13">
        <v>21</v>
      </c>
      <c r="B26" s="13" t="s">
        <v>61</v>
      </c>
      <c r="C26" s="13">
        <v>201</v>
      </c>
      <c r="D26" s="13" t="s">
        <v>17</v>
      </c>
      <c r="E26" s="14" t="s">
        <v>62</v>
      </c>
      <c r="F26" s="13"/>
    </row>
    <row r="27" spans="1:6">
      <c r="A27" s="10">
        <v>22</v>
      </c>
      <c r="B27" s="10" t="s">
        <v>63</v>
      </c>
      <c r="C27" s="10">
        <v>202</v>
      </c>
      <c r="D27" s="10" t="s">
        <v>17</v>
      </c>
      <c r="E27" s="15" t="s">
        <v>64</v>
      </c>
      <c r="F27" s="10"/>
    </row>
    <row r="28" spans="1:6">
      <c r="A28" s="13">
        <v>23</v>
      </c>
      <c r="B28" s="13" t="s">
        <v>65</v>
      </c>
      <c r="C28" s="13">
        <v>203</v>
      </c>
      <c r="D28" s="13" t="s">
        <v>17</v>
      </c>
      <c r="E28" s="14" t="s">
        <v>66</v>
      </c>
      <c r="F28" s="13"/>
    </row>
    <row r="29" spans="1:6">
      <c r="A29" s="10">
        <v>24</v>
      </c>
      <c r="B29" s="10" t="s">
        <v>67</v>
      </c>
      <c r="C29" s="10">
        <v>2</v>
      </c>
      <c r="D29" s="10" t="s">
        <v>68</v>
      </c>
      <c r="E29" s="15" t="s">
        <v>69</v>
      </c>
      <c r="F29" s="10"/>
    </row>
    <row r="30" spans="1:6">
      <c r="A30" s="13">
        <v>25</v>
      </c>
      <c r="B30" s="13" t="s">
        <v>70</v>
      </c>
      <c r="C30" s="13">
        <v>200</v>
      </c>
      <c r="D30" s="13" t="s">
        <v>71</v>
      </c>
      <c r="E30" s="14" t="s">
        <v>72</v>
      </c>
      <c r="F30" s="13"/>
    </row>
    <row r="31" spans="1:6">
      <c r="A31" s="10">
        <v>26</v>
      </c>
      <c r="B31" s="10" t="s">
        <v>73</v>
      </c>
      <c r="C31" s="10">
        <v>999</v>
      </c>
      <c r="D31" s="10" t="s">
        <v>71</v>
      </c>
      <c r="E31" s="15" t="s">
        <v>74</v>
      </c>
      <c r="F31" s="10"/>
    </row>
    <row r="32" spans="1:6">
      <c r="A32" s="13">
        <v>27</v>
      </c>
      <c r="B32" s="13" t="s">
        <v>75</v>
      </c>
      <c r="C32" s="13">
        <v>100</v>
      </c>
      <c r="D32" s="13" t="s">
        <v>24</v>
      </c>
      <c r="E32" s="14" t="s">
        <v>76</v>
      </c>
      <c r="F32" s="13"/>
    </row>
    <row r="33" spans="1:6">
      <c r="A33" s="10">
        <v>28</v>
      </c>
      <c r="B33" s="10" t="s">
        <v>77</v>
      </c>
      <c r="C33" s="10">
        <v>3</v>
      </c>
      <c r="D33" s="10" t="s">
        <v>78</v>
      </c>
      <c r="E33" s="15" t="s">
        <v>79</v>
      </c>
      <c r="F33" s="10"/>
    </row>
    <row r="34" spans="1:6">
      <c r="A34" s="13">
        <v>29</v>
      </c>
      <c r="B34" s="13" t="s">
        <v>80</v>
      </c>
      <c r="C34" s="13">
        <v>500</v>
      </c>
      <c r="D34" s="13" t="s">
        <v>24</v>
      </c>
      <c r="E34" s="14" t="s">
        <v>81</v>
      </c>
      <c r="F34" s="13"/>
    </row>
    <row r="35" spans="1:6">
      <c r="A35" s="16">
        <v>30</v>
      </c>
      <c r="B35" s="16" t="s">
        <v>82</v>
      </c>
      <c r="C35" s="16">
        <v>50</v>
      </c>
      <c r="D35" s="16"/>
      <c r="E35" s="17" t="s">
        <v>83</v>
      </c>
      <c r="F35" s="16" t="s">
        <v>38</v>
      </c>
    </row>
    <row r="36" spans="1:6">
      <c r="A36" s="13">
        <v>31</v>
      </c>
      <c r="B36" s="13" t="s">
        <v>84</v>
      </c>
      <c r="C36" s="13">
        <v>125</v>
      </c>
      <c r="D36" s="13" t="s">
        <v>24</v>
      </c>
      <c r="E36" s="14" t="s">
        <v>85</v>
      </c>
      <c r="F36" s="13"/>
    </row>
    <row r="37" spans="1:6">
      <c r="A37" s="10">
        <v>32</v>
      </c>
      <c r="B37" s="10" t="s">
        <v>86</v>
      </c>
      <c r="C37" s="10">
        <v>250</v>
      </c>
      <c r="D37" s="10" t="s">
        <v>87</v>
      </c>
      <c r="E37" s="15" t="s">
        <v>88</v>
      </c>
      <c r="F37" s="10"/>
    </row>
    <row r="38" spans="1:6">
      <c r="A38" s="13">
        <v>33</v>
      </c>
      <c r="B38" s="13" t="s">
        <v>89</v>
      </c>
      <c r="C38" s="13">
        <v>4</v>
      </c>
      <c r="D38" s="13" t="s">
        <v>87</v>
      </c>
      <c r="E38" s="14" t="s">
        <v>90</v>
      </c>
      <c r="F38" s="13"/>
    </row>
    <row r="39" spans="1:6">
      <c r="A39" s="10">
        <v>34</v>
      </c>
      <c r="B39" s="10" t="s">
        <v>91</v>
      </c>
      <c r="C39" s="10">
        <v>25</v>
      </c>
      <c r="D39" s="10" t="s">
        <v>87</v>
      </c>
      <c r="E39" s="15" t="s">
        <v>92</v>
      </c>
      <c r="F39" s="10"/>
    </row>
    <row r="40" spans="1:6">
      <c r="A40" s="13">
        <v>35</v>
      </c>
      <c r="B40" s="13" t="s">
        <v>93</v>
      </c>
      <c r="C40" s="13">
        <v>50</v>
      </c>
      <c r="D40" s="13" t="s">
        <v>87</v>
      </c>
      <c r="E40" s="14" t="s">
        <v>94</v>
      </c>
      <c r="F40" s="13"/>
    </row>
    <row r="41" spans="1:6">
      <c r="A41" s="10">
        <v>36</v>
      </c>
      <c r="B41" s="10" t="s">
        <v>95</v>
      </c>
      <c r="C41" s="10">
        <v>10</v>
      </c>
      <c r="D41" s="10" t="s">
        <v>87</v>
      </c>
      <c r="E41" s="15" t="s">
        <v>96</v>
      </c>
      <c r="F41" s="10"/>
    </row>
    <row r="42" spans="1:6">
      <c r="A42" s="13">
        <v>37</v>
      </c>
      <c r="B42" s="13" t="s">
        <v>97</v>
      </c>
      <c r="C42" s="13">
        <v>1</v>
      </c>
      <c r="D42" s="13" t="s">
        <v>87</v>
      </c>
      <c r="E42" s="14" t="s">
        <v>98</v>
      </c>
      <c r="F42" s="13"/>
    </row>
    <row r="43" spans="1:6">
      <c r="A43" s="10">
        <v>38</v>
      </c>
      <c r="B43" s="10" t="s">
        <v>99</v>
      </c>
      <c r="C43" s="10">
        <v>2</v>
      </c>
      <c r="D43" s="10" t="s">
        <v>87</v>
      </c>
      <c r="E43" s="15" t="s">
        <v>100</v>
      </c>
      <c r="F43" s="10"/>
    </row>
    <row r="44" spans="1:6">
      <c r="A44" s="13">
        <v>39</v>
      </c>
      <c r="B44" s="13" t="s">
        <v>101</v>
      </c>
      <c r="C44" s="13">
        <v>2500</v>
      </c>
      <c r="D44" s="13" t="s">
        <v>87</v>
      </c>
      <c r="E44" s="14" t="s">
        <v>102</v>
      </c>
      <c r="F44" s="13"/>
    </row>
    <row r="45" spans="1:6">
      <c r="A45" s="10">
        <v>40</v>
      </c>
      <c r="B45" s="10" t="s">
        <v>103</v>
      </c>
      <c r="C45" s="10">
        <v>500</v>
      </c>
      <c r="D45" s="10" t="s">
        <v>104</v>
      </c>
      <c r="E45" s="15" t="s">
        <v>105</v>
      </c>
      <c r="F45" s="10"/>
    </row>
    <row r="46" spans="1:6">
      <c r="A46" s="13">
        <v>41</v>
      </c>
      <c r="B46" s="13" t="s">
        <v>106</v>
      </c>
      <c r="C46" s="13">
        <f>20*3600+50*60</f>
        <v>75000</v>
      </c>
      <c r="D46" s="13" t="s">
        <v>107</v>
      </c>
      <c r="E46" s="14" t="s">
        <v>108</v>
      </c>
      <c r="F46" s="13"/>
    </row>
    <row r="47" spans="1:6">
      <c r="A47" s="10">
        <v>42</v>
      </c>
      <c r="B47" s="10" t="s">
        <v>109</v>
      </c>
      <c r="C47" s="10">
        <v>5000</v>
      </c>
      <c r="D47" s="10" t="s">
        <v>32</v>
      </c>
      <c r="E47" s="15" t="s">
        <v>110</v>
      </c>
      <c r="F47" s="10"/>
    </row>
    <row r="48" spans="1:6">
      <c r="A48" s="13">
        <v>43</v>
      </c>
      <c r="B48" s="13" t="s">
        <v>111</v>
      </c>
      <c r="C48" s="13">
        <v>3</v>
      </c>
      <c r="D48" s="13" t="s">
        <v>112</v>
      </c>
      <c r="E48" s="14" t="s">
        <v>113</v>
      </c>
      <c r="F48" s="13"/>
    </row>
    <row r="49" spans="1:6">
      <c r="A49" s="10">
        <v>44</v>
      </c>
      <c r="B49" s="10" t="s">
        <v>114</v>
      </c>
      <c r="C49" s="10">
        <v>200</v>
      </c>
      <c r="D49" s="10" t="s">
        <v>115</v>
      </c>
      <c r="E49" s="15" t="s">
        <v>116</v>
      </c>
      <c r="F49" s="10"/>
    </row>
    <row r="50" spans="1:6">
      <c r="A50" s="13">
        <v>45</v>
      </c>
      <c r="B50" s="13" t="s">
        <v>117</v>
      </c>
      <c r="C50" s="13">
        <v>259200</v>
      </c>
      <c r="D50" s="13" t="s">
        <v>115</v>
      </c>
      <c r="E50" s="14" t="s">
        <v>118</v>
      </c>
      <c r="F50" s="13">
        <v>259200</v>
      </c>
    </row>
    <row r="51" spans="1:6">
      <c r="A51" s="10">
        <v>46</v>
      </c>
      <c r="B51" s="10" t="s">
        <v>119</v>
      </c>
      <c r="C51" s="10">
        <v>86400</v>
      </c>
      <c r="D51" s="10" t="s">
        <v>115</v>
      </c>
      <c r="E51" s="15" t="s">
        <v>120</v>
      </c>
      <c r="F51" s="10">
        <v>86400</v>
      </c>
    </row>
    <row r="52" spans="1:6">
      <c r="A52" s="13">
        <v>47</v>
      </c>
      <c r="B52" s="13" t="s">
        <v>121</v>
      </c>
      <c r="C52" s="13">
        <v>259200</v>
      </c>
      <c r="D52" s="13" t="s">
        <v>115</v>
      </c>
      <c r="E52" s="14" t="s">
        <v>122</v>
      </c>
      <c r="F52" s="13">
        <v>259200</v>
      </c>
    </row>
    <row r="53" spans="1:6">
      <c r="A53" s="10">
        <v>48</v>
      </c>
      <c r="B53" s="10" t="s">
        <v>123</v>
      </c>
      <c r="C53" s="10">
        <v>10</v>
      </c>
      <c r="D53" s="10" t="s">
        <v>115</v>
      </c>
      <c r="E53" s="15" t="s">
        <v>124</v>
      </c>
      <c r="F53" s="10"/>
    </row>
    <row r="54" spans="1:6">
      <c r="A54" s="13">
        <v>49</v>
      </c>
      <c r="B54" s="13" t="s">
        <v>125</v>
      </c>
      <c r="C54" s="13">
        <v>1</v>
      </c>
      <c r="D54" s="13" t="s">
        <v>115</v>
      </c>
      <c r="E54" s="14" t="s">
        <v>126</v>
      </c>
      <c r="F54" s="13"/>
    </row>
    <row r="55" spans="1:6">
      <c r="A55" s="10">
        <v>50</v>
      </c>
      <c r="B55" s="10" t="s">
        <v>127</v>
      </c>
      <c r="C55" s="10">
        <v>4</v>
      </c>
      <c r="D55" s="10" t="s">
        <v>115</v>
      </c>
      <c r="E55" s="15" t="s">
        <v>128</v>
      </c>
      <c r="F55" s="10"/>
    </row>
    <row r="56" spans="1:6">
      <c r="A56" s="13">
        <v>51</v>
      </c>
      <c r="B56" s="13" t="s">
        <v>129</v>
      </c>
      <c r="C56" s="13">
        <f>2*60</f>
        <v>120</v>
      </c>
      <c r="D56" s="13" t="s">
        <v>115</v>
      </c>
      <c r="E56" s="14" t="s">
        <v>130</v>
      </c>
      <c r="F56" s="13"/>
    </row>
    <row r="57" spans="1:6">
      <c r="A57" s="10">
        <v>52</v>
      </c>
      <c r="B57" s="10" t="s">
        <v>131</v>
      </c>
      <c r="C57" s="10">
        <v>2</v>
      </c>
      <c r="D57" s="10" t="s">
        <v>115</v>
      </c>
      <c r="E57" s="15" t="s">
        <v>132</v>
      </c>
      <c r="F57" s="10"/>
    </row>
    <row r="58" spans="1:6">
      <c r="A58" s="13">
        <v>53</v>
      </c>
      <c r="B58" s="13" t="s">
        <v>133</v>
      </c>
      <c r="C58" s="13">
        <v>3</v>
      </c>
      <c r="D58" s="13" t="s">
        <v>115</v>
      </c>
      <c r="E58" s="14" t="s">
        <v>134</v>
      </c>
      <c r="F58" s="13"/>
    </row>
    <row r="59" spans="1:6">
      <c r="A59" s="10">
        <v>54</v>
      </c>
      <c r="B59" s="10" t="s">
        <v>135</v>
      </c>
      <c r="C59" s="10">
        <v>100</v>
      </c>
      <c r="D59" s="10" t="s">
        <v>115</v>
      </c>
      <c r="E59" s="15" t="s">
        <v>136</v>
      </c>
      <c r="F59" s="10"/>
    </row>
    <row r="60" spans="1:6">
      <c r="A60" s="13">
        <v>55</v>
      </c>
      <c r="B60" s="13" t="s">
        <v>137</v>
      </c>
      <c r="C60" s="13">
        <v>1</v>
      </c>
      <c r="D60" s="13" t="s">
        <v>115</v>
      </c>
      <c r="E60" s="14" t="s">
        <v>138</v>
      </c>
      <c r="F60" s="13"/>
    </row>
    <row r="61" spans="1:6">
      <c r="A61" s="10">
        <v>56</v>
      </c>
      <c r="B61" s="10" t="s">
        <v>139</v>
      </c>
      <c r="C61" s="10">
        <v>1</v>
      </c>
      <c r="D61" s="10" t="s">
        <v>115</v>
      </c>
      <c r="E61" s="15" t="s">
        <v>140</v>
      </c>
      <c r="F61" s="10"/>
    </row>
    <row r="62" spans="1:6">
      <c r="A62" s="13">
        <v>57</v>
      </c>
      <c r="B62" s="13" t="s">
        <v>141</v>
      </c>
      <c r="C62" s="13">
        <v>0</v>
      </c>
      <c r="D62" s="13" t="s">
        <v>115</v>
      </c>
      <c r="E62" s="14" t="s">
        <v>142</v>
      </c>
      <c r="F62" s="13"/>
    </row>
    <row r="63" spans="1:6">
      <c r="A63" s="10">
        <v>58</v>
      </c>
      <c r="B63" s="10" t="s">
        <v>143</v>
      </c>
      <c r="C63" s="10">
        <v>3</v>
      </c>
      <c r="D63" s="10" t="s">
        <v>115</v>
      </c>
      <c r="E63" s="15" t="s">
        <v>144</v>
      </c>
      <c r="F63" s="10"/>
    </row>
    <row r="64" spans="1:6">
      <c r="A64" s="13">
        <v>59</v>
      </c>
      <c r="B64" s="13" t="s">
        <v>145</v>
      </c>
      <c r="C64" s="13">
        <v>2</v>
      </c>
      <c r="D64" s="13" t="s">
        <v>115</v>
      </c>
      <c r="E64" s="14" t="s">
        <v>146</v>
      </c>
      <c r="F64" s="13"/>
    </row>
    <row r="65" spans="1:6">
      <c r="A65" s="10">
        <v>60</v>
      </c>
      <c r="B65" s="10" t="s">
        <v>147</v>
      </c>
      <c r="C65" s="10">
        <f>60*60</f>
        <v>3600</v>
      </c>
      <c r="D65" s="10" t="s">
        <v>115</v>
      </c>
      <c r="E65" s="15" t="s">
        <v>148</v>
      </c>
      <c r="F65" s="10"/>
    </row>
    <row r="66" spans="1:6">
      <c r="A66" s="13">
        <v>61</v>
      </c>
      <c r="B66" s="13" t="s">
        <v>149</v>
      </c>
      <c r="C66" s="13">
        <v>1</v>
      </c>
      <c r="D66" s="13" t="s">
        <v>115</v>
      </c>
      <c r="E66" s="14" t="s">
        <v>150</v>
      </c>
      <c r="F66" s="13" t="s">
        <v>151</v>
      </c>
    </row>
    <row r="67" spans="1:6">
      <c r="A67" s="10">
        <v>62</v>
      </c>
      <c r="B67" s="10" t="s">
        <v>152</v>
      </c>
      <c r="C67" s="10">
        <v>1</v>
      </c>
      <c r="D67" s="10" t="s">
        <v>153</v>
      </c>
      <c r="E67" s="15" t="s">
        <v>154</v>
      </c>
      <c r="F67" s="10"/>
    </row>
    <row r="68" spans="1:6">
      <c r="A68" s="13">
        <v>63</v>
      </c>
      <c r="B68" s="13" t="s">
        <v>155</v>
      </c>
      <c r="C68" s="13">
        <v>20</v>
      </c>
      <c r="D68" s="13" t="s">
        <v>153</v>
      </c>
      <c r="E68" s="14" t="s">
        <v>156</v>
      </c>
      <c r="F68" s="13"/>
    </row>
    <row r="69" spans="1:6">
      <c r="A69" s="10">
        <v>64</v>
      </c>
      <c r="B69" s="10" t="s">
        <v>157</v>
      </c>
      <c r="C69" s="10" t="s">
        <v>158</v>
      </c>
      <c r="D69" s="10" t="s">
        <v>153</v>
      </c>
      <c r="E69" s="15" t="s">
        <v>159</v>
      </c>
      <c r="F69" s="10"/>
    </row>
    <row r="70" spans="1:6">
      <c r="A70" s="13">
        <v>65</v>
      </c>
      <c r="B70" s="13" t="s">
        <v>160</v>
      </c>
      <c r="C70" s="13">
        <v>3</v>
      </c>
      <c r="D70" s="13" t="s">
        <v>115</v>
      </c>
      <c r="E70" s="14" t="s">
        <v>161</v>
      </c>
      <c r="F70" s="13"/>
    </row>
    <row r="71" spans="1:6">
      <c r="A71" s="10">
        <v>66</v>
      </c>
      <c r="B71" s="10" t="s">
        <v>162</v>
      </c>
      <c r="C71" s="10">
        <v>10</v>
      </c>
      <c r="D71" s="10" t="s">
        <v>115</v>
      </c>
      <c r="E71" s="15" t="s">
        <v>163</v>
      </c>
      <c r="F71" s="10"/>
    </row>
    <row r="72" spans="1:6">
      <c r="A72" s="13">
        <v>67</v>
      </c>
      <c r="B72" s="13" t="s">
        <v>164</v>
      </c>
      <c r="C72" s="13">
        <v>100</v>
      </c>
      <c r="D72" s="13" t="s">
        <v>115</v>
      </c>
      <c r="E72" s="14" t="s">
        <v>165</v>
      </c>
      <c r="F72" s="13"/>
    </row>
    <row r="73" spans="1:6">
      <c r="A73" s="10">
        <v>68</v>
      </c>
      <c r="B73" s="10" t="s">
        <v>166</v>
      </c>
      <c r="C73" s="10">
        <f>0*3600</f>
        <v>0</v>
      </c>
      <c r="D73" s="10" t="s">
        <v>115</v>
      </c>
      <c r="E73" s="15" t="s">
        <v>167</v>
      </c>
      <c r="F73" s="10"/>
    </row>
    <row r="74" spans="1:6">
      <c r="A74" s="13">
        <v>69</v>
      </c>
      <c r="B74" s="13" t="s">
        <v>168</v>
      </c>
      <c r="C74" s="13">
        <v>3</v>
      </c>
      <c r="D74" s="13" t="s">
        <v>115</v>
      </c>
      <c r="E74" s="14" t="s">
        <v>169</v>
      </c>
      <c r="F74" s="13"/>
    </row>
    <row r="75" spans="1:6">
      <c r="A75" s="10">
        <v>70</v>
      </c>
      <c r="B75" s="10" t="s">
        <v>170</v>
      </c>
      <c r="C75" s="10">
        <v>0</v>
      </c>
      <c r="D75" s="10" t="s">
        <v>115</v>
      </c>
      <c r="E75" s="15" t="s">
        <v>171</v>
      </c>
      <c r="F75" s="10"/>
    </row>
    <row r="76" spans="1:6">
      <c r="A76" s="13">
        <v>71</v>
      </c>
      <c r="B76" s="13" t="s">
        <v>172</v>
      </c>
      <c r="C76" s="13" t="s">
        <v>173</v>
      </c>
      <c r="D76" s="13" t="s">
        <v>115</v>
      </c>
      <c r="E76" s="14" t="s">
        <v>174</v>
      </c>
      <c r="F76" s="13" t="s">
        <v>175</v>
      </c>
    </row>
    <row r="77" spans="1:6">
      <c r="A77" s="10">
        <v>72</v>
      </c>
      <c r="B77" s="10" t="s">
        <v>176</v>
      </c>
      <c r="C77" s="10">
        <v>3</v>
      </c>
      <c r="D77" s="10" t="s">
        <v>115</v>
      </c>
      <c r="E77" s="15" t="s">
        <v>177</v>
      </c>
      <c r="F77" s="10"/>
    </row>
    <row r="78" spans="1:6">
      <c r="A78" s="13">
        <v>73</v>
      </c>
      <c r="B78" s="13" t="s">
        <v>178</v>
      </c>
      <c r="C78" s="13">
        <v>0</v>
      </c>
      <c r="D78" s="13" t="s">
        <v>115</v>
      </c>
      <c r="E78" s="14" t="s">
        <v>179</v>
      </c>
      <c r="F78" s="13"/>
    </row>
    <row r="79" spans="1:6">
      <c r="A79" s="10">
        <v>74</v>
      </c>
      <c r="B79" s="10" t="s">
        <v>180</v>
      </c>
      <c r="C79" s="10">
        <v>16</v>
      </c>
      <c r="D79" s="10" t="s">
        <v>24</v>
      </c>
      <c r="E79" s="15" t="s">
        <v>181</v>
      </c>
      <c r="F79" s="10"/>
    </row>
    <row r="80" spans="1:6">
      <c r="A80" s="13">
        <v>75</v>
      </c>
      <c r="B80" s="13" t="s">
        <v>182</v>
      </c>
      <c r="C80" s="13">
        <v>0</v>
      </c>
      <c r="D80" s="13" t="s">
        <v>183</v>
      </c>
      <c r="E80" s="14" t="s">
        <v>184</v>
      </c>
      <c r="F80" s="13"/>
    </row>
    <row r="81" spans="1:6">
      <c r="A81" s="10">
        <v>76</v>
      </c>
      <c r="B81" s="10" t="s">
        <v>185</v>
      </c>
      <c r="C81" s="10">
        <v>10</v>
      </c>
      <c r="D81" s="10" t="s">
        <v>183</v>
      </c>
      <c r="E81" s="15" t="s">
        <v>186</v>
      </c>
      <c r="F81" s="10"/>
    </row>
    <row r="82" spans="1:6">
      <c r="A82" s="13">
        <v>77</v>
      </c>
      <c r="B82" s="13" t="s">
        <v>187</v>
      </c>
      <c r="C82" s="13">
        <v>30</v>
      </c>
      <c r="D82" s="13" t="s">
        <v>183</v>
      </c>
      <c r="E82" s="14" t="s">
        <v>188</v>
      </c>
      <c r="F82" s="13"/>
    </row>
    <row r="83" spans="1:6">
      <c r="A83" s="16">
        <v>78</v>
      </c>
      <c r="B83" s="16" t="s">
        <v>189</v>
      </c>
      <c r="C83" s="16" t="s">
        <v>190</v>
      </c>
      <c r="D83" s="16"/>
      <c r="E83" s="17" t="s">
        <v>191</v>
      </c>
      <c r="F83" s="16" t="s">
        <v>38</v>
      </c>
    </row>
    <row r="84" spans="1:6">
      <c r="A84" s="13">
        <v>79</v>
      </c>
      <c r="B84" s="13" t="s">
        <v>192</v>
      </c>
      <c r="C84" s="13">
        <v>1000</v>
      </c>
      <c r="D84" s="13" t="s">
        <v>17</v>
      </c>
      <c r="E84" s="14" t="s">
        <v>193</v>
      </c>
      <c r="F84" s="13"/>
    </row>
    <row r="85" spans="1:6">
      <c r="A85" s="10">
        <v>80</v>
      </c>
      <c r="B85" s="10" t="s">
        <v>194</v>
      </c>
      <c r="C85" s="10">
        <v>2000</v>
      </c>
      <c r="D85" s="10" t="s">
        <v>17</v>
      </c>
      <c r="E85" s="15" t="s">
        <v>195</v>
      </c>
      <c r="F85" s="10"/>
    </row>
    <row r="86" spans="1:6">
      <c r="A86" s="13">
        <v>81</v>
      </c>
      <c r="B86" s="13" t="s">
        <v>196</v>
      </c>
      <c r="C86" s="13">
        <v>600</v>
      </c>
      <c r="D86" s="13" t="s">
        <v>197</v>
      </c>
      <c r="E86" s="14" t="s">
        <v>198</v>
      </c>
      <c r="F86" s="13"/>
    </row>
    <row r="87" spans="1:6">
      <c r="A87" s="10">
        <v>82</v>
      </c>
      <c r="B87" s="10" t="s">
        <v>199</v>
      </c>
      <c r="C87" s="10" t="s">
        <v>200</v>
      </c>
      <c r="D87" s="10" t="s">
        <v>197</v>
      </c>
      <c r="E87" s="15" t="s">
        <v>201</v>
      </c>
      <c r="F87" s="10"/>
    </row>
    <row r="88" spans="1:6">
      <c r="A88" s="13">
        <v>83</v>
      </c>
      <c r="B88" s="13" t="s">
        <v>202</v>
      </c>
      <c r="C88" s="13">
        <v>3</v>
      </c>
      <c r="D88" s="13" t="s">
        <v>197</v>
      </c>
      <c r="E88" s="14" t="s">
        <v>203</v>
      </c>
      <c r="F88" s="13"/>
    </row>
    <row r="89" spans="1:6">
      <c r="A89" s="10">
        <v>84</v>
      </c>
      <c r="B89" s="10" t="s">
        <v>204</v>
      </c>
      <c r="C89" s="10">
        <v>120</v>
      </c>
      <c r="D89" s="10" t="s">
        <v>197</v>
      </c>
      <c r="E89" s="15" t="s">
        <v>205</v>
      </c>
      <c r="F89" s="10"/>
    </row>
    <row r="90" spans="1:6">
      <c r="A90" s="13">
        <v>85</v>
      </c>
      <c r="B90" s="13" t="s">
        <v>206</v>
      </c>
      <c r="C90" s="13">
        <v>3</v>
      </c>
      <c r="D90" s="13" t="s">
        <v>197</v>
      </c>
      <c r="E90" s="14" t="s">
        <v>207</v>
      </c>
      <c r="F90" s="13"/>
    </row>
    <row r="91" spans="1:6">
      <c r="A91" s="10">
        <v>86</v>
      </c>
      <c r="B91" s="10" t="s">
        <v>208</v>
      </c>
      <c r="C91" s="10">
        <v>120</v>
      </c>
      <c r="D91" s="10" t="s">
        <v>197</v>
      </c>
      <c r="E91" s="15" t="s">
        <v>209</v>
      </c>
      <c r="F91" s="10"/>
    </row>
    <row r="92" spans="1:6">
      <c r="A92" s="13">
        <v>87</v>
      </c>
      <c r="B92" s="13" t="s">
        <v>210</v>
      </c>
      <c r="C92" s="13">
        <v>99</v>
      </c>
      <c r="D92" s="13" t="s">
        <v>197</v>
      </c>
      <c r="E92" s="14" t="s">
        <v>211</v>
      </c>
      <c r="F92" s="13"/>
    </row>
    <row r="93" spans="1:6">
      <c r="A93" s="10">
        <v>88</v>
      </c>
      <c r="B93" s="10" t="s">
        <v>212</v>
      </c>
      <c r="C93" s="10">
        <v>1</v>
      </c>
      <c r="D93" s="10" t="s">
        <v>197</v>
      </c>
      <c r="E93" s="15" t="s">
        <v>213</v>
      </c>
      <c r="F93" s="10"/>
    </row>
    <row r="94" spans="1:6">
      <c r="A94" s="13">
        <v>89</v>
      </c>
      <c r="B94" s="13" t="s">
        <v>214</v>
      </c>
      <c r="C94" s="13">
        <v>250</v>
      </c>
      <c r="D94" s="13" t="s">
        <v>197</v>
      </c>
      <c r="E94" s="14" t="s">
        <v>215</v>
      </c>
      <c r="F94" s="13"/>
    </row>
    <row r="95" spans="1:6">
      <c r="A95" s="10">
        <v>90</v>
      </c>
      <c r="B95" s="10" t="s">
        <v>216</v>
      </c>
      <c r="C95" s="10">
        <v>500</v>
      </c>
      <c r="D95" s="10" t="s">
        <v>197</v>
      </c>
      <c r="E95" s="15" t="s">
        <v>217</v>
      </c>
      <c r="F95" s="10"/>
    </row>
    <row r="96" spans="1:6">
      <c r="A96" s="13">
        <v>91</v>
      </c>
      <c r="B96" s="13" t="s">
        <v>218</v>
      </c>
      <c r="C96" s="13">
        <v>300</v>
      </c>
      <c r="D96" s="13" t="s">
        <v>219</v>
      </c>
      <c r="E96" s="14" t="s">
        <v>220</v>
      </c>
      <c r="F96" s="13"/>
    </row>
    <row r="97" spans="1:6">
      <c r="A97" s="10">
        <v>92</v>
      </c>
      <c r="B97" s="10" t="s">
        <v>221</v>
      </c>
      <c r="C97" s="10">
        <v>5</v>
      </c>
      <c r="D97" s="10" t="s">
        <v>197</v>
      </c>
      <c r="E97" s="15" t="s">
        <v>222</v>
      </c>
      <c r="F97" s="10"/>
    </row>
    <row r="98" spans="1:6">
      <c r="A98" s="13">
        <v>93</v>
      </c>
      <c r="B98" s="13" t="s">
        <v>223</v>
      </c>
      <c r="C98" s="13">
        <v>10000</v>
      </c>
      <c r="D98" s="13" t="s">
        <v>197</v>
      </c>
      <c r="E98" s="14" t="s">
        <v>224</v>
      </c>
      <c r="F98" s="13"/>
    </row>
    <row r="99" spans="1:6">
      <c r="A99" s="10">
        <v>94</v>
      </c>
      <c r="B99" s="10" t="s">
        <v>225</v>
      </c>
      <c r="C99" s="10">
        <v>10</v>
      </c>
      <c r="D99" s="10" t="s">
        <v>226</v>
      </c>
      <c r="E99" s="15" t="s">
        <v>227</v>
      </c>
      <c r="F99" s="10"/>
    </row>
    <row r="100" spans="1:6">
      <c r="A100" s="13">
        <v>95</v>
      </c>
      <c r="B100" s="13" t="s">
        <v>228</v>
      </c>
      <c r="C100" s="13">
        <v>30</v>
      </c>
      <c r="D100" s="13" t="s">
        <v>17</v>
      </c>
      <c r="E100" s="14" t="s">
        <v>229</v>
      </c>
      <c r="F100" s="13"/>
    </row>
    <row r="101" spans="1:6">
      <c r="A101" s="10">
        <v>96</v>
      </c>
      <c r="B101" s="10" t="s">
        <v>230</v>
      </c>
      <c r="C101" s="10">
        <v>1</v>
      </c>
      <c r="D101" s="10" t="s">
        <v>17</v>
      </c>
      <c r="E101" s="15" t="s">
        <v>231</v>
      </c>
      <c r="F101" s="10"/>
    </row>
    <row r="102" spans="1:6">
      <c r="A102" s="13">
        <v>97</v>
      </c>
      <c r="B102" s="13" t="s">
        <v>232</v>
      </c>
      <c r="C102" s="13">
        <v>3</v>
      </c>
      <c r="D102" s="13" t="s">
        <v>219</v>
      </c>
      <c r="E102" s="14" t="s">
        <v>233</v>
      </c>
      <c r="F102" s="13"/>
    </row>
    <row r="103" spans="1:6">
      <c r="A103" s="10">
        <v>98</v>
      </c>
      <c r="B103" s="10" t="s">
        <v>234</v>
      </c>
      <c r="C103" s="10">
        <v>71</v>
      </c>
      <c r="D103" s="10" t="s">
        <v>153</v>
      </c>
      <c r="E103" s="15" t="s">
        <v>235</v>
      </c>
      <c r="F103" s="10"/>
    </row>
    <row r="104" spans="1:6">
      <c r="A104" s="13">
        <v>99</v>
      </c>
      <c r="B104" s="13" t="s">
        <v>236</v>
      </c>
      <c r="C104" s="13">
        <v>72</v>
      </c>
      <c r="D104" s="13" t="s">
        <v>153</v>
      </c>
      <c r="E104" s="14" t="s">
        <v>237</v>
      </c>
      <c r="F104" s="13"/>
    </row>
    <row r="105" spans="1:6">
      <c r="A105" s="10">
        <v>100</v>
      </c>
      <c r="B105" s="10" t="s">
        <v>238</v>
      </c>
      <c r="C105" s="10">
        <v>16</v>
      </c>
      <c r="D105" s="10" t="s">
        <v>27</v>
      </c>
      <c r="E105" s="15" t="s">
        <v>239</v>
      </c>
      <c r="F105" s="10"/>
    </row>
    <row r="106" spans="1:6">
      <c r="A106" s="13">
        <v>101</v>
      </c>
      <c r="B106" s="13" t="s">
        <v>240</v>
      </c>
      <c r="C106" s="13">
        <v>5</v>
      </c>
      <c r="D106" s="13" t="s">
        <v>197</v>
      </c>
      <c r="E106" s="14" t="s">
        <v>241</v>
      </c>
      <c r="F106" s="13"/>
    </row>
    <row r="107" spans="1:6">
      <c r="A107" s="10">
        <v>102</v>
      </c>
      <c r="B107" s="10" t="s">
        <v>242</v>
      </c>
      <c r="C107" s="10">
        <v>300</v>
      </c>
      <c r="D107" s="10" t="s">
        <v>197</v>
      </c>
      <c r="E107" s="15" t="s">
        <v>243</v>
      </c>
      <c r="F107" s="10"/>
    </row>
    <row r="108" spans="1:6">
      <c r="A108" s="13">
        <v>103</v>
      </c>
      <c r="B108" s="13" t="s">
        <v>244</v>
      </c>
      <c r="C108" s="13">
        <v>8000</v>
      </c>
      <c r="D108" s="13" t="s">
        <v>197</v>
      </c>
      <c r="E108" s="14" t="s">
        <v>245</v>
      </c>
      <c r="F108" s="13"/>
    </row>
    <row r="109" spans="1:6">
      <c r="A109" s="10">
        <v>104</v>
      </c>
      <c r="B109" s="10" t="s">
        <v>246</v>
      </c>
      <c r="C109" s="10">
        <v>10</v>
      </c>
      <c r="D109" s="10" t="s">
        <v>197</v>
      </c>
      <c r="E109" s="15" t="s">
        <v>247</v>
      </c>
      <c r="F109" s="10"/>
    </row>
    <row r="110" spans="1:6">
      <c r="A110" s="13">
        <v>105</v>
      </c>
      <c r="B110" s="13" t="s">
        <v>248</v>
      </c>
      <c r="C110" s="13" t="s">
        <v>249</v>
      </c>
      <c r="D110" s="13" t="s">
        <v>153</v>
      </c>
      <c r="E110" s="14" t="s">
        <v>250</v>
      </c>
      <c r="F110" s="13"/>
    </row>
    <row r="111" spans="1:6">
      <c r="A111" s="10">
        <v>106</v>
      </c>
      <c r="B111" s="10" t="s">
        <v>251</v>
      </c>
      <c r="C111" s="10" t="s">
        <v>252</v>
      </c>
      <c r="D111" s="10" t="s">
        <v>153</v>
      </c>
      <c r="E111" s="15" t="s">
        <v>253</v>
      </c>
      <c r="F111" s="10"/>
    </row>
    <row r="112" spans="1:6">
      <c r="A112" s="13">
        <v>107</v>
      </c>
      <c r="B112" s="13" t="s">
        <v>254</v>
      </c>
      <c r="C112" s="13">
        <v>50</v>
      </c>
      <c r="D112" s="13" t="s">
        <v>115</v>
      </c>
      <c r="E112" s="14" t="s">
        <v>255</v>
      </c>
      <c r="F112" s="13"/>
    </row>
    <row r="113" spans="1:6">
      <c r="A113" s="16">
        <v>108</v>
      </c>
      <c r="B113" s="16" t="s">
        <v>256</v>
      </c>
      <c r="C113" s="16">
        <v>100</v>
      </c>
      <c r="D113" s="16" t="s">
        <v>115</v>
      </c>
      <c r="E113" s="17" t="s">
        <v>257</v>
      </c>
      <c r="F113" s="16" t="s">
        <v>38</v>
      </c>
    </row>
    <row r="114" spans="1:6">
      <c r="A114" s="13">
        <v>109</v>
      </c>
      <c r="B114" s="13" t="s">
        <v>258</v>
      </c>
      <c r="C114" s="13">
        <v>20</v>
      </c>
      <c r="D114" s="13" t="s">
        <v>115</v>
      </c>
      <c r="E114" s="14" t="s">
        <v>259</v>
      </c>
      <c r="F114" s="13"/>
    </row>
    <row r="115" spans="1:6">
      <c r="A115" s="10">
        <v>110</v>
      </c>
      <c r="B115" s="10" t="s">
        <v>260</v>
      </c>
      <c r="C115" s="10">
        <f>24*3600</f>
        <v>86400</v>
      </c>
      <c r="D115" s="10" t="s">
        <v>115</v>
      </c>
      <c r="E115" s="15" t="s">
        <v>261</v>
      </c>
      <c r="F115" s="10"/>
    </row>
    <row r="116" spans="1:6">
      <c r="A116" s="13">
        <v>111</v>
      </c>
      <c r="B116" s="13" t="s">
        <v>262</v>
      </c>
      <c r="C116" s="13">
        <f>2*24*3600</f>
        <v>172800</v>
      </c>
      <c r="D116" s="13" t="s">
        <v>115</v>
      </c>
      <c r="E116" s="14" t="s">
        <v>263</v>
      </c>
      <c r="F116" s="13"/>
    </row>
    <row r="117" spans="1:6">
      <c r="A117" s="16">
        <v>112</v>
      </c>
      <c r="B117" s="16" t="s">
        <v>264</v>
      </c>
      <c r="C117" s="16">
        <v>12</v>
      </c>
      <c r="D117" s="16" t="s">
        <v>115</v>
      </c>
      <c r="E117" s="17" t="s">
        <v>265</v>
      </c>
      <c r="F117" s="16" t="s">
        <v>38</v>
      </c>
    </row>
    <row r="118" spans="1:6">
      <c r="A118" s="16">
        <v>113</v>
      </c>
      <c r="B118" s="16" t="s">
        <v>266</v>
      </c>
      <c r="C118" s="16">
        <v>6</v>
      </c>
      <c r="D118" s="16" t="s">
        <v>115</v>
      </c>
      <c r="E118" s="17" t="s">
        <v>267</v>
      </c>
      <c r="F118" s="16" t="s">
        <v>38</v>
      </c>
    </row>
    <row r="119" spans="1:6">
      <c r="A119" s="10">
        <v>114</v>
      </c>
      <c r="B119" s="10" t="s">
        <v>268</v>
      </c>
      <c r="C119" s="10">
        <v>12</v>
      </c>
      <c r="D119" s="10" t="s">
        <v>197</v>
      </c>
      <c r="E119" s="15" t="s">
        <v>269</v>
      </c>
      <c r="F119" s="10"/>
    </row>
    <row r="120" spans="1:6">
      <c r="A120" s="13">
        <v>115</v>
      </c>
      <c r="B120" s="13" t="s">
        <v>270</v>
      </c>
      <c r="C120" s="13">
        <v>5</v>
      </c>
      <c r="D120" s="13" t="s">
        <v>271</v>
      </c>
      <c r="E120" s="14" t="s">
        <v>272</v>
      </c>
      <c r="F120" s="13"/>
    </row>
    <row r="121" spans="1:6">
      <c r="A121" s="10">
        <v>116</v>
      </c>
      <c r="B121" s="10" t="s">
        <v>273</v>
      </c>
      <c r="C121" s="10" t="s">
        <v>274</v>
      </c>
      <c r="D121" s="10" t="s">
        <v>275</v>
      </c>
      <c r="E121" s="15" t="s">
        <v>276</v>
      </c>
      <c r="F121" s="10"/>
    </row>
    <row r="122" spans="1:6">
      <c r="A122" s="13">
        <v>117</v>
      </c>
      <c r="B122" s="13" t="s">
        <v>277</v>
      </c>
      <c r="C122" s="13" t="s">
        <v>278</v>
      </c>
      <c r="D122" s="13" t="s">
        <v>275</v>
      </c>
      <c r="E122" s="14" t="s">
        <v>279</v>
      </c>
      <c r="F122" s="13"/>
    </row>
    <row r="123" spans="1:6">
      <c r="A123" s="10">
        <v>118</v>
      </c>
      <c r="B123" s="10" t="s">
        <v>280</v>
      </c>
      <c r="C123" s="10">
        <v>10</v>
      </c>
      <c r="D123" s="10" t="s">
        <v>275</v>
      </c>
      <c r="E123" s="15" t="s">
        <v>281</v>
      </c>
      <c r="F123" s="10"/>
    </row>
    <row r="124" spans="1:6">
      <c r="A124" s="13">
        <v>119</v>
      </c>
      <c r="B124" s="13" t="s">
        <v>282</v>
      </c>
      <c r="C124" s="13" t="s">
        <v>283</v>
      </c>
      <c r="D124" s="13" t="s">
        <v>275</v>
      </c>
      <c r="E124" s="14" t="s">
        <v>284</v>
      </c>
      <c r="F124" s="13"/>
    </row>
    <row r="125" spans="1:6">
      <c r="A125" s="10">
        <v>120</v>
      </c>
      <c r="B125" s="10" t="s">
        <v>285</v>
      </c>
      <c r="C125" s="10" t="s">
        <v>286</v>
      </c>
      <c r="D125" s="10" t="s">
        <v>275</v>
      </c>
      <c r="E125" s="15" t="s">
        <v>287</v>
      </c>
      <c r="F125" s="10"/>
    </row>
    <row r="126" spans="1:6">
      <c r="A126" s="13">
        <v>121</v>
      </c>
      <c r="B126" s="13" t="s">
        <v>288</v>
      </c>
      <c r="C126" s="13" t="s">
        <v>289</v>
      </c>
      <c r="D126" s="13" t="s">
        <v>275</v>
      </c>
      <c r="E126" s="14" t="s">
        <v>290</v>
      </c>
      <c r="F126" s="13"/>
    </row>
    <row r="127" spans="1:6">
      <c r="A127" s="10">
        <v>122</v>
      </c>
      <c r="B127" s="10" t="s">
        <v>291</v>
      </c>
      <c r="C127" s="10" t="s">
        <v>292</v>
      </c>
      <c r="D127" s="10" t="s">
        <v>275</v>
      </c>
      <c r="E127" s="15" t="s">
        <v>293</v>
      </c>
      <c r="F127" s="10"/>
    </row>
    <row r="128" spans="1:6">
      <c r="A128" s="13">
        <v>123</v>
      </c>
      <c r="B128" s="13" t="s">
        <v>294</v>
      </c>
      <c r="C128" s="13" t="s">
        <v>295</v>
      </c>
      <c r="D128" s="13" t="s">
        <v>275</v>
      </c>
      <c r="E128" s="14" t="s">
        <v>296</v>
      </c>
      <c r="F128" s="13"/>
    </row>
    <row r="129" spans="1:6">
      <c r="A129" s="10">
        <v>124</v>
      </c>
      <c r="B129" s="10" t="s">
        <v>297</v>
      </c>
      <c r="C129" s="10" t="s">
        <v>298</v>
      </c>
      <c r="D129" s="10" t="s">
        <v>275</v>
      </c>
      <c r="E129" s="15" t="s">
        <v>299</v>
      </c>
      <c r="F129" s="10"/>
    </row>
    <row r="130" spans="1:6">
      <c r="A130" s="13">
        <v>125</v>
      </c>
      <c r="B130" s="13" t="s">
        <v>300</v>
      </c>
      <c r="C130" s="13" t="s">
        <v>301</v>
      </c>
      <c r="D130" s="13" t="s">
        <v>275</v>
      </c>
      <c r="E130" s="14" t="s">
        <v>302</v>
      </c>
      <c r="F130" s="13"/>
    </row>
    <row r="131" spans="1:6">
      <c r="A131" s="10">
        <v>126</v>
      </c>
      <c r="B131" s="10" t="s">
        <v>303</v>
      </c>
      <c r="C131" s="10" t="s">
        <v>304</v>
      </c>
      <c r="D131" s="10" t="s">
        <v>275</v>
      </c>
      <c r="E131" s="15" t="s">
        <v>305</v>
      </c>
      <c r="F131" s="10"/>
    </row>
    <row r="132" spans="1:6">
      <c r="A132" s="13">
        <v>127</v>
      </c>
      <c r="B132" s="13" t="s">
        <v>306</v>
      </c>
      <c r="C132" s="13">
        <v>50</v>
      </c>
      <c r="D132" s="13" t="s">
        <v>307</v>
      </c>
      <c r="E132" s="14" t="s">
        <v>308</v>
      </c>
      <c r="F132" s="13"/>
    </row>
    <row r="133" spans="1:6">
      <c r="A133" s="10">
        <v>128</v>
      </c>
      <c r="B133" s="10" t="s">
        <v>309</v>
      </c>
      <c r="C133" s="10">
        <v>30</v>
      </c>
      <c r="D133" s="10" t="s">
        <v>307</v>
      </c>
      <c r="E133" s="15" t="s">
        <v>310</v>
      </c>
      <c r="F133" s="10"/>
    </row>
    <row r="134" spans="1:6">
      <c r="A134" s="13">
        <v>129</v>
      </c>
      <c r="B134" s="13" t="s">
        <v>311</v>
      </c>
      <c r="C134" s="13">
        <v>1</v>
      </c>
      <c r="D134" s="13" t="s">
        <v>307</v>
      </c>
      <c r="E134" s="14" t="s">
        <v>312</v>
      </c>
      <c r="F134" s="13"/>
    </row>
    <row r="135" spans="1:6">
      <c r="A135" s="10">
        <v>130</v>
      </c>
      <c r="B135" s="10" t="s">
        <v>313</v>
      </c>
      <c r="C135" s="10">
        <v>60</v>
      </c>
      <c r="D135" s="10" t="s">
        <v>275</v>
      </c>
      <c r="E135" s="15" t="s">
        <v>314</v>
      </c>
      <c r="F135" s="10"/>
    </row>
    <row r="136" spans="1:6">
      <c r="A136" s="13">
        <v>131</v>
      </c>
      <c r="B136" s="13" t="s">
        <v>315</v>
      </c>
      <c r="C136" s="13">
        <v>20</v>
      </c>
      <c r="D136" s="13" t="s">
        <v>316</v>
      </c>
      <c r="E136" s="14" t="s">
        <v>317</v>
      </c>
      <c r="F136" s="13"/>
    </row>
    <row r="137" spans="1:6">
      <c r="A137" s="10">
        <v>132</v>
      </c>
      <c r="B137" s="10" t="s">
        <v>318</v>
      </c>
      <c r="C137" s="10">
        <v>5</v>
      </c>
      <c r="D137" s="10" t="s">
        <v>319</v>
      </c>
      <c r="E137" s="15" t="s">
        <v>320</v>
      </c>
      <c r="F137" s="10">
        <v>5</v>
      </c>
    </row>
    <row r="138" spans="1:6">
      <c r="A138" s="13">
        <v>133</v>
      </c>
      <c r="B138" s="13" t="s">
        <v>321</v>
      </c>
      <c r="C138" s="13">
        <v>20</v>
      </c>
      <c r="D138" s="13" t="s">
        <v>322</v>
      </c>
      <c r="E138" s="14" t="s">
        <v>323</v>
      </c>
      <c r="F138" s="13"/>
    </row>
    <row r="139" spans="1:6">
      <c r="A139" s="10">
        <v>134</v>
      </c>
      <c r="B139" s="10" t="s">
        <v>324</v>
      </c>
      <c r="C139" s="10">
        <v>200</v>
      </c>
      <c r="D139" s="10" t="s">
        <v>325</v>
      </c>
      <c r="E139" s="15" t="s">
        <v>326</v>
      </c>
      <c r="F139" s="10"/>
    </row>
    <row r="140" spans="1:6">
      <c r="A140" s="13">
        <v>135</v>
      </c>
      <c r="B140" s="13" t="s">
        <v>327</v>
      </c>
      <c r="C140" s="13">
        <f>3600*24*3</f>
        <v>259200</v>
      </c>
      <c r="D140" s="13" t="s">
        <v>328</v>
      </c>
      <c r="E140" s="14" t="s">
        <v>329</v>
      </c>
      <c r="F140" s="13"/>
    </row>
    <row r="141" spans="1:6">
      <c r="A141" s="10">
        <v>136</v>
      </c>
      <c r="B141" s="10" t="s">
        <v>330</v>
      </c>
      <c r="C141" s="10">
        <v>27</v>
      </c>
      <c r="D141" s="10" t="s">
        <v>331</v>
      </c>
      <c r="E141" s="15" t="s">
        <v>332</v>
      </c>
      <c r="F141" s="10"/>
    </row>
    <row r="142" spans="1:6">
      <c r="A142" s="13">
        <v>137</v>
      </c>
      <c r="B142" s="13" t="s">
        <v>333</v>
      </c>
      <c r="C142" s="13">
        <v>2000</v>
      </c>
      <c r="D142" s="13" t="s">
        <v>115</v>
      </c>
      <c r="E142" s="14" t="s">
        <v>334</v>
      </c>
      <c r="F142" s="13"/>
    </row>
    <row r="143" spans="1:6">
      <c r="A143" s="10">
        <v>138</v>
      </c>
      <c r="B143" s="10" t="s">
        <v>335</v>
      </c>
      <c r="C143" s="10">
        <v>50</v>
      </c>
      <c r="D143" s="10" t="s">
        <v>336</v>
      </c>
      <c r="E143" s="15" t="s">
        <v>337</v>
      </c>
      <c r="F143" s="10"/>
    </row>
    <row r="144" spans="1:6">
      <c r="A144" s="13">
        <v>139</v>
      </c>
      <c r="B144" s="13" t="s">
        <v>338</v>
      </c>
      <c r="C144" s="13">
        <v>10</v>
      </c>
      <c r="D144" s="13" t="s">
        <v>339</v>
      </c>
      <c r="E144" s="14" t="s">
        <v>340</v>
      </c>
      <c r="F144" s="13"/>
    </row>
    <row r="145" spans="1:6">
      <c r="A145" s="10">
        <v>140</v>
      </c>
      <c r="B145" s="10" t="s">
        <v>341</v>
      </c>
      <c r="C145" s="10" t="s">
        <v>342</v>
      </c>
      <c r="D145" s="10" t="s">
        <v>115</v>
      </c>
      <c r="E145" s="15" t="s">
        <v>343</v>
      </c>
      <c r="F145" s="10"/>
    </row>
    <row r="146" spans="1:6">
      <c r="A146" s="13">
        <v>141</v>
      </c>
      <c r="B146" s="13" t="s">
        <v>344</v>
      </c>
      <c r="C146" s="13">
        <v>3</v>
      </c>
      <c r="D146" s="13" t="s">
        <v>307</v>
      </c>
      <c r="E146" s="14" t="s">
        <v>345</v>
      </c>
      <c r="F146" s="13"/>
    </row>
    <row r="147" spans="1:6">
      <c r="A147" s="10">
        <v>142</v>
      </c>
      <c r="B147" s="10" t="s">
        <v>346</v>
      </c>
      <c r="C147" s="10">
        <v>7</v>
      </c>
      <c r="D147" s="10" t="s">
        <v>347</v>
      </c>
      <c r="E147" s="15" t="s">
        <v>348</v>
      </c>
      <c r="F147" s="15"/>
    </row>
    <row r="148" spans="1:6">
      <c r="A148" s="13">
        <v>143</v>
      </c>
      <c r="B148" s="13" t="s">
        <v>349</v>
      </c>
      <c r="C148" s="13">
        <v>64800</v>
      </c>
      <c r="D148" s="13" t="s">
        <v>350</v>
      </c>
      <c r="E148" s="14" t="s">
        <v>351</v>
      </c>
      <c r="F148" s="13">
        <v>64800</v>
      </c>
    </row>
    <row r="149" spans="1:6">
      <c r="A149" s="16">
        <v>144</v>
      </c>
      <c r="B149" s="16" t="s">
        <v>352</v>
      </c>
      <c r="C149" s="16">
        <v>3</v>
      </c>
      <c r="D149" s="16" t="s">
        <v>350</v>
      </c>
      <c r="E149" s="17" t="s">
        <v>353</v>
      </c>
      <c r="F149" s="16">
        <v>3</v>
      </c>
    </row>
    <row r="150" spans="1:6">
      <c r="A150" s="13">
        <v>145</v>
      </c>
      <c r="B150" s="13" t="s">
        <v>354</v>
      </c>
      <c r="C150" s="13">
        <v>30</v>
      </c>
      <c r="D150" s="13" t="s">
        <v>350</v>
      </c>
      <c r="E150" s="14" t="s">
        <v>355</v>
      </c>
      <c r="F150" s="13">
        <v>30</v>
      </c>
    </row>
    <row r="151" spans="1:6">
      <c r="A151" s="10">
        <v>146</v>
      </c>
      <c r="B151" s="10" t="s">
        <v>356</v>
      </c>
      <c r="C151" s="10">
        <v>1</v>
      </c>
      <c r="D151" s="10" t="s">
        <v>350</v>
      </c>
      <c r="E151" s="15" t="s">
        <v>357</v>
      </c>
      <c r="F151" s="10">
        <v>1</v>
      </c>
    </row>
    <row r="152" spans="1:6">
      <c r="A152" s="13">
        <v>147</v>
      </c>
      <c r="B152" s="13" t="s">
        <v>358</v>
      </c>
      <c r="C152" s="13">
        <v>10</v>
      </c>
      <c r="D152" s="13" t="s">
        <v>350</v>
      </c>
      <c r="E152" s="14" t="s">
        <v>359</v>
      </c>
      <c r="F152" s="13">
        <v>10</v>
      </c>
    </row>
    <row r="153" spans="1:6">
      <c r="A153" s="10">
        <v>148</v>
      </c>
      <c r="B153" s="10" t="s">
        <v>360</v>
      </c>
      <c r="C153" s="10">
        <v>2</v>
      </c>
      <c r="D153" s="10" t="s">
        <v>350</v>
      </c>
      <c r="E153" s="15" t="s">
        <v>361</v>
      </c>
      <c r="F153" s="10">
        <v>2</v>
      </c>
    </row>
    <row r="154" spans="1:6">
      <c r="A154" s="13">
        <v>149</v>
      </c>
      <c r="B154" s="13" t="s">
        <v>362</v>
      </c>
      <c r="C154" s="13">
        <v>1</v>
      </c>
      <c r="D154" s="13" t="s">
        <v>350</v>
      </c>
      <c r="E154" s="14" t="s">
        <v>363</v>
      </c>
      <c r="F154" s="13">
        <v>1</v>
      </c>
    </row>
    <row r="155" spans="1:6">
      <c r="A155" s="10">
        <v>150</v>
      </c>
      <c r="B155" s="10" t="s">
        <v>364</v>
      </c>
      <c r="C155" s="10" t="s">
        <v>365</v>
      </c>
      <c r="D155" s="10" t="s">
        <v>366</v>
      </c>
      <c r="E155" s="15" t="s">
        <v>367</v>
      </c>
      <c r="F155" s="10"/>
    </row>
    <row r="156" spans="1:6">
      <c r="A156" s="13">
        <v>151</v>
      </c>
      <c r="B156" s="13" t="s">
        <v>368</v>
      </c>
      <c r="C156" s="13">
        <v>9999</v>
      </c>
      <c r="D156" s="13" t="s">
        <v>350</v>
      </c>
      <c r="E156" s="14" t="s">
        <v>369</v>
      </c>
      <c r="F156" s="13">
        <v>9999</v>
      </c>
    </row>
    <row r="157" spans="1:6">
      <c r="A157" s="18">
        <v>152</v>
      </c>
      <c r="B157" s="18" t="s">
        <v>370</v>
      </c>
      <c r="C157" s="18">
        <v>200</v>
      </c>
      <c r="D157" s="18" t="s">
        <v>371</v>
      </c>
      <c r="E157" s="19" t="s">
        <v>372</v>
      </c>
      <c r="F157" s="18"/>
    </row>
    <row r="158" spans="1:6">
      <c r="A158" s="13">
        <v>153</v>
      </c>
      <c r="B158" s="13" t="s">
        <v>373</v>
      </c>
      <c r="C158" s="13">
        <v>50</v>
      </c>
      <c r="D158" s="13" t="s">
        <v>374</v>
      </c>
      <c r="E158" s="14" t="s">
        <v>375</v>
      </c>
      <c r="F158" s="13">
        <v>50</v>
      </c>
    </row>
    <row r="159" customHeight="1" spans="1:6">
      <c r="A159" s="18">
        <v>154</v>
      </c>
      <c r="B159" s="18" t="s">
        <v>376</v>
      </c>
      <c r="C159" s="20" t="s">
        <v>377</v>
      </c>
      <c r="D159" s="18" t="s">
        <v>371</v>
      </c>
      <c r="E159" s="19" t="s">
        <v>378</v>
      </c>
      <c r="F159" s="18"/>
    </row>
    <row r="160" spans="1:6">
      <c r="A160" s="18">
        <v>155</v>
      </c>
      <c r="B160" s="18" t="s">
        <v>379</v>
      </c>
      <c r="C160" s="18" t="s">
        <v>380</v>
      </c>
      <c r="D160" s="18" t="s">
        <v>381</v>
      </c>
      <c r="E160" s="18" t="s">
        <v>382</v>
      </c>
      <c r="F160" s="18"/>
    </row>
    <row r="161" spans="1:6">
      <c r="A161" s="18">
        <v>156</v>
      </c>
      <c r="B161" s="18" t="s">
        <v>383</v>
      </c>
      <c r="C161" s="18" t="s">
        <v>384</v>
      </c>
      <c r="D161" s="18" t="s">
        <v>381</v>
      </c>
      <c r="E161" s="18" t="s">
        <v>385</v>
      </c>
      <c r="F161" s="18"/>
    </row>
    <row r="162" spans="1:6">
      <c r="A162" s="18">
        <v>157</v>
      </c>
      <c r="B162" s="18" t="s">
        <v>386</v>
      </c>
      <c r="C162" s="18">
        <v>40</v>
      </c>
      <c r="D162" s="18" t="s">
        <v>381</v>
      </c>
      <c r="E162" s="18" t="s">
        <v>387</v>
      </c>
      <c r="F162" s="18"/>
    </row>
    <row r="163" spans="1:6">
      <c r="A163" s="21">
        <v>158</v>
      </c>
      <c r="B163" s="22" t="s">
        <v>388</v>
      </c>
      <c r="C163" s="23">
        <v>86400</v>
      </c>
      <c r="D163" s="23" t="s">
        <v>389</v>
      </c>
      <c r="E163" s="22" t="s">
        <v>390</v>
      </c>
      <c r="F163" s="21"/>
    </row>
    <row r="164" spans="1:6">
      <c r="A164" s="21">
        <v>159</v>
      </c>
      <c r="B164" s="22" t="s">
        <v>391</v>
      </c>
      <c r="C164" s="23">
        <v>1</v>
      </c>
      <c r="D164" s="23" t="s">
        <v>389</v>
      </c>
      <c r="E164" s="22" t="s">
        <v>392</v>
      </c>
      <c r="F164" s="21"/>
    </row>
    <row r="165" spans="1:6">
      <c r="A165" s="21">
        <v>160</v>
      </c>
      <c r="B165" s="22" t="s">
        <v>393</v>
      </c>
      <c r="C165" s="23">
        <v>100</v>
      </c>
      <c r="D165" s="23" t="s">
        <v>389</v>
      </c>
      <c r="E165" s="22" t="s">
        <v>394</v>
      </c>
      <c r="F165" s="21"/>
    </row>
    <row r="166" spans="1:6">
      <c r="A166" s="24">
        <v>161</v>
      </c>
      <c r="B166" s="25" t="s">
        <v>395</v>
      </c>
      <c r="C166" s="26">
        <v>15</v>
      </c>
      <c r="D166" s="26" t="s">
        <v>389</v>
      </c>
      <c r="E166" s="25" t="s">
        <v>396</v>
      </c>
      <c r="F166" s="24"/>
    </row>
    <row r="167" spans="1:6">
      <c r="A167" s="24">
        <v>162</v>
      </c>
      <c r="B167" s="25" t="s">
        <v>397</v>
      </c>
      <c r="C167" s="26">
        <v>15</v>
      </c>
      <c r="D167" s="26" t="s">
        <v>389</v>
      </c>
      <c r="E167" s="25" t="s">
        <v>398</v>
      </c>
      <c r="F167" s="24"/>
    </row>
    <row r="168" spans="1:6">
      <c r="A168" s="27">
        <v>163</v>
      </c>
      <c r="B168" s="28" t="s">
        <v>399</v>
      </c>
      <c r="C168" s="29">
        <v>2</v>
      </c>
      <c r="D168" s="29" t="s">
        <v>389</v>
      </c>
      <c r="E168" s="28" t="s">
        <v>400</v>
      </c>
      <c r="F168" s="27"/>
    </row>
    <row r="169" spans="1:6">
      <c r="A169" s="27">
        <v>164</v>
      </c>
      <c r="B169" s="28" t="s">
        <v>401</v>
      </c>
      <c r="C169" s="29">
        <v>3</v>
      </c>
      <c r="D169" s="29" t="s">
        <v>389</v>
      </c>
      <c r="E169" s="28" t="s">
        <v>402</v>
      </c>
      <c r="F169" s="27"/>
    </row>
    <row r="170" spans="1:6">
      <c r="A170" s="27">
        <v>165</v>
      </c>
      <c r="B170" s="28" t="s">
        <v>403</v>
      </c>
      <c r="C170" s="29">
        <v>4</v>
      </c>
      <c r="D170" s="29" t="s">
        <v>389</v>
      </c>
      <c r="E170" s="28" t="s">
        <v>404</v>
      </c>
      <c r="F170" s="27"/>
    </row>
    <row r="171" spans="1:6">
      <c r="A171" s="21">
        <v>166</v>
      </c>
      <c r="B171" s="22" t="s">
        <v>405</v>
      </c>
      <c r="C171" s="23">
        <v>100</v>
      </c>
      <c r="D171" s="23" t="s">
        <v>389</v>
      </c>
      <c r="E171" s="22" t="s">
        <v>406</v>
      </c>
      <c r="F171" s="21"/>
    </row>
    <row r="172" spans="1:6">
      <c r="A172" s="21">
        <v>167</v>
      </c>
      <c r="B172" s="22" t="s">
        <v>407</v>
      </c>
      <c r="C172" s="23">
        <v>10</v>
      </c>
      <c r="D172" s="23" t="s">
        <v>389</v>
      </c>
      <c r="E172" s="22" t="s">
        <v>408</v>
      </c>
      <c r="F172" s="21"/>
    </row>
    <row r="173" spans="1:6">
      <c r="A173" s="21">
        <v>168</v>
      </c>
      <c r="B173" s="22" t="s">
        <v>409</v>
      </c>
      <c r="C173" s="23">
        <v>60</v>
      </c>
      <c r="D173" s="23" t="s">
        <v>389</v>
      </c>
      <c r="E173" s="22" t="s">
        <v>410</v>
      </c>
      <c r="F173" s="21"/>
    </row>
    <row r="174" spans="1:6">
      <c r="A174" s="21">
        <v>169</v>
      </c>
      <c r="B174" s="22" t="s">
        <v>411</v>
      </c>
      <c r="C174" s="23">
        <v>1</v>
      </c>
      <c r="D174" s="23" t="s">
        <v>389</v>
      </c>
      <c r="E174" s="22" t="s">
        <v>412</v>
      </c>
      <c r="F174" s="21"/>
    </row>
    <row r="175" spans="1:6">
      <c r="A175" s="21">
        <v>170</v>
      </c>
      <c r="B175" s="22" t="s">
        <v>413</v>
      </c>
      <c r="C175" s="23">
        <v>1</v>
      </c>
      <c r="D175" s="23" t="s">
        <v>389</v>
      </c>
      <c r="E175" s="22" t="s">
        <v>414</v>
      </c>
      <c r="F175" s="21"/>
    </row>
    <row r="176" spans="1:6">
      <c r="A176" s="21">
        <v>171</v>
      </c>
      <c r="B176" s="22" t="s">
        <v>415</v>
      </c>
      <c r="C176" s="23">
        <v>50</v>
      </c>
      <c r="D176" s="23" t="s">
        <v>389</v>
      </c>
      <c r="E176" s="22" t="s">
        <v>416</v>
      </c>
      <c r="F176" s="21"/>
    </row>
    <row r="177" spans="1:6">
      <c r="A177" s="21">
        <v>172</v>
      </c>
      <c r="B177" s="22" t="s">
        <v>417</v>
      </c>
      <c r="C177" s="23">
        <v>300</v>
      </c>
      <c r="D177" s="23" t="s">
        <v>389</v>
      </c>
      <c r="E177" s="22" t="s">
        <v>418</v>
      </c>
      <c r="F177" s="21"/>
    </row>
    <row r="178" spans="1:6">
      <c r="A178" s="21">
        <v>173</v>
      </c>
      <c r="B178" s="22" t="s">
        <v>419</v>
      </c>
      <c r="C178" s="23">
        <v>200</v>
      </c>
      <c r="D178" s="23" t="s">
        <v>389</v>
      </c>
      <c r="E178" s="22" t="s">
        <v>420</v>
      </c>
      <c r="F178" s="21"/>
    </row>
    <row r="179" spans="1:6">
      <c r="A179" s="13">
        <v>174</v>
      </c>
      <c r="B179" s="30" t="s">
        <v>421</v>
      </c>
      <c r="C179" s="13" t="s">
        <v>422</v>
      </c>
      <c r="D179" s="13" t="s">
        <v>350</v>
      </c>
      <c r="E179" s="14" t="s">
        <v>423</v>
      </c>
      <c r="F179" s="13"/>
    </row>
    <row r="180" spans="1:6">
      <c r="A180" s="31">
        <v>175</v>
      </c>
      <c r="B180" s="32" t="s">
        <v>424</v>
      </c>
      <c r="C180" s="33">
        <v>3</v>
      </c>
      <c r="D180" s="33" t="s">
        <v>425</v>
      </c>
      <c r="E180" s="34" t="s">
        <v>426</v>
      </c>
      <c r="F180" s="31"/>
    </row>
    <row r="181" spans="1:6">
      <c r="A181" s="13">
        <v>176</v>
      </c>
      <c r="B181" s="30" t="s">
        <v>427</v>
      </c>
      <c r="C181" s="13" t="s">
        <v>428</v>
      </c>
      <c r="D181" s="13" t="s">
        <v>350</v>
      </c>
      <c r="E181" s="14" t="s">
        <v>429</v>
      </c>
      <c r="F181" s="30" t="s">
        <v>430</v>
      </c>
    </row>
    <row r="182" spans="1:6">
      <c r="A182" s="16">
        <v>177</v>
      </c>
      <c r="B182" s="17" t="s">
        <v>431</v>
      </c>
      <c r="C182" s="16">
        <v>8</v>
      </c>
      <c r="D182" s="16" t="s">
        <v>38</v>
      </c>
      <c r="E182" s="17" t="s">
        <v>432</v>
      </c>
      <c r="F182" s="17"/>
    </row>
    <row r="183" spans="1:6">
      <c r="A183" s="16">
        <v>178</v>
      </c>
      <c r="B183" s="17" t="s">
        <v>433</v>
      </c>
      <c r="C183" s="16">
        <v>14</v>
      </c>
      <c r="D183" s="16" t="s">
        <v>38</v>
      </c>
      <c r="E183" s="17" t="s">
        <v>434</v>
      </c>
      <c r="F183" s="17"/>
    </row>
    <row r="184" spans="1:6">
      <c r="A184" s="16">
        <v>179</v>
      </c>
      <c r="B184" s="17" t="s">
        <v>435</v>
      </c>
      <c r="C184" s="16">
        <v>1</v>
      </c>
      <c r="D184" s="16" t="s">
        <v>38</v>
      </c>
      <c r="E184" s="17" t="s">
        <v>436</v>
      </c>
      <c r="F184" s="17"/>
    </row>
    <row r="185" spans="1:6">
      <c r="A185" s="16">
        <v>180</v>
      </c>
      <c r="B185" s="17" t="s">
        <v>437</v>
      </c>
      <c r="C185" s="16">
        <v>3</v>
      </c>
      <c r="D185" s="16" t="s">
        <v>38</v>
      </c>
      <c r="E185" s="17" t="s">
        <v>438</v>
      </c>
      <c r="F185" s="17"/>
    </row>
    <row r="186" spans="1:6">
      <c r="A186" s="16">
        <v>181</v>
      </c>
      <c r="B186" s="17" t="s">
        <v>439</v>
      </c>
      <c r="C186" s="16">
        <v>5</v>
      </c>
      <c r="D186" s="16" t="s">
        <v>38</v>
      </c>
      <c r="E186" s="17" t="s">
        <v>440</v>
      </c>
      <c r="F186" s="17"/>
    </row>
    <row r="187" spans="1:6">
      <c r="A187" s="16">
        <v>182</v>
      </c>
      <c r="B187" s="17" t="s">
        <v>441</v>
      </c>
      <c r="C187" s="16">
        <v>3</v>
      </c>
      <c r="D187" s="16" t="s">
        <v>38</v>
      </c>
      <c r="E187" s="17" t="s">
        <v>442</v>
      </c>
      <c r="F187" s="17"/>
    </row>
    <row r="188" spans="1:6">
      <c r="A188" s="16">
        <v>183</v>
      </c>
      <c r="B188" s="17" t="s">
        <v>443</v>
      </c>
      <c r="C188" s="16">
        <v>1</v>
      </c>
      <c r="D188" s="16" t="s">
        <v>38</v>
      </c>
      <c r="E188" s="17" t="s">
        <v>444</v>
      </c>
      <c r="F188" s="17"/>
    </row>
    <row r="189" spans="1:6">
      <c r="A189" s="16">
        <v>184</v>
      </c>
      <c r="B189" s="17" t="s">
        <v>445</v>
      </c>
      <c r="C189" s="16">
        <v>10</v>
      </c>
      <c r="D189" s="16" t="s">
        <v>38</v>
      </c>
      <c r="E189" s="17" t="s">
        <v>446</v>
      </c>
      <c r="F189" s="17"/>
    </row>
    <row r="190" spans="1:6">
      <c r="A190" s="16">
        <v>185</v>
      </c>
      <c r="B190" s="17" t="s">
        <v>447</v>
      </c>
      <c r="C190" s="16">
        <v>1</v>
      </c>
      <c r="D190" s="16" t="s">
        <v>38</v>
      </c>
      <c r="E190" s="17" t="s">
        <v>448</v>
      </c>
      <c r="F190" s="17"/>
    </row>
    <row r="191" spans="1:6">
      <c r="A191" s="16">
        <v>186</v>
      </c>
      <c r="B191" s="17" t="s">
        <v>449</v>
      </c>
      <c r="C191" s="16">
        <v>2</v>
      </c>
      <c r="D191" s="16" t="s">
        <v>38</v>
      </c>
      <c r="E191" s="17" t="s">
        <v>450</v>
      </c>
      <c r="F191" s="17"/>
    </row>
    <row r="192" spans="1:6">
      <c r="A192" s="16">
        <v>187</v>
      </c>
      <c r="B192" s="17" t="s">
        <v>451</v>
      </c>
      <c r="C192" s="16">
        <v>300</v>
      </c>
      <c r="D192" s="16" t="s">
        <v>38</v>
      </c>
      <c r="E192" s="17" t="s">
        <v>452</v>
      </c>
      <c r="F192" s="17"/>
    </row>
    <row r="193" spans="1:6">
      <c r="A193" s="16">
        <v>188</v>
      </c>
      <c r="B193" s="17" t="s">
        <v>453</v>
      </c>
      <c r="C193" s="16">
        <v>5</v>
      </c>
      <c r="D193" s="16" t="s">
        <v>38</v>
      </c>
      <c r="E193" s="17" t="s">
        <v>454</v>
      </c>
      <c r="F193" s="17"/>
    </row>
    <row r="194" spans="1:6">
      <c r="A194" s="16">
        <v>189</v>
      </c>
      <c r="B194" s="17" t="s">
        <v>455</v>
      </c>
      <c r="C194" s="16">
        <v>1</v>
      </c>
      <c r="D194" s="16" t="s">
        <v>38</v>
      </c>
      <c r="E194" s="17" t="s">
        <v>456</v>
      </c>
      <c r="F194" s="17"/>
    </row>
    <row r="195" spans="1:6">
      <c r="A195" s="16">
        <v>190</v>
      </c>
      <c r="B195" s="17" t="s">
        <v>457</v>
      </c>
      <c r="C195" s="16">
        <v>1</v>
      </c>
      <c r="D195" s="16" t="s">
        <v>38</v>
      </c>
      <c r="E195" s="17" t="s">
        <v>458</v>
      </c>
      <c r="F195" s="17"/>
    </row>
    <row r="196" spans="1:6">
      <c r="A196" s="16">
        <v>191</v>
      </c>
      <c r="B196" s="17" t="s">
        <v>459</v>
      </c>
      <c r="C196" s="16">
        <v>1</v>
      </c>
      <c r="D196" s="16" t="s">
        <v>38</v>
      </c>
      <c r="E196" s="17" t="s">
        <v>460</v>
      </c>
      <c r="F196" s="17"/>
    </row>
    <row r="197" spans="1:6">
      <c r="A197" s="16">
        <v>192</v>
      </c>
      <c r="B197" s="17" t="s">
        <v>461</v>
      </c>
      <c r="C197" s="16">
        <v>2</v>
      </c>
      <c r="D197" s="16" t="s">
        <v>38</v>
      </c>
      <c r="E197" s="17" t="s">
        <v>462</v>
      </c>
      <c r="F197" s="17"/>
    </row>
    <row r="198" spans="1:6">
      <c r="A198" s="16">
        <v>193</v>
      </c>
      <c r="B198" s="17" t="s">
        <v>463</v>
      </c>
      <c r="C198" s="16">
        <v>2</v>
      </c>
      <c r="D198" s="16" t="s">
        <v>38</v>
      </c>
      <c r="E198" s="17" t="s">
        <v>464</v>
      </c>
      <c r="F198" s="17"/>
    </row>
    <row r="199" spans="1:6">
      <c r="A199" s="16">
        <v>194</v>
      </c>
      <c r="B199" s="17" t="s">
        <v>465</v>
      </c>
      <c r="C199" s="16">
        <v>1</v>
      </c>
      <c r="D199" s="16" t="s">
        <v>38</v>
      </c>
      <c r="E199" s="17" t="s">
        <v>466</v>
      </c>
      <c r="F199" s="17"/>
    </row>
    <row r="200" spans="1:6">
      <c r="A200" s="11">
        <v>195</v>
      </c>
      <c r="B200" s="35" t="s">
        <v>467</v>
      </c>
      <c r="C200" s="11" t="s">
        <v>468</v>
      </c>
      <c r="D200" s="11" t="s">
        <v>469</v>
      </c>
      <c r="E200" s="35" t="s">
        <v>470</v>
      </c>
      <c r="F200" s="35"/>
    </row>
    <row r="201" spans="1:6">
      <c r="A201" s="36">
        <v>196</v>
      </c>
      <c r="B201" s="37" t="s">
        <v>471</v>
      </c>
      <c r="C201" s="36">
        <v>300</v>
      </c>
      <c r="D201" s="36" t="s">
        <v>389</v>
      </c>
      <c r="E201" s="37" t="s">
        <v>472</v>
      </c>
      <c r="F201" s="38"/>
    </row>
    <row r="202" spans="1:6">
      <c r="A202" s="13">
        <v>197</v>
      </c>
      <c r="B202" s="13" t="s">
        <v>473</v>
      </c>
      <c r="C202" s="13">
        <v>500</v>
      </c>
      <c r="D202" s="13" t="s">
        <v>219</v>
      </c>
      <c r="E202" s="39" t="s">
        <v>474</v>
      </c>
      <c r="F202" s="13"/>
    </row>
    <row r="203" spans="1:6">
      <c r="A203" s="13">
        <v>198</v>
      </c>
      <c r="B203" s="13" t="s">
        <v>475</v>
      </c>
      <c r="C203" s="13" t="s">
        <v>476</v>
      </c>
      <c r="D203" s="13" t="s">
        <v>350</v>
      </c>
      <c r="E203" s="13" t="s">
        <v>477</v>
      </c>
      <c r="F203" s="13" t="s">
        <v>478</v>
      </c>
    </row>
    <row r="204" spans="1:6">
      <c r="A204" s="16">
        <v>199</v>
      </c>
      <c r="B204" s="17" t="s">
        <v>479</v>
      </c>
      <c r="C204" s="40">
        <v>8</v>
      </c>
      <c r="D204" s="16" t="s">
        <v>480</v>
      </c>
      <c r="E204" s="17" t="s">
        <v>481</v>
      </c>
      <c r="F204" s="17"/>
    </row>
    <row r="205" spans="1:6">
      <c r="A205" s="21">
        <v>200</v>
      </c>
      <c r="B205" s="38" t="s">
        <v>482</v>
      </c>
      <c r="C205" s="41">
        <v>3</v>
      </c>
      <c r="D205" s="21" t="s">
        <v>483</v>
      </c>
      <c r="E205" s="38" t="s">
        <v>484</v>
      </c>
      <c r="F205" s="38"/>
    </row>
    <row r="206" spans="1:6">
      <c r="A206" s="21">
        <v>201</v>
      </c>
      <c r="B206" s="38" t="s">
        <v>485</v>
      </c>
      <c r="C206" s="41">
        <v>9</v>
      </c>
      <c r="D206" s="21" t="s">
        <v>483</v>
      </c>
      <c r="E206" s="38" t="s">
        <v>486</v>
      </c>
      <c r="F206" s="38"/>
    </row>
    <row r="207" spans="1:6">
      <c r="A207" s="21">
        <v>202</v>
      </c>
      <c r="B207" s="38" t="s">
        <v>487</v>
      </c>
      <c r="C207" s="21">
        <v>8</v>
      </c>
      <c r="D207" s="23" t="s">
        <v>389</v>
      </c>
      <c r="E207" s="38" t="s">
        <v>488</v>
      </c>
      <c r="F207" s="38"/>
    </row>
    <row r="208" spans="1:6">
      <c r="A208" s="21">
        <v>203</v>
      </c>
      <c r="B208" s="38" t="s">
        <v>489</v>
      </c>
      <c r="C208" s="21">
        <v>7</v>
      </c>
      <c r="D208" s="23" t="s">
        <v>389</v>
      </c>
      <c r="E208" s="38" t="s">
        <v>490</v>
      </c>
      <c r="F208" s="38"/>
    </row>
    <row r="209" spans="1:6">
      <c r="A209" s="21">
        <v>204</v>
      </c>
      <c r="B209" s="38" t="s">
        <v>491</v>
      </c>
      <c r="C209" s="21">
        <v>6</v>
      </c>
      <c r="D209" s="23" t="s">
        <v>389</v>
      </c>
      <c r="E209" s="38" t="s">
        <v>492</v>
      </c>
      <c r="F209" s="38"/>
    </row>
    <row r="210" spans="1:6">
      <c r="A210" s="21">
        <v>205</v>
      </c>
      <c r="B210" s="38" t="s">
        <v>493</v>
      </c>
      <c r="C210" s="21">
        <v>10</v>
      </c>
      <c r="D210" s="23" t="s">
        <v>389</v>
      </c>
      <c r="E210" s="38" t="s">
        <v>494</v>
      </c>
      <c r="F210" s="38"/>
    </row>
    <row r="211" spans="1:6">
      <c r="A211" s="21">
        <v>206</v>
      </c>
      <c r="B211" s="38" t="s">
        <v>495</v>
      </c>
      <c r="C211" s="21">
        <v>9</v>
      </c>
      <c r="D211" s="23" t="s">
        <v>389</v>
      </c>
      <c r="E211" s="38" t="s">
        <v>496</v>
      </c>
      <c r="F211" s="38"/>
    </row>
    <row r="212" spans="1:6">
      <c r="A212" s="21">
        <v>207</v>
      </c>
      <c r="B212" s="38" t="s">
        <v>497</v>
      </c>
      <c r="C212" s="21">
        <v>8</v>
      </c>
      <c r="D212" s="23" t="s">
        <v>389</v>
      </c>
      <c r="E212" s="38" t="s">
        <v>498</v>
      </c>
      <c r="F212" s="38"/>
    </row>
    <row r="213" spans="1:6">
      <c r="A213" s="21">
        <v>208</v>
      </c>
      <c r="B213" s="38" t="s">
        <v>499</v>
      </c>
      <c r="C213" s="21">
        <v>5</v>
      </c>
      <c r="D213" s="23" t="s">
        <v>389</v>
      </c>
      <c r="E213" s="38" t="s">
        <v>500</v>
      </c>
      <c r="F213" s="38"/>
    </row>
    <row r="214" spans="1:6">
      <c r="A214" s="42">
        <v>209</v>
      </c>
      <c r="B214" s="43" t="s">
        <v>501</v>
      </c>
      <c r="C214" s="42">
        <v>1</v>
      </c>
      <c r="D214" s="42" t="s">
        <v>502</v>
      </c>
      <c r="E214" s="43" t="s">
        <v>503</v>
      </c>
      <c r="F214" s="43"/>
    </row>
    <row r="215" spans="1:6">
      <c r="A215" s="42">
        <v>210</v>
      </c>
      <c r="B215" s="43" t="s">
        <v>504</v>
      </c>
      <c r="C215" s="42">
        <v>2</v>
      </c>
      <c r="D215" s="42" t="s">
        <v>502</v>
      </c>
      <c r="E215" s="43" t="s">
        <v>505</v>
      </c>
      <c r="F215" s="43"/>
    </row>
    <row r="216" spans="1:6">
      <c r="A216" s="42">
        <v>211</v>
      </c>
      <c r="B216" s="43" t="s">
        <v>506</v>
      </c>
      <c r="C216" s="42">
        <v>0</v>
      </c>
      <c r="D216" s="42" t="s">
        <v>502</v>
      </c>
      <c r="E216" s="43" t="s">
        <v>507</v>
      </c>
      <c r="F216" s="43"/>
    </row>
    <row r="217" spans="1:6">
      <c r="A217" s="42">
        <v>212</v>
      </c>
      <c r="B217" s="43" t="s">
        <v>508</v>
      </c>
      <c r="C217" s="42">
        <v>1</v>
      </c>
      <c r="D217" s="42" t="s">
        <v>502</v>
      </c>
      <c r="E217" s="43" t="s">
        <v>509</v>
      </c>
      <c r="F217" s="43"/>
    </row>
    <row r="218" spans="1:6">
      <c r="A218" s="42">
        <v>213</v>
      </c>
      <c r="B218" s="43" t="s">
        <v>510</v>
      </c>
      <c r="C218" s="42">
        <v>1</v>
      </c>
      <c r="D218" s="42" t="s">
        <v>502</v>
      </c>
      <c r="E218" s="43" t="s">
        <v>511</v>
      </c>
      <c r="F218" s="43"/>
    </row>
    <row r="219" spans="1:6">
      <c r="A219" s="42">
        <v>214</v>
      </c>
      <c r="B219" s="43" t="s">
        <v>512</v>
      </c>
      <c r="C219" s="42">
        <v>2</v>
      </c>
      <c r="D219" s="42" t="s">
        <v>502</v>
      </c>
      <c r="E219" s="43" t="s">
        <v>513</v>
      </c>
      <c r="F219" s="43"/>
    </row>
    <row r="220" spans="1:6">
      <c r="A220" s="42">
        <v>215</v>
      </c>
      <c r="B220" s="43" t="s">
        <v>514</v>
      </c>
      <c r="C220" s="42">
        <v>0</v>
      </c>
      <c r="D220" s="42" t="s">
        <v>502</v>
      </c>
      <c r="E220" s="43" t="s">
        <v>515</v>
      </c>
      <c r="F220" s="43"/>
    </row>
    <row r="221" spans="1:6">
      <c r="A221" s="42">
        <v>216</v>
      </c>
      <c r="B221" s="43" t="s">
        <v>516</v>
      </c>
      <c r="C221" s="42">
        <v>1</v>
      </c>
      <c r="D221" s="42" t="s">
        <v>502</v>
      </c>
      <c r="E221" s="43" t="s">
        <v>517</v>
      </c>
      <c r="F221" s="43"/>
    </row>
    <row r="222" spans="1:6">
      <c r="A222" s="42">
        <v>217</v>
      </c>
      <c r="B222" s="43" t="s">
        <v>518</v>
      </c>
      <c r="C222" s="42">
        <v>1</v>
      </c>
      <c r="D222" s="42" t="s">
        <v>502</v>
      </c>
      <c r="E222" s="43" t="s">
        <v>519</v>
      </c>
      <c r="F222" s="43"/>
    </row>
    <row r="223" spans="1:6">
      <c r="A223" s="42">
        <v>218</v>
      </c>
      <c r="B223" s="43" t="s">
        <v>520</v>
      </c>
      <c r="C223" s="42">
        <v>2</v>
      </c>
      <c r="D223" s="42" t="s">
        <v>502</v>
      </c>
      <c r="E223" s="43" t="s">
        <v>521</v>
      </c>
      <c r="F223" s="43"/>
    </row>
    <row r="224" spans="1:6">
      <c r="A224" s="42">
        <v>219</v>
      </c>
      <c r="B224" s="43" t="s">
        <v>522</v>
      </c>
      <c r="C224" s="42">
        <v>0</v>
      </c>
      <c r="D224" s="42" t="s">
        <v>502</v>
      </c>
      <c r="E224" s="43" t="s">
        <v>523</v>
      </c>
      <c r="F224" s="43"/>
    </row>
    <row r="225" spans="1:6">
      <c r="A225" s="42">
        <v>220</v>
      </c>
      <c r="B225" s="43" t="s">
        <v>524</v>
      </c>
      <c r="C225" s="42">
        <v>1</v>
      </c>
      <c r="D225" s="42" t="s">
        <v>502</v>
      </c>
      <c r="E225" s="43" t="s">
        <v>525</v>
      </c>
      <c r="F225" s="43"/>
    </row>
    <row r="226" spans="1:6">
      <c r="A226" s="42">
        <v>221</v>
      </c>
      <c r="B226" s="43" t="s">
        <v>526</v>
      </c>
      <c r="C226" s="42">
        <v>50</v>
      </c>
      <c r="D226" s="42" t="s">
        <v>502</v>
      </c>
      <c r="E226" s="43" t="s">
        <v>527</v>
      </c>
      <c r="F226" s="43"/>
    </row>
    <row r="227" spans="1:6">
      <c r="A227" s="42">
        <v>222</v>
      </c>
      <c r="B227" s="43" t="s">
        <v>528</v>
      </c>
      <c r="C227" s="42">
        <v>10</v>
      </c>
      <c r="D227" s="42" t="s">
        <v>502</v>
      </c>
      <c r="E227" s="43" t="s">
        <v>529</v>
      </c>
      <c r="F227" s="43"/>
    </row>
    <row r="228" spans="1:6">
      <c r="A228" s="16">
        <v>223</v>
      </c>
      <c r="B228" s="17" t="s">
        <v>530</v>
      </c>
      <c r="C228" s="16">
        <v>99999</v>
      </c>
      <c r="D228" s="16" t="s">
        <v>502</v>
      </c>
      <c r="E228" s="17" t="s">
        <v>531</v>
      </c>
      <c r="F228" s="17"/>
    </row>
    <row r="229" spans="1:6">
      <c r="A229" s="16">
        <v>224</v>
      </c>
      <c r="B229" s="17" t="s">
        <v>532</v>
      </c>
      <c r="C229" s="16">
        <v>99999</v>
      </c>
      <c r="D229" s="16" t="s">
        <v>502</v>
      </c>
      <c r="E229" s="17" t="s">
        <v>533</v>
      </c>
      <c r="F229" s="17"/>
    </row>
    <row r="230" spans="1:6">
      <c r="A230" s="42">
        <v>225</v>
      </c>
      <c r="B230" s="43" t="s">
        <v>534</v>
      </c>
      <c r="C230" s="42">
        <v>2</v>
      </c>
      <c r="D230" s="42" t="s">
        <v>502</v>
      </c>
      <c r="E230" s="43" t="s">
        <v>535</v>
      </c>
      <c r="F230" s="43"/>
    </row>
    <row r="231" spans="1:6">
      <c r="A231" s="13">
        <v>226</v>
      </c>
      <c r="B231" s="13" t="s">
        <v>536</v>
      </c>
      <c r="C231" s="13">
        <v>15</v>
      </c>
      <c r="D231" s="13" t="s">
        <v>537</v>
      </c>
      <c r="E231" s="14" t="s">
        <v>538</v>
      </c>
      <c r="F231" s="13" t="s">
        <v>539</v>
      </c>
    </row>
    <row r="232" spans="1:6">
      <c r="A232" s="13">
        <v>227</v>
      </c>
      <c r="B232" s="13" t="s">
        <v>540</v>
      </c>
      <c r="C232" s="13">
        <v>17</v>
      </c>
      <c r="D232" s="13" t="s">
        <v>537</v>
      </c>
      <c r="E232" s="14" t="s">
        <v>541</v>
      </c>
      <c r="F232" s="13" t="s">
        <v>539</v>
      </c>
    </row>
    <row r="233" spans="1:6">
      <c r="A233" s="13">
        <v>228</v>
      </c>
      <c r="B233" s="13" t="s">
        <v>542</v>
      </c>
      <c r="C233" s="13">
        <v>27</v>
      </c>
      <c r="D233" s="13" t="s">
        <v>537</v>
      </c>
      <c r="E233" s="14" t="s">
        <v>543</v>
      </c>
      <c r="F233" s="13" t="s">
        <v>539</v>
      </c>
    </row>
    <row r="234" spans="1:6">
      <c r="A234" s="21">
        <v>229</v>
      </c>
      <c r="B234" s="21" t="s">
        <v>544</v>
      </c>
      <c r="C234" s="21">
        <v>50</v>
      </c>
      <c r="D234" s="21" t="s">
        <v>545</v>
      </c>
      <c r="E234" s="38" t="s">
        <v>546</v>
      </c>
      <c r="F234" s="21"/>
    </row>
    <row r="235" spans="1:6">
      <c r="A235" s="21">
        <v>230</v>
      </c>
      <c r="B235" s="21" t="s">
        <v>547</v>
      </c>
      <c r="C235" s="21">
        <v>10</v>
      </c>
      <c r="D235" s="21" t="s">
        <v>545</v>
      </c>
      <c r="E235" s="38" t="s">
        <v>548</v>
      </c>
      <c r="F235" s="21"/>
    </row>
    <row r="236" spans="1:6">
      <c r="A236" s="21">
        <v>231</v>
      </c>
      <c r="B236" s="21" t="s">
        <v>549</v>
      </c>
      <c r="C236" s="21" t="s">
        <v>550</v>
      </c>
      <c r="D236" s="21" t="s">
        <v>545</v>
      </c>
      <c r="E236" s="38" t="s">
        <v>551</v>
      </c>
      <c r="F236" s="21"/>
    </row>
    <row r="237" spans="1:6">
      <c r="A237" s="21">
        <v>232</v>
      </c>
      <c r="B237" s="21" t="s">
        <v>552</v>
      </c>
      <c r="C237" s="21">
        <v>540</v>
      </c>
      <c r="D237" s="21" t="s">
        <v>545</v>
      </c>
      <c r="E237" s="38" t="s">
        <v>553</v>
      </c>
      <c r="F237" s="21" t="s">
        <v>554</v>
      </c>
    </row>
    <row r="238" spans="1:6">
      <c r="A238" s="21">
        <v>233</v>
      </c>
      <c r="B238" s="21" t="s">
        <v>555</v>
      </c>
      <c r="C238" s="21">
        <v>60</v>
      </c>
      <c r="D238" s="21" t="s">
        <v>545</v>
      </c>
      <c r="E238" s="38" t="s">
        <v>556</v>
      </c>
      <c r="F238" s="21" t="s">
        <v>554</v>
      </c>
    </row>
    <row r="239" spans="1:6">
      <c r="A239" s="21">
        <v>234</v>
      </c>
      <c r="B239" s="21" t="s">
        <v>557</v>
      </c>
      <c r="C239" s="21">
        <v>300</v>
      </c>
      <c r="D239" s="21" t="s">
        <v>545</v>
      </c>
      <c r="E239" s="38" t="s">
        <v>558</v>
      </c>
      <c r="F239" s="21" t="s">
        <v>554</v>
      </c>
    </row>
    <row r="240" spans="1:6">
      <c r="A240" s="21">
        <v>235</v>
      </c>
      <c r="B240" s="21" t="s">
        <v>559</v>
      </c>
      <c r="C240" s="21">
        <v>60</v>
      </c>
      <c r="D240" s="21" t="s">
        <v>545</v>
      </c>
      <c r="E240" s="38" t="s">
        <v>560</v>
      </c>
      <c r="F240" s="21" t="s">
        <v>554</v>
      </c>
    </row>
    <row r="241" spans="1:6">
      <c r="A241" s="21">
        <v>236</v>
      </c>
      <c r="B241" s="21" t="s">
        <v>561</v>
      </c>
      <c r="C241" s="21">
        <v>60</v>
      </c>
      <c r="D241" s="21" t="s">
        <v>545</v>
      </c>
      <c r="E241" s="38" t="s">
        <v>562</v>
      </c>
      <c r="F241" s="21" t="s">
        <v>554</v>
      </c>
    </row>
    <row r="242" spans="1:6">
      <c r="A242" s="21">
        <v>237</v>
      </c>
      <c r="B242" s="21" t="s">
        <v>563</v>
      </c>
      <c r="C242" s="21">
        <v>60</v>
      </c>
      <c r="D242" s="21" t="s">
        <v>545</v>
      </c>
      <c r="E242" s="38" t="s">
        <v>564</v>
      </c>
      <c r="F242" s="21" t="s">
        <v>554</v>
      </c>
    </row>
    <row r="243" spans="1:6">
      <c r="A243" s="21">
        <v>238</v>
      </c>
      <c r="B243" s="21" t="s">
        <v>565</v>
      </c>
      <c r="C243" s="21">
        <v>30</v>
      </c>
      <c r="D243" s="21" t="s">
        <v>545</v>
      </c>
      <c r="E243" s="38" t="s">
        <v>566</v>
      </c>
      <c r="F243" s="21" t="s">
        <v>554</v>
      </c>
    </row>
    <row r="244" spans="1:6">
      <c r="A244" s="21">
        <v>239</v>
      </c>
      <c r="B244" s="21" t="s">
        <v>567</v>
      </c>
      <c r="C244" s="21">
        <v>1</v>
      </c>
      <c r="D244" s="21" t="s">
        <v>545</v>
      </c>
      <c r="E244" s="38" t="s">
        <v>568</v>
      </c>
      <c r="F244" s="21" t="s">
        <v>554</v>
      </c>
    </row>
    <row r="245" spans="1:6">
      <c r="A245" s="21">
        <v>240</v>
      </c>
      <c r="B245" s="21" t="s">
        <v>569</v>
      </c>
      <c r="C245" s="21">
        <v>10</v>
      </c>
      <c r="D245" s="21" t="s">
        <v>545</v>
      </c>
      <c r="E245" s="38" t="s">
        <v>570</v>
      </c>
      <c r="F245" s="21" t="s">
        <v>554</v>
      </c>
    </row>
    <row r="246" spans="1:6">
      <c r="A246" s="21">
        <v>241</v>
      </c>
      <c r="B246" s="21" t="s">
        <v>571</v>
      </c>
      <c r="C246" s="21">
        <v>300</v>
      </c>
      <c r="D246" s="21" t="s">
        <v>545</v>
      </c>
      <c r="E246" s="38" t="s">
        <v>572</v>
      </c>
      <c r="F246" s="21" t="s">
        <v>554</v>
      </c>
    </row>
    <row r="247" spans="1:6">
      <c r="A247" s="13">
        <v>242</v>
      </c>
      <c r="B247" s="13" t="s">
        <v>573</v>
      </c>
      <c r="C247" s="13">
        <v>18</v>
      </c>
      <c r="D247" s="13" t="s">
        <v>574</v>
      </c>
      <c r="E247" s="14" t="s">
        <v>575</v>
      </c>
      <c r="F247" s="13" t="s">
        <v>539</v>
      </c>
    </row>
    <row r="248" spans="1:6">
      <c r="A248" s="13">
        <v>243</v>
      </c>
      <c r="B248" s="13" t="s">
        <v>576</v>
      </c>
      <c r="C248" s="13">
        <v>20</v>
      </c>
      <c r="D248" s="13" t="s">
        <v>574</v>
      </c>
      <c r="E248" s="14" t="s">
        <v>577</v>
      </c>
      <c r="F248" s="13" t="s">
        <v>539</v>
      </c>
    </row>
    <row r="249" spans="1:6">
      <c r="A249" s="21">
        <v>244</v>
      </c>
      <c r="B249" s="21" t="s">
        <v>578</v>
      </c>
      <c r="C249" s="21">
        <v>200</v>
      </c>
      <c r="D249" s="21" t="s">
        <v>579</v>
      </c>
      <c r="E249" s="38" t="s">
        <v>580</v>
      </c>
      <c r="F249" s="21" t="s">
        <v>581</v>
      </c>
    </row>
    <row r="250" spans="1:6">
      <c r="A250" s="21">
        <v>245</v>
      </c>
      <c r="B250" s="21" t="s">
        <v>582</v>
      </c>
      <c r="C250" s="21" t="s">
        <v>115</v>
      </c>
      <c r="D250" s="21" t="s">
        <v>389</v>
      </c>
      <c r="E250" s="38" t="s">
        <v>583</v>
      </c>
      <c r="F250" s="21"/>
    </row>
    <row r="251" spans="1:6">
      <c r="A251" s="21">
        <v>246</v>
      </c>
      <c r="B251" s="21" t="s">
        <v>584</v>
      </c>
      <c r="C251" s="21">
        <v>72000</v>
      </c>
      <c r="D251" s="21" t="s">
        <v>545</v>
      </c>
      <c r="E251" s="38" t="s">
        <v>585</v>
      </c>
      <c r="F251" s="21" t="s">
        <v>554</v>
      </c>
    </row>
    <row r="252" spans="1:6">
      <c r="A252" s="21">
        <v>247</v>
      </c>
      <c r="B252" s="21" t="s">
        <v>586</v>
      </c>
      <c r="C252" s="21">
        <v>3</v>
      </c>
      <c r="D252" s="21" t="s">
        <v>587</v>
      </c>
      <c r="E252" s="38" t="s">
        <v>588</v>
      </c>
      <c r="F252" s="21"/>
    </row>
    <row r="253" spans="1:6">
      <c r="A253" s="21">
        <v>248</v>
      </c>
      <c r="B253" s="21" t="s">
        <v>589</v>
      </c>
      <c r="C253" s="21">
        <v>6</v>
      </c>
      <c r="D253" s="21" t="s">
        <v>587</v>
      </c>
      <c r="E253" s="38" t="s">
        <v>590</v>
      </c>
      <c r="F253" s="21"/>
    </row>
    <row r="254" spans="1:6">
      <c r="A254" s="21">
        <v>310</v>
      </c>
      <c r="B254" s="44" t="s">
        <v>591</v>
      </c>
      <c r="C254" s="21">
        <v>10</v>
      </c>
      <c r="D254" s="21" t="s">
        <v>545</v>
      </c>
      <c r="E254" s="38" t="s">
        <v>592</v>
      </c>
      <c r="F254" s="21"/>
    </row>
    <row r="255" spans="1:6">
      <c r="A255" s="45">
        <v>311</v>
      </c>
      <c r="B255" s="46" t="s">
        <v>593</v>
      </c>
      <c r="C255" s="45">
        <v>3</v>
      </c>
      <c r="D255" s="47" t="s">
        <v>469</v>
      </c>
      <c r="E255" s="46" t="s">
        <v>594</v>
      </c>
      <c r="F255" s="47"/>
    </row>
    <row r="256" spans="1:6">
      <c r="A256" s="48">
        <v>312</v>
      </c>
      <c r="B256" s="49" t="s">
        <v>595</v>
      </c>
      <c r="C256" s="48">
        <v>43200</v>
      </c>
      <c r="D256" s="50" t="s">
        <v>596</v>
      </c>
      <c r="E256" s="49" t="s">
        <v>596</v>
      </c>
      <c r="F256" s="50" t="s">
        <v>554</v>
      </c>
    </row>
    <row r="257" spans="1:6">
      <c r="A257" s="13">
        <v>313</v>
      </c>
      <c r="B257" s="13" t="s">
        <v>597</v>
      </c>
      <c r="C257" s="13">
        <v>10</v>
      </c>
      <c r="D257" s="13" t="s">
        <v>598</v>
      </c>
      <c r="E257" s="14" t="s">
        <v>599</v>
      </c>
      <c r="F257" s="13" t="s">
        <v>600</v>
      </c>
    </row>
    <row r="258" spans="1:6">
      <c r="A258" s="13">
        <v>314</v>
      </c>
      <c r="B258" s="13" t="s">
        <v>601</v>
      </c>
      <c r="C258" s="13">
        <v>30</v>
      </c>
      <c r="D258" s="13" t="s">
        <v>598</v>
      </c>
      <c r="E258" s="14" t="s">
        <v>602</v>
      </c>
      <c r="F258" s="13" t="s">
        <v>600</v>
      </c>
    </row>
    <row r="259" spans="1:6">
      <c r="A259" s="13">
        <v>315</v>
      </c>
      <c r="B259" s="13" t="s">
        <v>603</v>
      </c>
      <c r="C259" s="13" t="s">
        <v>604</v>
      </c>
      <c r="D259" s="13" t="s">
        <v>605</v>
      </c>
      <c r="E259" s="14" t="s">
        <v>606</v>
      </c>
      <c r="F259" s="13"/>
    </row>
    <row r="260" spans="1:6">
      <c r="A260" s="51">
        <v>316</v>
      </c>
      <c r="B260" s="52" t="s">
        <v>607</v>
      </c>
      <c r="C260" s="51">
        <v>48</v>
      </c>
      <c r="D260" s="51" t="s">
        <v>608</v>
      </c>
      <c r="E260" s="52" t="s">
        <v>609</v>
      </c>
      <c r="F260" s="52"/>
    </row>
    <row r="261" spans="1:6">
      <c r="A261" s="51">
        <v>317</v>
      </c>
      <c r="B261" s="52" t="s">
        <v>610</v>
      </c>
      <c r="C261" s="51">
        <v>3</v>
      </c>
      <c r="D261" s="51" t="s">
        <v>611</v>
      </c>
      <c r="E261" s="52" t="s">
        <v>612</v>
      </c>
      <c r="F261" s="52"/>
    </row>
    <row r="262" spans="1:6">
      <c r="A262" s="10">
        <v>318</v>
      </c>
      <c r="B262" s="10" t="s">
        <v>613</v>
      </c>
      <c r="C262" s="10">
        <v>500</v>
      </c>
      <c r="D262" s="10" t="s">
        <v>614</v>
      </c>
      <c r="E262" s="15" t="s">
        <v>615</v>
      </c>
      <c r="F262" s="10"/>
    </row>
    <row r="263" spans="1:6">
      <c r="A263" s="13">
        <v>319</v>
      </c>
      <c r="B263" s="13" t="s">
        <v>616</v>
      </c>
      <c r="C263" s="13">
        <v>2</v>
      </c>
      <c r="D263" s="13" t="s">
        <v>614</v>
      </c>
      <c r="E263" s="14" t="s">
        <v>617</v>
      </c>
      <c r="F263" s="13"/>
    </row>
    <row r="264" spans="1:6">
      <c r="A264" s="31">
        <v>320</v>
      </c>
      <c r="B264" s="32" t="s">
        <v>618</v>
      </c>
      <c r="C264" s="33" t="s">
        <v>619</v>
      </c>
      <c r="D264" s="33" t="s">
        <v>620</v>
      </c>
      <c r="E264" s="34" t="s">
        <v>621</v>
      </c>
      <c r="F264" s="31"/>
    </row>
    <row r="265" spans="1:6">
      <c r="A265" s="31">
        <v>321</v>
      </c>
      <c r="B265" s="32" t="s">
        <v>622</v>
      </c>
      <c r="C265" s="33">
        <v>3</v>
      </c>
      <c r="D265" s="33" t="s">
        <v>623</v>
      </c>
      <c r="E265" s="34" t="s">
        <v>426</v>
      </c>
      <c r="F265" s="31"/>
    </row>
    <row r="266" spans="1:6">
      <c r="A266" s="31">
        <v>322</v>
      </c>
      <c r="B266" s="32" t="s">
        <v>624</v>
      </c>
      <c r="C266" s="33">
        <v>1</v>
      </c>
      <c r="D266" s="33" t="s">
        <v>625</v>
      </c>
      <c r="E266" s="34" t="s">
        <v>626</v>
      </c>
      <c r="F266" s="31"/>
    </row>
    <row r="267" spans="1:6">
      <c r="A267" s="10">
        <v>323</v>
      </c>
      <c r="B267" s="10" t="s">
        <v>627</v>
      </c>
      <c r="C267" s="10">
        <v>2</v>
      </c>
      <c r="D267" s="10" t="s">
        <v>628</v>
      </c>
      <c r="E267" s="15"/>
      <c r="F267" s="10"/>
    </row>
    <row r="268" spans="1:6">
      <c r="A268" s="13">
        <v>324</v>
      </c>
      <c r="B268" s="13" t="s">
        <v>629</v>
      </c>
      <c r="C268" s="13">
        <v>5</v>
      </c>
      <c r="D268" s="13" t="s">
        <v>630</v>
      </c>
      <c r="E268" s="14"/>
      <c r="F268" s="13"/>
    </row>
    <row r="269" spans="1:6">
      <c r="A269" s="21">
        <v>325</v>
      </c>
      <c r="B269" s="21" t="s">
        <v>631</v>
      </c>
      <c r="C269" s="21" t="s">
        <v>632</v>
      </c>
      <c r="D269" s="21" t="s">
        <v>633</v>
      </c>
      <c r="E269" s="38" t="s">
        <v>634</v>
      </c>
      <c r="F269" s="21" t="s">
        <v>635</v>
      </c>
    </row>
    <row r="270" spans="1:6">
      <c r="A270" s="21">
        <v>326</v>
      </c>
      <c r="B270" s="21" t="s">
        <v>636</v>
      </c>
      <c r="C270" s="21">
        <v>72000</v>
      </c>
      <c r="D270" s="21" t="s">
        <v>633</v>
      </c>
      <c r="E270" s="38" t="s">
        <v>637</v>
      </c>
      <c r="F270" s="21">
        <f>21*3600</f>
        <v>75600</v>
      </c>
    </row>
    <row r="271" spans="1:6">
      <c r="A271" s="21">
        <v>327</v>
      </c>
      <c r="B271" s="21" t="s">
        <v>638</v>
      </c>
      <c r="C271" s="21">
        <v>60</v>
      </c>
      <c r="D271" s="21" t="s">
        <v>633</v>
      </c>
      <c r="E271" s="38" t="s">
        <v>639</v>
      </c>
      <c r="F271" s="21">
        <v>60</v>
      </c>
    </row>
    <row r="272" spans="1:6">
      <c r="A272" s="21">
        <v>328</v>
      </c>
      <c r="B272" s="21" t="s">
        <v>640</v>
      </c>
      <c r="C272" s="21">
        <v>900</v>
      </c>
      <c r="D272" s="21" t="s">
        <v>633</v>
      </c>
      <c r="E272" s="38" t="s">
        <v>641</v>
      </c>
      <c r="F272" s="21">
        <v>900</v>
      </c>
    </row>
    <row r="273" spans="1:6">
      <c r="A273" s="21">
        <v>329</v>
      </c>
      <c r="B273" s="21" t="s">
        <v>642</v>
      </c>
      <c r="C273" s="21">
        <v>5</v>
      </c>
      <c r="D273" s="21" t="s">
        <v>633</v>
      </c>
      <c r="E273" s="38" t="s">
        <v>643</v>
      </c>
      <c r="F273" s="21" t="s">
        <v>554</v>
      </c>
    </row>
    <row r="274" spans="1:6">
      <c r="A274" s="53">
        <v>330</v>
      </c>
      <c r="B274" s="53" t="s">
        <v>644</v>
      </c>
      <c r="C274" s="53">
        <v>5</v>
      </c>
      <c r="D274" s="53" t="s">
        <v>633</v>
      </c>
      <c r="E274" s="54" t="s">
        <v>645</v>
      </c>
      <c r="F274" s="53" t="s">
        <v>554</v>
      </c>
    </row>
    <row r="275" spans="1:6">
      <c r="A275" s="21">
        <v>331</v>
      </c>
      <c r="B275" s="21" t="s">
        <v>646</v>
      </c>
      <c r="C275" s="21">
        <v>10</v>
      </c>
      <c r="D275" s="21" t="s">
        <v>633</v>
      </c>
      <c r="E275" s="38" t="s">
        <v>647</v>
      </c>
      <c r="F275" s="21" t="s">
        <v>554</v>
      </c>
    </row>
    <row r="276" spans="1:6">
      <c r="A276" s="10">
        <v>332</v>
      </c>
      <c r="B276" s="10" t="s">
        <v>648</v>
      </c>
      <c r="C276" s="10">
        <v>300</v>
      </c>
      <c r="D276" s="10" t="s">
        <v>649</v>
      </c>
      <c r="E276" s="15" t="s">
        <v>650</v>
      </c>
      <c r="F276" s="10"/>
    </row>
    <row r="277" spans="1:6">
      <c r="A277" s="10">
        <v>333</v>
      </c>
      <c r="B277" s="10" t="s">
        <v>651</v>
      </c>
      <c r="C277" s="10">
        <v>500</v>
      </c>
      <c r="D277" s="10" t="s">
        <v>649</v>
      </c>
      <c r="E277" s="15" t="s">
        <v>652</v>
      </c>
      <c r="F277" s="10"/>
    </row>
    <row r="278" spans="1:6">
      <c r="A278" s="13">
        <v>334</v>
      </c>
      <c r="B278" s="13" t="s">
        <v>653</v>
      </c>
      <c r="C278" s="13">
        <v>30</v>
      </c>
      <c r="D278" s="13" t="s">
        <v>654</v>
      </c>
      <c r="E278" s="14" t="s">
        <v>655</v>
      </c>
      <c r="F278" s="13" t="s">
        <v>600</v>
      </c>
    </row>
    <row r="279" spans="1:6">
      <c r="A279" s="31">
        <v>335</v>
      </c>
      <c r="B279" s="32" t="s">
        <v>656</v>
      </c>
      <c r="C279" s="33" t="s">
        <v>657</v>
      </c>
      <c r="D279" s="33" t="s">
        <v>658</v>
      </c>
      <c r="E279" s="34" t="s">
        <v>621</v>
      </c>
      <c r="F279" s="31"/>
    </row>
    <row r="280" spans="1:6">
      <c r="A280" s="31">
        <v>336</v>
      </c>
      <c r="B280" s="32" t="s">
        <v>659</v>
      </c>
      <c r="C280" s="33">
        <v>3</v>
      </c>
      <c r="D280" s="33" t="s">
        <v>660</v>
      </c>
      <c r="E280" s="34" t="s">
        <v>661</v>
      </c>
      <c r="F280" s="31"/>
    </row>
    <row r="281" spans="1:6">
      <c r="A281" s="21">
        <v>337</v>
      </c>
      <c r="B281" s="21" t="s">
        <v>662</v>
      </c>
      <c r="C281" s="21">
        <v>1</v>
      </c>
      <c r="D281" s="21" t="s">
        <v>663</v>
      </c>
      <c r="E281" s="38" t="s">
        <v>664</v>
      </c>
      <c r="F281" s="21"/>
    </row>
    <row r="282" spans="1:6">
      <c r="A282" s="21">
        <v>338</v>
      </c>
      <c r="B282" s="21" t="s">
        <v>665</v>
      </c>
      <c r="C282" s="21">
        <v>3</v>
      </c>
      <c r="D282" s="21" t="s">
        <v>633</v>
      </c>
      <c r="E282" s="44" t="s">
        <v>666</v>
      </c>
      <c r="F282" s="21"/>
    </row>
    <row r="283" spans="1:6">
      <c r="A283" s="21">
        <v>339</v>
      </c>
      <c r="B283" s="21" t="s">
        <v>667</v>
      </c>
      <c r="C283" s="21">
        <v>10</v>
      </c>
      <c r="D283" s="21" t="s">
        <v>633</v>
      </c>
      <c r="E283" s="44" t="s">
        <v>668</v>
      </c>
      <c r="F283" s="21"/>
    </row>
    <row r="284" spans="1:6">
      <c r="A284" s="21">
        <v>340</v>
      </c>
      <c r="B284" s="21" t="s">
        <v>669</v>
      </c>
      <c r="C284" s="21">
        <v>50</v>
      </c>
      <c r="D284" s="21" t="s">
        <v>633</v>
      </c>
      <c r="E284" s="44" t="s">
        <v>670</v>
      </c>
      <c r="F284" s="21"/>
    </row>
    <row r="285" spans="1:6">
      <c r="A285" s="21">
        <v>341</v>
      </c>
      <c r="B285" s="21" t="s">
        <v>671</v>
      </c>
      <c r="C285" s="21" t="s">
        <v>672</v>
      </c>
      <c r="D285" s="21" t="s">
        <v>673</v>
      </c>
      <c r="E285" s="44" t="s">
        <v>674</v>
      </c>
      <c r="F285" s="21"/>
    </row>
    <row r="286" spans="1:6">
      <c r="A286" s="21">
        <v>342</v>
      </c>
      <c r="B286" s="21" t="s">
        <v>675</v>
      </c>
      <c r="C286" s="21">
        <v>30</v>
      </c>
      <c r="D286" s="21" t="s">
        <v>673</v>
      </c>
      <c r="E286" s="44" t="s">
        <v>676</v>
      </c>
      <c r="F286" s="21"/>
    </row>
    <row r="287" spans="1:6">
      <c r="A287" s="27">
        <v>343</v>
      </c>
      <c r="B287" s="29" t="s">
        <v>677</v>
      </c>
      <c r="C287" s="29">
        <v>0</v>
      </c>
      <c r="D287" s="29" t="s">
        <v>389</v>
      </c>
      <c r="E287" s="55" t="s">
        <v>678</v>
      </c>
      <c r="F287" s="27"/>
    </row>
    <row r="288" spans="1:6">
      <c r="A288" s="27">
        <v>344</v>
      </c>
      <c r="B288" s="29" t="s">
        <v>679</v>
      </c>
      <c r="C288" s="29">
        <v>1</v>
      </c>
      <c r="D288" s="29" t="s">
        <v>389</v>
      </c>
      <c r="E288" s="55" t="s">
        <v>680</v>
      </c>
      <c r="F288" s="27"/>
    </row>
    <row r="289" spans="1:6">
      <c r="A289" s="27">
        <v>345</v>
      </c>
      <c r="B289" s="29" t="s">
        <v>681</v>
      </c>
      <c r="C289" s="29">
        <v>2</v>
      </c>
      <c r="D289" s="29" t="s">
        <v>389</v>
      </c>
      <c r="E289" s="55" t="s">
        <v>682</v>
      </c>
      <c r="F289" s="27"/>
    </row>
    <row r="290" spans="1:6">
      <c r="A290" s="27">
        <v>346</v>
      </c>
      <c r="B290" s="29" t="s">
        <v>683</v>
      </c>
      <c r="C290" s="29">
        <v>10</v>
      </c>
      <c r="D290" s="29" t="s">
        <v>389</v>
      </c>
      <c r="E290" s="55" t="s">
        <v>684</v>
      </c>
      <c r="F290" s="27"/>
    </row>
    <row r="291" spans="1:6">
      <c r="A291" s="21">
        <v>347</v>
      </c>
      <c r="B291" s="23" t="s">
        <v>685</v>
      </c>
      <c r="C291" s="23">
        <v>20</v>
      </c>
      <c r="D291" s="23" t="s">
        <v>633</v>
      </c>
      <c r="E291" s="56" t="s">
        <v>686</v>
      </c>
      <c r="F291" s="21"/>
    </row>
    <row r="292" spans="1:6">
      <c r="A292" s="21">
        <v>348</v>
      </c>
      <c r="B292" s="23" t="s">
        <v>687</v>
      </c>
      <c r="C292" s="23">
        <v>30</v>
      </c>
      <c r="D292" s="23" t="s">
        <v>633</v>
      </c>
      <c r="E292" s="56" t="s">
        <v>688</v>
      </c>
      <c r="F292" s="21"/>
    </row>
    <row r="293" spans="1:6">
      <c r="A293" s="21">
        <v>349</v>
      </c>
      <c r="B293" s="23" t="s">
        <v>689</v>
      </c>
      <c r="C293" s="23">
        <v>10</v>
      </c>
      <c r="D293" s="23" t="s">
        <v>633</v>
      </c>
      <c r="E293" s="56" t="s">
        <v>690</v>
      </c>
      <c r="F293" s="21"/>
    </row>
    <row r="294" spans="1:6">
      <c r="A294" s="24">
        <v>350</v>
      </c>
      <c r="B294" s="26" t="s">
        <v>691</v>
      </c>
      <c r="C294" s="26">
        <v>0</v>
      </c>
      <c r="D294" s="26" t="s">
        <v>633</v>
      </c>
      <c r="E294" s="57" t="s">
        <v>692</v>
      </c>
      <c r="F294" s="24" t="s">
        <v>38</v>
      </c>
    </row>
    <row r="295" spans="1:6">
      <c r="A295" s="24">
        <v>351</v>
      </c>
      <c r="B295" s="26" t="s">
        <v>693</v>
      </c>
      <c r="C295" s="26">
        <v>0</v>
      </c>
      <c r="D295" s="26" t="s">
        <v>633</v>
      </c>
      <c r="E295" s="57" t="s">
        <v>694</v>
      </c>
      <c r="F295" s="24" t="s">
        <v>38</v>
      </c>
    </row>
    <row r="296" spans="1:6">
      <c r="A296" s="53">
        <v>352</v>
      </c>
      <c r="B296" s="53" t="s">
        <v>695</v>
      </c>
      <c r="C296" s="53">
        <v>4</v>
      </c>
      <c r="D296" s="53" t="s">
        <v>633</v>
      </c>
      <c r="E296" s="54" t="s">
        <v>696</v>
      </c>
      <c r="F296" s="53" t="s">
        <v>554</v>
      </c>
    </row>
    <row r="297" spans="1:6">
      <c r="A297" s="27">
        <v>353</v>
      </c>
      <c r="B297" s="29" t="s">
        <v>697</v>
      </c>
      <c r="C297" s="29">
        <v>0</v>
      </c>
      <c r="D297" s="29" t="s">
        <v>389</v>
      </c>
      <c r="E297" s="55" t="s">
        <v>698</v>
      </c>
      <c r="F297" s="27"/>
    </row>
    <row r="298" spans="1:6">
      <c r="A298" s="27">
        <v>354</v>
      </c>
      <c r="B298" s="29" t="s">
        <v>699</v>
      </c>
      <c r="C298" s="29">
        <v>1</v>
      </c>
      <c r="D298" s="29" t="s">
        <v>389</v>
      </c>
      <c r="E298" s="55" t="s">
        <v>700</v>
      </c>
      <c r="F298" s="27"/>
    </row>
    <row r="299" spans="1:6">
      <c r="A299" s="27">
        <v>355</v>
      </c>
      <c r="B299" s="29" t="s">
        <v>701</v>
      </c>
      <c r="C299" s="29">
        <v>2</v>
      </c>
      <c r="D299" s="29" t="s">
        <v>389</v>
      </c>
      <c r="E299" s="55" t="s">
        <v>702</v>
      </c>
      <c r="F299" s="27"/>
    </row>
    <row r="300" spans="1:6">
      <c r="A300" s="27">
        <v>356</v>
      </c>
      <c r="B300" s="29" t="s">
        <v>703</v>
      </c>
      <c r="C300" s="29">
        <v>20</v>
      </c>
      <c r="D300" s="29" t="s">
        <v>389</v>
      </c>
      <c r="E300" s="55" t="s">
        <v>704</v>
      </c>
      <c r="F300" s="27"/>
    </row>
    <row r="301" spans="1:6">
      <c r="A301" s="23">
        <v>357</v>
      </c>
      <c r="B301" s="23" t="s">
        <v>705</v>
      </c>
      <c r="C301" s="23">
        <v>50</v>
      </c>
      <c r="D301" s="23" t="s">
        <v>706</v>
      </c>
      <c r="E301" s="56" t="s">
        <v>707</v>
      </c>
      <c r="F301" s="23"/>
    </row>
    <row r="302" spans="1:6">
      <c r="A302" s="23">
        <v>358</v>
      </c>
      <c r="B302" s="23" t="s">
        <v>708</v>
      </c>
      <c r="C302" s="23">
        <v>14</v>
      </c>
      <c r="D302" s="23" t="s">
        <v>706</v>
      </c>
      <c r="E302" s="23" t="s">
        <v>709</v>
      </c>
      <c r="F302" s="23"/>
    </row>
    <row r="303" spans="1:6">
      <c r="A303" s="23">
        <v>359</v>
      </c>
      <c r="B303" s="23" t="s">
        <v>710</v>
      </c>
      <c r="C303" s="23">
        <v>1540389600</v>
      </c>
      <c r="D303" s="23" t="s">
        <v>706</v>
      </c>
      <c r="E303" s="23" t="s">
        <v>711</v>
      </c>
      <c r="F303" s="23"/>
    </row>
    <row r="304" spans="1:6">
      <c r="A304" s="21">
        <v>360</v>
      </c>
      <c r="B304" s="23" t="s">
        <v>712</v>
      </c>
      <c r="C304" s="23">
        <v>4</v>
      </c>
      <c r="D304" s="23" t="s">
        <v>706</v>
      </c>
      <c r="E304" s="23" t="s">
        <v>713</v>
      </c>
      <c r="F304" s="23"/>
    </row>
    <row r="305" spans="1:6">
      <c r="A305" s="21">
        <v>361</v>
      </c>
      <c r="B305" s="23" t="s">
        <v>714</v>
      </c>
      <c r="C305" s="23">
        <v>8</v>
      </c>
      <c r="D305" s="23" t="s">
        <v>706</v>
      </c>
      <c r="E305" s="23" t="s">
        <v>715</v>
      </c>
      <c r="F305" s="23"/>
    </row>
    <row r="306" spans="1:6">
      <c r="A306" s="23">
        <v>362</v>
      </c>
      <c r="B306" s="23" t="s">
        <v>716</v>
      </c>
      <c r="C306" s="23">
        <v>20</v>
      </c>
      <c r="D306" s="23" t="s">
        <v>706</v>
      </c>
      <c r="E306" s="23" t="s">
        <v>717</v>
      </c>
      <c r="F306" s="23"/>
    </row>
    <row r="307" spans="1:6">
      <c r="A307" s="23">
        <v>363</v>
      </c>
      <c r="B307" s="23" t="s">
        <v>718</v>
      </c>
      <c r="C307" s="23" t="s">
        <v>719</v>
      </c>
      <c r="D307" s="23" t="s">
        <v>706</v>
      </c>
      <c r="E307" s="23" t="s">
        <v>720</v>
      </c>
      <c r="F307" s="23"/>
    </row>
    <row r="308" spans="1:6">
      <c r="A308" s="21">
        <v>364</v>
      </c>
      <c r="B308" s="23" t="s">
        <v>721</v>
      </c>
      <c r="C308" s="23" t="s">
        <v>722</v>
      </c>
      <c r="D308" s="23" t="s">
        <v>706</v>
      </c>
      <c r="E308" s="23" t="s">
        <v>723</v>
      </c>
      <c r="F308" s="23"/>
    </row>
    <row r="309" spans="1:6">
      <c r="A309" s="21">
        <v>365</v>
      </c>
      <c r="B309" s="23" t="s">
        <v>724</v>
      </c>
      <c r="C309" s="23">
        <v>6</v>
      </c>
      <c r="D309" s="23" t="s">
        <v>706</v>
      </c>
      <c r="E309" s="23" t="s">
        <v>725</v>
      </c>
      <c r="F309" s="23"/>
    </row>
    <row r="310" spans="1:6">
      <c r="A310" s="21">
        <v>366</v>
      </c>
      <c r="B310" s="23" t="s">
        <v>726</v>
      </c>
      <c r="C310" s="23">
        <v>1</v>
      </c>
      <c r="D310" s="23" t="s">
        <v>633</v>
      </c>
      <c r="E310" s="23" t="s">
        <v>727</v>
      </c>
      <c r="F310" s="23"/>
    </row>
    <row r="311" spans="1:6">
      <c r="A311" s="21">
        <v>367</v>
      </c>
      <c r="B311" s="23" t="s">
        <v>728</v>
      </c>
      <c r="C311" s="23">
        <v>4</v>
      </c>
      <c r="D311" s="23" t="s">
        <v>633</v>
      </c>
      <c r="E311" s="23" t="s">
        <v>729</v>
      </c>
      <c r="F311" s="23"/>
    </row>
    <row r="312" spans="1:6">
      <c r="A312" s="21">
        <v>368</v>
      </c>
      <c r="B312" s="23" t="s">
        <v>730</v>
      </c>
      <c r="C312" s="23">
        <v>5000</v>
      </c>
      <c r="D312" s="23" t="s">
        <v>633</v>
      </c>
      <c r="E312" s="23" t="s">
        <v>731</v>
      </c>
      <c r="F312" s="23"/>
    </row>
    <row r="313" spans="1:6">
      <c r="A313" s="21">
        <v>369</v>
      </c>
      <c r="B313" s="23" t="s">
        <v>732</v>
      </c>
      <c r="C313" s="23">
        <v>7500</v>
      </c>
      <c r="D313" s="23" t="s">
        <v>633</v>
      </c>
      <c r="E313" s="23" t="s">
        <v>733</v>
      </c>
      <c r="F313" s="23"/>
    </row>
    <row r="314" spans="1:6">
      <c r="A314" s="21">
        <v>370</v>
      </c>
      <c r="B314" s="23" t="s">
        <v>734</v>
      </c>
      <c r="C314" s="23">
        <v>10000</v>
      </c>
      <c r="D314" s="23" t="s">
        <v>633</v>
      </c>
      <c r="E314" s="23" t="s">
        <v>735</v>
      </c>
      <c r="F314" s="23"/>
    </row>
    <row r="315" spans="1:6">
      <c r="A315" s="21">
        <v>371</v>
      </c>
      <c r="B315" s="23" t="s">
        <v>736</v>
      </c>
      <c r="C315" s="23">
        <v>3000</v>
      </c>
      <c r="D315" s="23" t="s">
        <v>633</v>
      </c>
      <c r="E315" s="23" t="s">
        <v>737</v>
      </c>
      <c r="F315" s="23"/>
    </row>
    <row r="316" spans="1:6">
      <c r="A316" s="21">
        <v>372</v>
      </c>
      <c r="B316" s="23" t="s">
        <v>738</v>
      </c>
      <c r="C316" s="23">
        <v>100</v>
      </c>
      <c r="D316" s="23" t="s">
        <v>706</v>
      </c>
      <c r="E316" s="23" t="s">
        <v>739</v>
      </c>
      <c r="F316" s="15"/>
    </row>
    <row r="317" spans="1:6">
      <c r="A317" s="21">
        <v>373</v>
      </c>
      <c r="B317" s="23" t="s">
        <v>740</v>
      </c>
      <c r="C317" s="23">
        <v>10</v>
      </c>
      <c r="D317" s="23" t="s">
        <v>633</v>
      </c>
      <c r="E317" s="23" t="s">
        <v>741</v>
      </c>
      <c r="F317" s="15"/>
    </row>
    <row r="318" spans="1:6">
      <c r="A318" s="21">
        <v>374</v>
      </c>
      <c r="B318" s="21" t="s">
        <v>742</v>
      </c>
      <c r="C318" s="21" t="s">
        <v>743</v>
      </c>
      <c r="D318" s="21" t="s">
        <v>706</v>
      </c>
      <c r="E318" s="21" t="s">
        <v>744</v>
      </c>
      <c r="F318" s="15"/>
    </row>
    <row r="319" spans="1:6">
      <c r="A319" s="21">
        <v>375</v>
      </c>
      <c r="B319" s="21" t="s">
        <v>745</v>
      </c>
      <c r="C319" s="21">
        <v>22</v>
      </c>
      <c r="D319" s="21" t="s">
        <v>706</v>
      </c>
      <c r="E319" s="21" t="s">
        <v>746</v>
      </c>
      <c r="F319" s="15"/>
    </row>
    <row r="320" spans="1:6">
      <c r="A320" s="21">
        <v>376</v>
      </c>
      <c r="B320" s="23" t="s">
        <v>747</v>
      </c>
      <c r="C320" s="23">
        <v>8</v>
      </c>
      <c r="D320" s="23" t="s">
        <v>706</v>
      </c>
      <c r="E320" s="23" t="s">
        <v>748</v>
      </c>
      <c r="F320" s="15"/>
    </row>
    <row r="321" spans="1:6">
      <c r="A321" s="21">
        <v>377</v>
      </c>
      <c r="B321" s="23" t="s">
        <v>749</v>
      </c>
      <c r="C321" s="23">
        <v>75</v>
      </c>
      <c r="D321" s="23" t="s">
        <v>706</v>
      </c>
      <c r="E321" s="23" t="s">
        <v>750</v>
      </c>
      <c r="F321" s="15"/>
    </row>
    <row r="322" spans="1:6">
      <c r="A322" s="21">
        <v>378</v>
      </c>
      <c r="B322" s="23" t="s">
        <v>751</v>
      </c>
      <c r="C322" s="23">
        <v>50</v>
      </c>
      <c r="D322" s="23" t="s">
        <v>706</v>
      </c>
      <c r="E322" s="23" t="s">
        <v>752</v>
      </c>
      <c r="F322" s="15"/>
    </row>
    <row r="323" spans="1:6">
      <c r="A323" s="21">
        <v>379</v>
      </c>
      <c r="B323" s="23" t="s">
        <v>753</v>
      </c>
      <c r="C323" s="23">
        <v>10</v>
      </c>
      <c r="D323" s="23" t="s">
        <v>706</v>
      </c>
      <c r="E323" s="23" t="s">
        <v>754</v>
      </c>
      <c r="F323" s="15"/>
    </row>
    <row r="324" spans="1:6">
      <c r="A324" s="21">
        <v>380</v>
      </c>
      <c r="B324" s="23" t="s">
        <v>755</v>
      </c>
      <c r="C324" s="23">
        <v>95</v>
      </c>
      <c r="D324" s="23" t="s">
        <v>706</v>
      </c>
      <c r="E324" s="23" t="s">
        <v>756</v>
      </c>
      <c r="F324" s="15"/>
    </row>
    <row r="325" spans="1:6">
      <c r="A325" s="21">
        <v>381</v>
      </c>
      <c r="B325" s="23" t="s">
        <v>757</v>
      </c>
      <c r="C325" s="23">
        <v>75</v>
      </c>
      <c r="D325" s="23" t="s">
        <v>706</v>
      </c>
      <c r="E325" s="23" t="s">
        <v>758</v>
      </c>
      <c r="F325" s="15"/>
    </row>
    <row r="326" spans="1:6">
      <c r="A326" s="16">
        <v>382</v>
      </c>
      <c r="B326" s="58" t="s">
        <v>759</v>
      </c>
      <c r="C326" s="58" t="s">
        <v>760</v>
      </c>
      <c r="D326" s="58" t="s">
        <v>706</v>
      </c>
      <c r="E326" s="58" t="s">
        <v>761</v>
      </c>
      <c r="F326" s="17"/>
    </row>
    <row r="327" spans="1:6">
      <c r="A327" s="16">
        <v>383</v>
      </c>
      <c r="B327" s="58" t="s">
        <v>762</v>
      </c>
      <c r="C327" s="58" t="s">
        <v>760</v>
      </c>
      <c r="D327" s="58" t="s">
        <v>706</v>
      </c>
      <c r="E327" s="58" t="s">
        <v>763</v>
      </c>
      <c r="F327" s="17"/>
    </row>
    <row r="328" spans="1:7">
      <c r="A328" s="59">
        <v>384</v>
      </c>
      <c r="B328" s="59" t="s">
        <v>764</v>
      </c>
      <c r="C328" s="59" t="s">
        <v>765</v>
      </c>
      <c r="D328" s="59" t="s">
        <v>706</v>
      </c>
      <c r="E328" s="59" t="s">
        <v>766</v>
      </c>
      <c r="F328" s="15"/>
      <c r="G328" s="21" t="s">
        <v>767</v>
      </c>
    </row>
    <row r="329" spans="1:6">
      <c r="A329" s="21">
        <v>385</v>
      </c>
      <c r="B329" s="21" t="s">
        <v>768</v>
      </c>
      <c r="C329" s="21">
        <v>900</v>
      </c>
      <c r="D329" s="21" t="s">
        <v>706</v>
      </c>
      <c r="E329" s="21" t="s">
        <v>769</v>
      </c>
      <c r="F329" s="15"/>
    </row>
    <row r="330" spans="1:6">
      <c r="A330" s="21">
        <v>386</v>
      </c>
      <c r="B330" s="23" t="s">
        <v>770</v>
      </c>
      <c r="C330" s="23">
        <v>50</v>
      </c>
      <c r="D330" s="23" t="s">
        <v>706</v>
      </c>
      <c r="E330" s="23" t="s">
        <v>771</v>
      </c>
      <c r="F330" s="15"/>
    </row>
    <row r="331" spans="1:6">
      <c r="A331" s="21">
        <v>387</v>
      </c>
      <c r="B331" s="23" t="s">
        <v>772</v>
      </c>
      <c r="C331" s="23">
        <v>10</v>
      </c>
      <c r="D331" s="23" t="s">
        <v>706</v>
      </c>
      <c r="E331" s="23" t="s">
        <v>773</v>
      </c>
      <c r="F331" s="15"/>
    </row>
    <row r="332" spans="1:6">
      <c r="A332" s="21">
        <v>388</v>
      </c>
      <c r="B332" s="23" t="s">
        <v>772</v>
      </c>
      <c r="C332" s="23">
        <v>5</v>
      </c>
      <c r="D332" s="23" t="s">
        <v>706</v>
      </c>
      <c r="E332" s="23" t="s">
        <v>774</v>
      </c>
      <c r="F332" s="15"/>
    </row>
    <row r="333" spans="1:6">
      <c r="A333" s="21">
        <v>389</v>
      </c>
      <c r="B333" s="23" t="s">
        <v>775</v>
      </c>
      <c r="C333" s="23">
        <v>1000</v>
      </c>
      <c r="D333" s="23" t="s">
        <v>633</v>
      </c>
      <c r="E333" s="23" t="s">
        <v>776</v>
      </c>
      <c r="F333" s="23"/>
    </row>
    <row r="334" spans="1:6">
      <c r="A334" s="21">
        <v>390</v>
      </c>
      <c r="B334" s="23" t="s">
        <v>777</v>
      </c>
      <c r="C334" s="23">
        <v>1500</v>
      </c>
      <c r="D334" s="23" t="s">
        <v>633</v>
      </c>
      <c r="E334" s="23" t="s">
        <v>778</v>
      </c>
      <c r="F334" s="23"/>
    </row>
    <row r="335" spans="1:6">
      <c r="A335" s="21">
        <v>391</v>
      </c>
      <c r="B335" s="23" t="s">
        <v>779</v>
      </c>
      <c r="C335" s="23">
        <v>2000</v>
      </c>
      <c r="D335" s="23" t="s">
        <v>633</v>
      </c>
      <c r="E335" s="23" t="s">
        <v>780</v>
      </c>
      <c r="F335" s="23"/>
    </row>
    <row r="336" spans="1:6">
      <c r="A336" s="21">
        <v>392</v>
      </c>
      <c r="B336" s="23" t="s">
        <v>781</v>
      </c>
      <c r="C336" s="23">
        <v>2</v>
      </c>
      <c r="D336" s="23" t="s">
        <v>706</v>
      </c>
      <c r="E336" s="23" t="s">
        <v>782</v>
      </c>
      <c r="F336" s="15"/>
    </row>
    <row r="337" spans="1:6">
      <c r="A337" s="21">
        <v>393</v>
      </c>
      <c r="B337" s="23" t="s">
        <v>783</v>
      </c>
      <c r="C337" s="23" t="s">
        <v>784</v>
      </c>
      <c r="D337" s="23" t="s">
        <v>706</v>
      </c>
      <c r="E337" s="23" t="s">
        <v>785</v>
      </c>
      <c r="F337" s="15"/>
    </row>
    <row r="338" spans="1:6">
      <c r="A338" s="21">
        <v>394</v>
      </c>
      <c r="B338" s="23" t="s">
        <v>786</v>
      </c>
      <c r="C338" s="23" t="s">
        <v>787</v>
      </c>
      <c r="D338" s="23" t="s">
        <v>706</v>
      </c>
      <c r="E338" s="23" t="s">
        <v>788</v>
      </c>
      <c r="F338" s="15"/>
    </row>
    <row r="339" spans="1:6">
      <c r="A339" s="21">
        <v>395</v>
      </c>
      <c r="B339" s="23" t="s">
        <v>789</v>
      </c>
      <c r="C339" s="60" t="s">
        <v>790</v>
      </c>
      <c r="D339" s="23" t="s">
        <v>706</v>
      </c>
      <c r="E339" s="23" t="s">
        <v>791</v>
      </c>
      <c r="F339" s="15"/>
    </row>
    <row r="340" spans="1:6">
      <c r="A340" s="10">
        <v>396</v>
      </c>
      <c r="B340" s="61" t="s">
        <v>792</v>
      </c>
      <c r="C340" s="61">
        <v>10000</v>
      </c>
      <c r="D340" s="61" t="s">
        <v>793</v>
      </c>
      <c r="E340" s="61" t="s">
        <v>794</v>
      </c>
      <c r="F340" s="15"/>
    </row>
    <row r="341" spans="1:6">
      <c r="A341" s="10">
        <v>397</v>
      </c>
      <c r="B341" s="61" t="s">
        <v>795</v>
      </c>
      <c r="C341" s="61" t="s">
        <v>796</v>
      </c>
      <c r="D341" s="61" t="s">
        <v>793</v>
      </c>
      <c r="E341" s="61" t="s">
        <v>797</v>
      </c>
      <c r="F341" s="15"/>
    </row>
    <row r="342" spans="1:6">
      <c r="A342" s="21">
        <v>398</v>
      </c>
      <c r="B342" s="23" t="s">
        <v>798</v>
      </c>
      <c r="C342" s="23">
        <v>30</v>
      </c>
      <c r="D342" s="23" t="s">
        <v>706</v>
      </c>
      <c r="E342" s="23" t="s">
        <v>799</v>
      </c>
      <c r="F342" s="15"/>
    </row>
    <row r="343" spans="1:6">
      <c r="A343" s="10">
        <v>399</v>
      </c>
      <c r="B343" s="61" t="s">
        <v>800</v>
      </c>
      <c r="C343" s="61" t="s">
        <v>801</v>
      </c>
      <c r="D343" s="61" t="s">
        <v>389</v>
      </c>
      <c r="E343" s="61" t="s">
        <v>802</v>
      </c>
      <c r="F343" s="15"/>
    </row>
    <row r="344" spans="1:6">
      <c r="A344" s="10">
        <v>400</v>
      </c>
      <c r="B344" s="61" t="s">
        <v>803</v>
      </c>
      <c r="C344" s="61" t="s">
        <v>804</v>
      </c>
      <c r="D344" s="61" t="s">
        <v>389</v>
      </c>
      <c r="E344" s="61" t="s">
        <v>805</v>
      </c>
      <c r="F344" s="15"/>
    </row>
    <row r="345" spans="1:6">
      <c r="A345" s="10">
        <v>401</v>
      </c>
      <c r="B345" s="61" t="s">
        <v>806</v>
      </c>
      <c r="C345" s="61" t="s">
        <v>807</v>
      </c>
      <c r="D345" s="61" t="s">
        <v>389</v>
      </c>
      <c r="E345" s="61" t="s">
        <v>808</v>
      </c>
      <c r="F345" s="15"/>
    </row>
    <row r="346" spans="1:6">
      <c r="A346" s="21">
        <v>402</v>
      </c>
      <c r="B346" s="21" t="s">
        <v>809</v>
      </c>
      <c r="C346" s="21">
        <v>10</v>
      </c>
      <c r="D346" s="21" t="s">
        <v>706</v>
      </c>
      <c r="E346" s="21" t="s">
        <v>810</v>
      </c>
      <c r="F346" s="15"/>
    </row>
    <row r="347" spans="1:6">
      <c r="A347" s="16">
        <v>403</v>
      </c>
      <c r="B347" s="16" t="s">
        <v>811</v>
      </c>
      <c r="C347" s="16">
        <v>20</v>
      </c>
      <c r="D347" s="16" t="s">
        <v>706</v>
      </c>
      <c r="E347" s="16" t="s">
        <v>812</v>
      </c>
      <c r="F347" s="17"/>
    </row>
    <row r="348" spans="1:6">
      <c r="A348" s="16">
        <v>404</v>
      </c>
      <c r="B348" s="16" t="s">
        <v>813</v>
      </c>
      <c r="C348" s="16">
        <v>10</v>
      </c>
      <c r="D348" s="16" t="s">
        <v>706</v>
      </c>
      <c r="E348" s="16" t="s">
        <v>814</v>
      </c>
      <c r="F348" s="17"/>
    </row>
    <row r="349" spans="1:6">
      <c r="A349" s="16">
        <v>405</v>
      </c>
      <c r="B349" s="16" t="s">
        <v>815</v>
      </c>
      <c r="C349" s="16">
        <v>100</v>
      </c>
      <c r="D349" s="16" t="s">
        <v>706</v>
      </c>
      <c r="E349" s="16" t="s">
        <v>816</v>
      </c>
      <c r="F349" s="17"/>
    </row>
    <row r="350" spans="1:6">
      <c r="A350" s="21">
        <v>406</v>
      </c>
      <c r="B350" s="21" t="s">
        <v>817</v>
      </c>
      <c r="C350" s="21" t="s">
        <v>818</v>
      </c>
      <c r="D350" s="21" t="s">
        <v>706</v>
      </c>
      <c r="E350" s="21" t="s">
        <v>819</v>
      </c>
      <c r="F350" s="15"/>
    </row>
    <row r="351" spans="1:6">
      <c r="A351" s="21">
        <v>407</v>
      </c>
      <c r="B351" s="21" t="s">
        <v>820</v>
      </c>
      <c r="C351" s="21" t="s">
        <v>818</v>
      </c>
      <c r="D351" s="21" t="s">
        <v>706</v>
      </c>
      <c r="E351" s="21" t="s">
        <v>821</v>
      </c>
      <c r="F351" s="15"/>
    </row>
    <row r="352" spans="1:6">
      <c r="A352" s="21">
        <v>408</v>
      </c>
      <c r="B352" s="21" t="s">
        <v>822</v>
      </c>
      <c r="C352" s="21" t="s">
        <v>823</v>
      </c>
      <c r="D352" s="21" t="s">
        <v>706</v>
      </c>
      <c r="E352" s="21" t="s">
        <v>824</v>
      </c>
      <c r="F352" s="15"/>
    </row>
    <row r="353" spans="1:6">
      <c r="A353" s="21">
        <v>409</v>
      </c>
      <c r="B353" s="21" t="s">
        <v>825</v>
      </c>
      <c r="C353" s="21" t="s">
        <v>823</v>
      </c>
      <c r="D353" s="21" t="s">
        <v>706</v>
      </c>
      <c r="E353" s="21" t="s">
        <v>826</v>
      </c>
      <c r="F353" s="15"/>
    </row>
    <row r="354" spans="1:6">
      <c r="A354" s="21">
        <v>410</v>
      </c>
      <c r="B354" s="21" t="s">
        <v>827</v>
      </c>
      <c r="C354" s="21">
        <v>150</v>
      </c>
      <c r="D354" s="21" t="s">
        <v>706</v>
      </c>
      <c r="E354" s="21" t="s">
        <v>828</v>
      </c>
      <c r="F354" s="15"/>
    </row>
    <row r="355" spans="1:6">
      <c r="A355" s="21">
        <v>411</v>
      </c>
      <c r="B355" s="21" t="s">
        <v>829</v>
      </c>
      <c r="C355" s="21">
        <v>18</v>
      </c>
      <c r="D355" s="21" t="s">
        <v>706</v>
      </c>
      <c r="E355" s="21" t="s">
        <v>830</v>
      </c>
      <c r="F355" s="15"/>
    </row>
    <row r="356" spans="1:6">
      <c r="A356" s="21">
        <v>412</v>
      </c>
      <c r="B356" s="21" t="s">
        <v>831</v>
      </c>
      <c r="C356" s="21">
        <v>37</v>
      </c>
      <c r="D356" s="21" t="s">
        <v>706</v>
      </c>
      <c r="E356" s="21" t="s">
        <v>832</v>
      </c>
      <c r="F356" s="15"/>
    </row>
    <row r="357" spans="1:6">
      <c r="A357" s="21">
        <v>413</v>
      </c>
      <c r="B357" s="21" t="s">
        <v>833</v>
      </c>
      <c r="C357" s="21">
        <v>9</v>
      </c>
      <c r="D357" s="21" t="s">
        <v>706</v>
      </c>
      <c r="E357" s="21" t="s">
        <v>834</v>
      </c>
      <c r="F357" s="15"/>
    </row>
    <row r="358" spans="1:6">
      <c r="A358" s="21">
        <v>414</v>
      </c>
      <c r="B358" s="21" t="s">
        <v>835</v>
      </c>
      <c r="C358" s="21">
        <v>190</v>
      </c>
      <c r="D358" s="21" t="s">
        <v>706</v>
      </c>
      <c r="E358" s="21" t="s">
        <v>836</v>
      </c>
      <c r="F358" s="15"/>
    </row>
    <row r="359" spans="1:6">
      <c r="A359" s="21">
        <v>415</v>
      </c>
      <c r="B359" s="21" t="s">
        <v>837</v>
      </c>
      <c r="C359" s="21">
        <v>23</v>
      </c>
      <c r="D359" s="21" t="s">
        <v>706</v>
      </c>
      <c r="E359" s="21" t="s">
        <v>838</v>
      </c>
      <c r="F359" s="15"/>
    </row>
    <row r="360" spans="1:6">
      <c r="A360" s="21">
        <v>416</v>
      </c>
      <c r="B360" s="21" t="s">
        <v>839</v>
      </c>
      <c r="C360" s="21">
        <v>47</v>
      </c>
      <c r="D360" s="21" t="s">
        <v>706</v>
      </c>
      <c r="E360" s="21" t="s">
        <v>840</v>
      </c>
      <c r="F360" s="15"/>
    </row>
    <row r="361" spans="1:6">
      <c r="A361" s="21">
        <v>417</v>
      </c>
      <c r="B361" s="21" t="s">
        <v>841</v>
      </c>
      <c r="C361" s="21">
        <v>11</v>
      </c>
      <c r="D361" s="21" t="s">
        <v>706</v>
      </c>
      <c r="E361" s="21" t="s">
        <v>842</v>
      </c>
      <c r="F361" s="15"/>
    </row>
    <row r="362" s="2" customFormat="1" spans="1:6">
      <c r="A362" s="21">
        <v>419</v>
      </c>
      <c r="B362" s="21" t="s">
        <v>843</v>
      </c>
      <c r="C362" s="21">
        <v>8</v>
      </c>
      <c r="D362" s="21" t="s">
        <v>706</v>
      </c>
      <c r="E362" s="21" t="s">
        <v>844</v>
      </c>
      <c r="F362" s="62"/>
    </row>
    <row r="363" spans="1:6">
      <c r="A363" s="10">
        <v>421</v>
      </c>
      <c r="B363" s="61" t="s">
        <v>845</v>
      </c>
      <c r="C363" s="61" t="s">
        <v>846</v>
      </c>
      <c r="D363" s="61" t="s">
        <v>389</v>
      </c>
      <c r="E363" s="61" t="s">
        <v>847</v>
      </c>
      <c r="F363" s="15"/>
    </row>
    <row r="364" spans="1:6">
      <c r="A364" s="10">
        <v>422</v>
      </c>
      <c r="B364" s="61" t="s">
        <v>848</v>
      </c>
      <c r="C364" s="61">
        <f>21*3600+20*60</f>
        <v>76800</v>
      </c>
      <c r="D364" s="61" t="s">
        <v>849</v>
      </c>
      <c r="E364" s="61" t="s">
        <v>554</v>
      </c>
      <c r="F364" s="15"/>
    </row>
    <row r="365" spans="1:6">
      <c r="A365" s="21">
        <v>423</v>
      </c>
      <c r="B365" s="21" t="s">
        <v>850</v>
      </c>
      <c r="C365" s="21">
        <v>3</v>
      </c>
      <c r="D365" s="21" t="s">
        <v>706</v>
      </c>
      <c r="E365" s="21" t="s">
        <v>851</v>
      </c>
      <c r="F365" s="15"/>
    </row>
    <row r="366" spans="1:6">
      <c r="A366" s="21">
        <v>424</v>
      </c>
      <c r="B366" s="21" t="s">
        <v>852</v>
      </c>
      <c r="C366" s="21">
        <v>2</v>
      </c>
      <c r="D366" s="21" t="s">
        <v>706</v>
      </c>
      <c r="E366" s="21" t="s">
        <v>853</v>
      </c>
      <c r="F366" s="15"/>
    </row>
    <row r="367" spans="1:6">
      <c r="A367" s="16">
        <v>425</v>
      </c>
      <c r="B367" s="16" t="s">
        <v>854</v>
      </c>
      <c r="C367" s="16">
        <v>100</v>
      </c>
      <c r="D367" s="16" t="s">
        <v>706</v>
      </c>
      <c r="E367" s="16" t="s">
        <v>855</v>
      </c>
      <c r="F367" s="15"/>
    </row>
    <row r="368" spans="1:6">
      <c r="A368" s="21">
        <v>426</v>
      </c>
      <c r="B368" s="21" t="s">
        <v>856</v>
      </c>
      <c r="C368" s="21">
        <v>2</v>
      </c>
      <c r="D368" s="21" t="s">
        <v>706</v>
      </c>
      <c r="E368" s="21" t="s">
        <v>857</v>
      </c>
      <c r="F368" s="15"/>
    </row>
    <row r="369" spans="1:6">
      <c r="A369" s="21">
        <v>427</v>
      </c>
      <c r="B369" s="21" t="s">
        <v>858</v>
      </c>
      <c r="C369" s="21">
        <v>5</v>
      </c>
      <c r="D369" s="21" t="s">
        <v>706</v>
      </c>
      <c r="E369" s="21" t="s">
        <v>859</v>
      </c>
      <c r="F369" s="15"/>
    </row>
    <row r="370" spans="1:6">
      <c r="A370" s="21">
        <v>428</v>
      </c>
      <c r="B370" s="21" t="s">
        <v>860</v>
      </c>
      <c r="C370" s="21">
        <f>7*24*60*60</f>
        <v>604800</v>
      </c>
      <c r="D370" s="21" t="s">
        <v>706</v>
      </c>
      <c r="E370" s="21" t="s">
        <v>861</v>
      </c>
      <c r="F370" s="15" t="s">
        <v>862</v>
      </c>
    </row>
    <row r="371" spans="1:5">
      <c r="A371" s="63">
        <v>429</v>
      </c>
      <c r="B371" s="63" t="s">
        <v>863</v>
      </c>
      <c r="C371" s="63">
        <v>100</v>
      </c>
      <c r="D371" s="63" t="s">
        <v>864</v>
      </c>
      <c r="E371" s="63" t="s">
        <v>865</v>
      </c>
    </row>
    <row r="372" spans="1:5">
      <c r="A372" s="21">
        <v>430</v>
      </c>
      <c r="B372" s="21" t="s">
        <v>866</v>
      </c>
      <c r="C372" s="21">
        <v>2</v>
      </c>
      <c r="D372" s="21" t="s">
        <v>867</v>
      </c>
      <c r="E372" s="21" t="s">
        <v>868</v>
      </c>
    </row>
    <row r="373" spans="1:5">
      <c r="A373" s="21">
        <v>431</v>
      </c>
      <c r="B373" s="21" t="s">
        <v>869</v>
      </c>
      <c r="C373" s="21">
        <v>1</v>
      </c>
      <c r="D373" s="21" t="s">
        <v>870</v>
      </c>
      <c r="E373" s="21" t="s">
        <v>871</v>
      </c>
    </row>
    <row r="374" spans="1:5">
      <c r="A374" s="21">
        <v>432</v>
      </c>
      <c r="B374" s="21" t="s">
        <v>872</v>
      </c>
      <c r="C374" s="21">
        <v>3</v>
      </c>
      <c r="D374" s="21" t="s">
        <v>706</v>
      </c>
      <c r="E374" s="21" t="s">
        <v>873</v>
      </c>
    </row>
    <row r="375" spans="1:5">
      <c r="A375" s="21">
        <v>433</v>
      </c>
      <c r="B375" s="21" t="s">
        <v>874</v>
      </c>
      <c r="C375" s="21">
        <v>25</v>
      </c>
      <c r="D375" s="21" t="s">
        <v>706</v>
      </c>
      <c r="E375" s="21" t="s">
        <v>875</v>
      </c>
    </row>
    <row r="376" spans="1:5">
      <c r="A376" s="21">
        <v>434</v>
      </c>
      <c r="B376" s="21" t="s">
        <v>876</v>
      </c>
      <c r="C376" s="21">
        <v>16</v>
      </c>
      <c r="D376" s="21" t="s">
        <v>706</v>
      </c>
      <c r="E376" s="21" t="s">
        <v>877</v>
      </c>
    </row>
    <row r="377" spans="1:5">
      <c r="A377" s="21">
        <v>435</v>
      </c>
      <c r="B377" s="21" t="s">
        <v>878</v>
      </c>
      <c r="C377" s="21">
        <v>0</v>
      </c>
      <c r="D377" s="21" t="s">
        <v>706</v>
      </c>
      <c r="E377" s="21" t="s">
        <v>879</v>
      </c>
    </row>
    <row r="378" spans="1:5">
      <c r="A378" s="21">
        <v>436</v>
      </c>
      <c r="B378" s="21" t="s">
        <v>880</v>
      </c>
      <c r="C378" s="21">
        <v>3</v>
      </c>
      <c r="D378" s="21" t="s">
        <v>706</v>
      </c>
      <c r="E378" s="21" t="s">
        <v>881</v>
      </c>
    </row>
    <row r="379" spans="1:5">
      <c r="A379" s="21">
        <v>437</v>
      </c>
      <c r="B379" s="21" t="s">
        <v>882</v>
      </c>
      <c r="C379" s="21">
        <v>3</v>
      </c>
      <c r="D379" s="21" t="s">
        <v>706</v>
      </c>
      <c r="E379" s="21" t="s">
        <v>883</v>
      </c>
    </row>
    <row r="380" spans="1:5">
      <c r="A380" s="21">
        <v>438</v>
      </c>
      <c r="B380" s="21" t="s">
        <v>884</v>
      </c>
      <c r="C380" s="21">
        <v>100</v>
      </c>
      <c r="D380" s="21" t="s">
        <v>885</v>
      </c>
      <c r="E380" s="21" t="s">
        <v>865</v>
      </c>
    </row>
    <row r="381" spans="1:6">
      <c r="A381" s="16">
        <v>439</v>
      </c>
      <c r="B381" s="16" t="s">
        <v>886</v>
      </c>
      <c r="C381" s="16">
        <v>300</v>
      </c>
      <c r="D381" s="16" t="s">
        <v>887</v>
      </c>
      <c r="E381" s="17" t="s">
        <v>650</v>
      </c>
      <c r="F381" s="16" t="s">
        <v>38</v>
      </c>
    </row>
    <row r="382" spans="1:6">
      <c r="A382" s="16">
        <v>440</v>
      </c>
      <c r="B382" s="16" t="s">
        <v>888</v>
      </c>
      <c r="C382" s="16">
        <v>500</v>
      </c>
      <c r="D382" s="16" t="s">
        <v>887</v>
      </c>
      <c r="E382" s="17" t="s">
        <v>652</v>
      </c>
      <c r="F382" s="16" t="s">
        <v>38</v>
      </c>
    </row>
    <row r="383" spans="1:5">
      <c r="A383" s="21">
        <v>441</v>
      </c>
      <c r="B383" s="21" t="s">
        <v>889</v>
      </c>
      <c r="C383" s="21">
        <v>3</v>
      </c>
      <c r="D383" s="21" t="s">
        <v>706</v>
      </c>
      <c r="E383" s="21" t="s">
        <v>890</v>
      </c>
    </row>
    <row r="384" spans="1:5">
      <c r="A384" s="21">
        <v>442</v>
      </c>
      <c r="B384" s="21" t="s">
        <v>891</v>
      </c>
      <c r="C384" s="21">
        <v>200</v>
      </c>
      <c r="D384" s="21" t="s">
        <v>892</v>
      </c>
      <c r="E384" s="64" t="s">
        <v>893</v>
      </c>
    </row>
    <row r="385" spans="1:5">
      <c r="A385" s="21">
        <v>443</v>
      </c>
      <c r="B385" s="21" t="s">
        <v>894</v>
      </c>
      <c r="C385" s="21" t="s">
        <v>895</v>
      </c>
      <c r="D385" s="21" t="s">
        <v>892</v>
      </c>
      <c r="E385" s="64" t="s">
        <v>896</v>
      </c>
    </row>
    <row r="386" spans="1:5">
      <c r="A386" s="21">
        <v>444</v>
      </c>
      <c r="B386" s="21" t="s">
        <v>897</v>
      </c>
      <c r="C386" s="21">
        <v>99</v>
      </c>
      <c r="D386" s="21" t="s">
        <v>892</v>
      </c>
      <c r="E386" s="64" t="s">
        <v>898</v>
      </c>
    </row>
    <row r="387" spans="1:5">
      <c r="A387" s="21">
        <v>445</v>
      </c>
      <c r="B387" s="21" t="s">
        <v>899</v>
      </c>
      <c r="C387" s="21">
        <v>5</v>
      </c>
      <c r="D387" s="21" t="s">
        <v>900</v>
      </c>
      <c r="E387" s="21" t="s">
        <v>901</v>
      </c>
    </row>
    <row r="388" spans="1:5">
      <c r="A388" s="65">
        <v>447</v>
      </c>
      <c r="B388" s="65" t="s">
        <v>902</v>
      </c>
      <c r="C388" s="65">
        <v>300</v>
      </c>
      <c r="D388" s="65" t="s">
        <v>903</v>
      </c>
      <c r="E388" s="66" t="s">
        <v>650</v>
      </c>
    </row>
    <row r="389" spans="1:5">
      <c r="A389" s="65">
        <v>448</v>
      </c>
      <c r="B389" s="65" t="s">
        <v>904</v>
      </c>
      <c r="C389" s="65">
        <v>500</v>
      </c>
      <c r="D389" s="65" t="s">
        <v>903</v>
      </c>
      <c r="E389" s="66" t="s">
        <v>652</v>
      </c>
    </row>
    <row r="390" spans="1:5">
      <c r="A390" s="65">
        <v>449</v>
      </c>
      <c r="B390" s="65" t="s">
        <v>905</v>
      </c>
      <c r="C390" s="65">
        <v>2</v>
      </c>
      <c r="D390" s="65" t="s">
        <v>906</v>
      </c>
      <c r="E390" s="66" t="s">
        <v>907</v>
      </c>
    </row>
    <row r="391" spans="1:5">
      <c r="A391" s="65">
        <v>450</v>
      </c>
      <c r="B391" s="65" t="s">
        <v>908</v>
      </c>
      <c r="C391" s="65">
        <f>21*3600+60*30</f>
        <v>77400</v>
      </c>
      <c r="D391" s="65" t="s">
        <v>906</v>
      </c>
      <c r="E391" s="66" t="s">
        <v>909</v>
      </c>
    </row>
    <row r="392" spans="1:5">
      <c r="A392" s="65">
        <v>451</v>
      </c>
      <c r="B392" s="65" t="s">
        <v>910</v>
      </c>
      <c r="C392" s="65">
        <v>4</v>
      </c>
      <c r="D392" s="65" t="s">
        <v>906</v>
      </c>
      <c r="E392" s="65" t="s">
        <v>911</v>
      </c>
    </row>
    <row r="393" spans="1:5">
      <c r="A393" s="65">
        <v>452</v>
      </c>
      <c r="B393" s="65" t="s">
        <v>912</v>
      </c>
      <c r="C393" s="65">
        <v>6</v>
      </c>
      <c r="D393" s="65" t="s">
        <v>906</v>
      </c>
      <c r="E393" s="66" t="s">
        <v>913</v>
      </c>
    </row>
    <row r="394" spans="1:5">
      <c r="A394" s="65">
        <v>453</v>
      </c>
      <c r="B394" s="65" t="s">
        <v>914</v>
      </c>
      <c r="C394" s="67">
        <f>21*3600</f>
        <v>75600</v>
      </c>
      <c r="D394" s="65" t="s">
        <v>906</v>
      </c>
      <c r="E394" s="66" t="s">
        <v>915</v>
      </c>
    </row>
    <row r="395" spans="1:5">
      <c r="A395" s="65">
        <v>454</v>
      </c>
      <c r="B395" s="65" t="s">
        <v>916</v>
      </c>
      <c r="C395" s="67">
        <v>60</v>
      </c>
      <c r="D395" s="65" t="s">
        <v>906</v>
      </c>
      <c r="E395" s="66" t="s">
        <v>917</v>
      </c>
    </row>
    <row r="396" spans="1:5">
      <c r="A396" s="65">
        <v>455</v>
      </c>
      <c r="B396" s="65" t="s">
        <v>918</v>
      </c>
      <c r="C396" s="67">
        <v>900</v>
      </c>
      <c r="D396" s="65" t="s">
        <v>906</v>
      </c>
      <c r="E396" s="66" t="s">
        <v>919</v>
      </c>
    </row>
    <row r="397" spans="1:5">
      <c r="A397" s="65">
        <v>456</v>
      </c>
      <c r="B397" s="65" t="s">
        <v>920</v>
      </c>
      <c r="C397" s="65">
        <v>200</v>
      </c>
      <c r="D397" s="65" t="s">
        <v>906</v>
      </c>
      <c r="E397" s="65" t="s">
        <v>921</v>
      </c>
    </row>
    <row r="398" spans="1:5">
      <c r="A398" s="65">
        <v>457</v>
      </c>
      <c r="B398" s="65" t="s">
        <v>922</v>
      </c>
      <c r="C398" s="65">
        <v>5</v>
      </c>
      <c r="D398" s="65" t="s">
        <v>906</v>
      </c>
      <c r="E398" s="65" t="s">
        <v>923</v>
      </c>
    </row>
    <row r="399" spans="1:5">
      <c r="A399" s="65">
        <v>458</v>
      </c>
      <c r="B399" s="65" t="s">
        <v>924</v>
      </c>
      <c r="C399" s="65">
        <v>10</v>
      </c>
      <c r="D399" s="65" t="s">
        <v>906</v>
      </c>
      <c r="E399" s="65" t="s">
        <v>925</v>
      </c>
    </row>
    <row r="400" spans="1:5">
      <c r="A400" s="24">
        <v>459</v>
      </c>
      <c r="B400" s="24" t="s">
        <v>926</v>
      </c>
      <c r="C400" s="24">
        <v>5</v>
      </c>
      <c r="D400" s="24" t="s">
        <v>927</v>
      </c>
      <c r="E400" s="24" t="s">
        <v>928</v>
      </c>
    </row>
    <row r="401" spans="1:5">
      <c r="A401" s="65">
        <v>460</v>
      </c>
      <c r="B401" s="65" t="s">
        <v>929</v>
      </c>
      <c r="C401" s="65">
        <v>0</v>
      </c>
      <c r="D401" s="65" t="s">
        <v>906</v>
      </c>
      <c r="E401" s="65" t="s">
        <v>930</v>
      </c>
    </row>
    <row r="402" spans="1:5">
      <c r="A402" s="65">
        <v>461</v>
      </c>
      <c r="B402" s="65" t="s">
        <v>931</v>
      </c>
      <c r="C402" s="65">
        <v>5</v>
      </c>
      <c r="D402" s="65" t="s">
        <v>906</v>
      </c>
      <c r="E402" s="65" t="s">
        <v>932</v>
      </c>
    </row>
    <row r="403" spans="1:5">
      <c r="A403" s="65">
        <v>462</v>
      </c>
      <c r="B403" s="65" t="s">
        <v>933</v>
      </c>
      <c r="C403" s="65">
        <v>15</v>
      </c>
      <c r="D403" s="65" t="s">
        <v>906</v>
      </c>
      <c r="E403" s="65" t="s">
        <v>934</v>
      </c>
    </row>
    <row r="404" spans="1:5">
      <c r="A404" s="68">
        <v>463</v>
      </c>
      <c r="B404" s="68" t="s">
        <v>935</v>
      </c>
      <c r="C404" s="68">
        <v>10</v>
      </c>
      <c r="D404" s="68" t="s">
        <v>927</v>
      </c>
      <c r="E404" s="68" t="s">
        <v>936</v>
      </c>
    </row>
    <row r="405" spans="1:5">
      <c r="A405" s="68">
        <v>464</v>
      </c>
      <c r="B405" s="68" t="s">
        <v>937</v>
      </c>
      <c r="C405" s="69">
        <v>2</v>
      </c>
      <c r="D405" s="68" t="s">
        <v>927</v>
      </c>
      <c r="E405" s="68" t="s">
        <v>938</v>
      </c>
    </row>
    <row r="406" spans="1:5">
      <c r="A406" s="68">
        <v>465</v>
      </c>
      <c r="B406" s="68" t="s">
        <v>939</v>
      </c>
      <c r="C406" s="69">
        <v>8</v>
      </c>
      <c r="D406" s="68" t="s">
        <v>927</v>
      </c>
      <c r="E406" s="68" t="s">
        <v>940</v>
      </c>
    </row>
    <row r="407" spans="1:5">
      <c r="A407" s="68">
        <v>466</v>
      </c>
      <c r="B407" s="68" t="s">
        <v>941</v>
      </c>
      <c r="C407" s="69">
        <v>3</v>
      </c>
      <c r="D407" s="68" t="s">
        <v>927</v>
      </c>
      <c r="E407" s="68" t="s">
        <v>942</v>
      </c>
    </row>
    <row r="408" spans="1:5">
      <c r="A408" s="68">
        <v>467</v>
      </c>
      <c r="B408" s="68" t="s">
        <v>943</v>
      </c>
      <c r="C408" s="69">
        <v>7</v>
      </c>
      <c r="D408" s="68" t="s">
        <v>927</v>
      </c>
      <c r="E408" s="68" t="s">
        <v>944</v>
      </c>
    </row>
    <row r="409" spans="1:5">
      <c r="A409" s="68">
        <v>468</v>
      </c>
      <c r="B409" s="68" t="s">
        <v>945</v>
      </c>
      <c r="C409" s="69">
        <v>4</v>
      </c>
      <c r="D409" s="68" t="s">
        <v>927</v>
      </c>
      <c r="E409" s="68" t="s">
        <v>946</v>
      </c>
    </row>
    <row r="410" spans="1:5">
      <c r="A410" s="68">
        <v>469</v>
      </c>
      <c r="B410" s="68" t="s">
        <v>947</v>
      </c>
      <c r="C410" s="69">
        <v>6</v>
      </c>
      <c r="D410" s="68" t="s">
        <v>927</v>
      </c>
      <c r="E410" s="68" t="s">
        <v>948</v>
      </c>
    </row>
    <row r="411" spans="1:5">
      <c r="A411" s="65">
        <v>470</v>
      </c>
      <c r="B411" s="65" t="s">
        <v>949</v>
      </c>
      <c r="C411" s="65">
        <v>1500</v>
      </c>
      <c r="D411" s="65" t="s">
        <v>906</v>
      </c>
      <c r="E411" s="65" t="s">
        <v>950</v>
      </c>
    </row>
    <row r="412" spans="1:5">
      <c r="A412" s="65">
        <v>471</v>
      </c>
      <c r="B412" s="65" t="s">
        <v>951</v>
      </c>
      <c r="C412" s="65">
        <v>30000</v>
      </c>
      <c r="D412" s="65" t="s">
        <v>906</v>
      </c>
      <c r="E412" s="65" t="s">
        <v>952</v>
      </c>
    </row>
    <row r="413" spans="1:5">
      <c r="A413" s="65">
        <v>472</v>
      </c>
      <c r="B413" s="65" t="s">
        <v>953</v>
      </c>
      <c r="C413" s="65">
        <v>30</v>
      </c>
      <c r="D413" s="65" t="s">
        <v>906</v>
      </c>
      <c r="E413" s="65" t="s">
        <v>688</v>
      </c>
    </row>
    <row r="414" spans="1:5">
      <c r="A414" s="65">
        <v>473</v>
      </c>
      <c r="B414" s="65" t="s">
        <v>954</v>
      </c>
      <c r="C414" s="65">
        <v>10</v>
      </c>
      <c r="D414" s="65" t="s">
        <v>906</v>
      </c>
      <c r="E414" s="65" t="s">
        <v>955</v>
      </c>
    </row>
    <row r="415" spans="1:5">
      <c r="A415" s="65">
        <v>474</v>
      </c>
      <c r="B415" s="65" t="s">
        <v>956</v>
      </c>
      <c r="C415" s="65">
        <v>120</v>
      </c>
      <c r="D415" s="65" t="s">
        <v>906</v>
      </c>
      <c r="E415" s="65" t="s">
        <v>957</v>
      </c>
    </row>
    <row r="416" spans="1:5">
      <c r="A416" s="65">
        <v>475</v>
      </c>
      <c r="B416" s="65" t="s">
        <v>958</v>
      </c>
      <c r="C416" s="65">
        <f>3600*4</f>
        <v>14400</v>
      </c>
      <c r="D416" s="65" t="s">
        <v>906</v>
      </c>
      <c r="E416" s="66" t="s">
        <v>959</v>
      </c>
    </row>
    <row r="417" spans="1:5">
      <c r="A417" s="65">
        <v>476</v>
      </c>
      <c r="B417" s="65" t="s">
        <v>960</v>
      </c>
      <c r="C417" s="65">
        <f>3600*21</f>
        <v>75600</v>
      </c>
      <c r="D417" s="65" t="s">
        <v>906</v>
      </c>
      <c r="E417" s="66" t="s">
        <v>961</v>
      </c>
    </row>
    <row r="418" spans="1:5">
      <c r="A418" s="65">
        <v>477</v>
      </c>
      <c r="B418" s="65" t="s">
        <v>962</v>
      </c>
      <c r="C418" s="65">
        <f>21*3600+16*60</f>
        <v>76560</v>
      </c>
      <c r="D418" s="65" t="s">
        <v>906</v>
      </c>
      <c r="E418" s="66" t="s">
        <v>963</v>
      </c>
    </row>
    <row r="419" spans="1:5">
      <c r="A419" s="65">
        <v>478</v>
      </c>
      <c r="B419" s="65" t="s">
        <v>964</v>
      </c>
      <c r="C419" s="65">
        <v>5000</v>
      </c>
      <c r="D419" s="65" t="s">
        <v>906</v>
      </c>
      <c r="E419" s="65" t="s">
        <v>965</v>
      </c>
    </row>
    <row r="420" spans="1:5">
      <c r="A420" s="21">
        <v>480</v>
      </c>
      <c r="B420" s="21" t="s">
        <v>966</v>
      </c>
      <c r="C420" s="21">
        <v>20</v>
      </c>
      <c r="D420" s="21" t="s">
        <v>967</v>
      </c>
      <c r="E420" s="21" t="s">
        <v>968</v>
      </c>
    </row>
    <row r="421" spans="1:5">
      <c r="A421" s="21">
        <v>481</v>
      </c>
      <c r="B421" s="21" t="s">
        <v>969</v>
      </c>
      <c r="C421" s="21">
        <v>5</v>
      </c>
      <c r="D421" s="21" t="s">
        <v>967</v>
      </c>
      <c r="E421" s="21" t="s">
        <v>970</v>
      </c>
    </row>
    <row r="422" spans="1:6">
      <c r="A422" s="13">
        <v>482</v>
      </c>
      <c r="B422" s="13" t="s">
        <v>971</v>
      </c>
      <c r="C422" s="13" t="s">
        <v>972</v>
      </c>
      <c r="D422" s="13" t="s">
        <v>973</v>
      </c>
      <c r="E422" s="13" t="s">
        <v>974</v>
      </c>
      <c r="F422" s="13"/>
    </row>
    <row r="423" spans="1:6">
      <c r="A423" s="13">
        <v>483</v>
      </c>
      <c r="B423" s="13" t="s">
        <v>975</v>
      </c>
      <c r="C423" s="13" t="s">
        <v>865</v>
      </c>
      <c r="D423" s="13" t="s">
        <v>973</v>
      </c>
      <c r="E423" s="13" t="s">
        <v>976</v>
      </c>
      <c r="F423" s="13"/>
    </row>
    <row r="424" spans="1:6">
      <c r="A424" s="13">
        <v>484</v>
      </c>
      <c r="B424" s="13" t="s">
        <v>977</v>
      </c>
      <c r="C424" s="13">
        <v>58</v>
      </c>
      <c r="D424" s="13" t="s">
        <v>978</v>
      </c>
      <c r="E424" s="13" t="s">
        <v>979</v>
      </c>
      <c r="F424" s="13"/>
    </row>
    <row r="425" s="3" customFormat="1" spans="1:6">
      <c r="A425" s="21">
        <v>485</v>
      </c>
      <c r="B425" s="21" t="s">
        <v>980</v>
      </c>
      <c r="C425" s="21" t="s">
        <v>981</v>
      </c>
      <c r="D425" s="21" t="s">
        <v>706</v>
      </c>
      <c r="E425" s="21" t="s">
        <v>982</v>
      </c>
      <c r="F425" s="35"/>
    </row>
    <row r="426" spans="1:6">
      <c r="A426" s="21">
        <v>486</v>
      </c>
      <c r="B426" s="21" t="s">
        <v>983</v>
      </c>
      <c r="C426" s="21" t="s">
        <v>984</v>
      </c>
      <c r="D426" s="21" t="s">
        <v>706</v>
      </c>
      <c r="E426" s="21" t="s">
        <v>985</v>
      </c>
      <c r="F426" s="15"/>
    </row>
    <row r="427" spans="1:6">
      <c r="A427" s="21">
        <v>487</v>
      </c>
      <c r="B427" s="21" t="s">
        <v>986</v>
      </c>
      <c r="C427" s="21">
        <v>230</v>
      </c>
      <c r="D427" s="21" t="s">
        <v>706</v>
      </c>
      <c r="E427" s="21" t="s">
        <v>987</v>
      </c>
      <c r="F427" s="15"/>
    </row>
    <row r="428" spans="1:6">
      <c r="A428" s="21">
        <v>488</v>
      </c>
      <c r="B428" s="21" t="s">
        <v>988</v>
      </c>
      <c r="C428" s="21">
        <v>28</v>
      </c>
      <c r="D428" s="21" t="s">
        <v>706</v>
      </c>
      <c r="E428" s="21" t="s">
        <v>989</v>
      </c>
      <c r="F428" s="15"/>
    </row>
    <row r="429" spans="1:6">
      <c r="A429" s="21">
        <v>489</v>
      </c>
      <c r="B429" s="21" t="s">
        <v>990</v>
      </c>
      <c r="C429" s="21">
        <v>57</v>
      </c>
      <c r="D429" s="21" t="s">
        <v>706</v>
      </c>
      <c r="E429" s="21" t="s">
        <v>991</v>
      </c>
      <c r="F429" s="15"/>
    </row>
    <row r="430" spans="1:6">
      <c r="A430" s="21">
        <v>490</v>
      </c>
      <c r="B430" s="21" t="s">
        <v>992</v>
      </c>
      <c r="C430" s="21">
        <v>13</v>
      </c>
      <c r="D430" s="21" t="s">
        <v>706</v>
      </c>
      <c r="E430" s="21" t="s">
        <v>993</v>
      </c>
      <c r="F430" s="15"/>
    </row>
    <row r="431" spans="1:6">
      <c r="A431" s="21">
        <v>491</v>
      </c>
      <c r="B431" s="21" t="s">
        <v>994</v>
      </c>
      <c r="C431" s="21">
        <v>3</v>
      </c>
      <c r="D431" s="21" t="s">
        <v>706</v>
      </c>
      <c r="E431" s="21" t="s">
        <v>995</v>
      </c>
      <c r="F431" s="15"/>
    </row>
    <row r="432" spans="1:6">
      <c r="A432" s="21">
        <v>492</v>
      </c>
      <c r="B432" s="21" t="s">
        <v>996</v>
      </c>
      <c r="C432" s="21">
        <v>3</v>
      </c>
      <c r="D432" s="21" t="s">
        <v>706</v>
      </c>
      <c r="E432" s="21" t="s">
        <v>997</v>
      </c>
      <c r="F432" s="15"/>
    </row>
    <row r="433" spans="1:6">
      <c r="A433" s="21">
        <v>493</v>
      </c>
      <c r="B433" s="21" t="s">
        <v>998</v>
      </c>
      <c r="C433" s="21">
        <v>3</v>
      </c>
      <c r="D433" s="21" t="s">
        <v>706</v>
      </c>
      <c r="E433" s="21" t="s">
        <v>999</v>
      </c>
      <c r="F433" s="15"/>
    </row>
    <row r="434" spans="1:6">
      <c r="A434" s="21">
        <v>494</v>
      </c>
      <c r="B434" s="23" t="s">
        <v>1000</v>
      </c>
      <c r="C434" s="23">
        <v>90</v>
      </c>
      <c r="D434" s="23" t="s">
        <v>706</v>
      </c>
      <c r="E434" s="23" t="s">
        <v>1001</v>
      </c>
      <c r="F434" s="15"/>
    </row>
    <row r="435" spans="1:6">
      <c r="A435" s="21">
        <v>495</v>
      </c>
      <c r="B435" s="23" t="s">
        <v>1002</v>
      </c>
      <c r="C435" s="23">
        <v>12</v>
      </c>
      <c r="D435" s="23" t="s">
        <v>706</v>
      </c>
      <c r="E435" s="23" t="s">
        <v>1003</v>
      </c>
      <c r="F435" s="15"/>
    </row>
    <row r="436" spans="1:6">
      <c r="A436" s="21">
        <v>496</v>
      </c>
      <c r="B436" s="23" t="s">
        <v>1004</v>
      </c>
      <c r="C436" s="23">
        <v>115</v>
      </c>
      <c r="D436" s="23" t="s">
        <v>706</v>
      </c>
      <c r="E436" s="23" t="s">
        <v>1005</v>
      </c>
      <c r="F436" s="15"/>
    </row>
    <row r="437" spans="1:6">
      <c r="A437" s="21">
        <v>497</v>
      </c>
      <c r="B437" s="23" t="s">
        <v>1006</v>
      </c>
      <c r="C437" s="23">
        <v>75</v>
      </c>
      <c r="D437" s="23" t="s">
        <v>706</v>
      </c>
      <c r="E437" s="23" t="s">
        <v>1007</v>
      </c>
      <c r="F437" s="15"/>
    </row>
    <row r="438" spans="1:6">
      <c r="A438" s="21">
        <v>498</v>
      </c>
      <c r="B438" s="23" t="s">
        <v>1008</v>
      </c>
      <c r="C438" s="23">
        <v>10</v>
      </c>
      <c r="D438" s="23" t="s">
        <v>706</v>
      </c>
      <c r="E438" s="23" t="s">
        <v>1009</v>
      </c>
      <c r="F438" s="15"/>
    </row>
    <row r="439" spans="1:6">
      <c r="A439" s="65">
        <v>500</v>
      </c>
      <c r="B439" s="65" t="s">
        <v>1010</v>
      </c>
      <c r="C439" s="65" t="s">
        <v>1011</v>
      </c>
      <c r="D439" s="65" t="s">
        <v>906</v>
      </c>
      <c r="E439" s="65" t="s">
        <v>1012</v>
      </c>
      <c r="F439" s="15"/>
    </row>
    <row r="440" spans="1:6">
      <c r="A440" s="65">
        <v>501</v>
      </c>
      <c r="B440" s="65" t="s">
        <v>1013</v>
      </c>
      <c r="C440" s="65">
        <v>1500</v>
      </c>
      <c r="D440" s="65" t="s">
        <v>906</v>
      </c>
      <c r="E440" s="65" t="s">
        <v>1014</v>
      </c>
      <c r="F440" s="65">
        <v>1.5</v>
      </c>
    </row>
    <row r="441" spans="1:6">
      <c r="A441" s="65">
        <v>502</v>
      </c>
      <c r="B441" s="65" t="s">
        <v>1015</v>
      </c>
      <c r="C441" s="65">
        <v>1500</v>
      </c>
      <c r="D441" s="65" t="s">
        <v>906</v>
      </c>
      <c r="E441" s="65" t="s">
        <v>1016</v>
      </c>
      <c r="F441" s="65">
        <v>1.4</v>
      </c>
    </row>
    <row r="442" spans="1:6">
      <c r="A442" s="65">
        <v>503</v>
      </c>
      <c r="B442" s="65" t="s">
        <v>1017</v>
      </c>
      <c r="C442" s="65">
        <v>1400</v>
      </c>
      <c r="D442" s="65" t="s">
        <v>906</v>
      </c>
      <c r="E442" s="65" t="s">
        <v>1018</v>
      </c>
      <c r="F442" s="65">
        <v>1.35</v>
      </c>
    </row>
    <row r="443" spans="1:6">
      <c r="A443" s="65">
        <v>504</v>
      </c>
      <c r="B443" s="65" t="s">
        <v>1019</v>
      </c>
      <c r="C443" s="65">
        <v>1400</v>
      </c>
      <c r="D443" s="65" t="s">
        <v>906</v>
      </c>
      <c r="E443" s="65" t="s">
        <v>1020</v>
      </c>
      <c r="F443" s="65">
        <v>1.3</v>
      </c>
    </row>
    <row r="444" spans="1:6">
      <c r="A444" s="65">
        <v>505</v>
      </c>
      <c r="B444" s="65" t="s">
        <v>1021</v>
      </c>
      <c r="C444" s="65" t="s">
        <v>1022</v>
      </c>
      <c r="D444" s="65" t="s">
        <v>906</v>
      </c>
      <c r="E444" s="65" t="s">
        <v>1023</v>
      </c>
      <c r="F444" s="15"/>
    </row>
    <row r="445" spans="1:6">
      <c r="A445" s="24">
        <v>506</v>
      </c>
      <c r="B445" s="24" t="s">
        <v>1024</v>
      </c>
      <c r="C445" s="24" t="s">
        <v>1025</v>
      </c>
      <c r="D445" s="24" t="s">
        <v>927</v>
      </c>
      <c r="E445" s="24" t="s">
        <v>1026</v>
      </c>
      <c r="F445" s="24" t="s">
        <v>1027</v>
      </c>
    </row>
    <row r="446" spans="1:6">
      <c r="A446" s="24">
        <v>507</v>
      </c>
      <c r="B446" s="24" t="s">
        <v>1028</v>
      </c>
      <c r="C446" s="24" t="s">
        <v>1029</v>
      </c>
      <c r="D446" s="24" t="s">
        <v>927</v>
      </c>
      <c r="E446" s="24" t="s">
        <v>1030</v>
      </c>
      <c r="F446" s="24" t="s">
        <v>1027</v>
      </c>
    </row>
    <row r="447" spans="1:6">
      <c r="A447" s="24">
        <v>508</v>
      </c>
      <c r="B447" s="24" t="s">
        <v>1031</v>
      </c>
      <c r="C447" s="24" t="s">
        <v>1029</v>
      </c>
      <c r="D447" s="24" t="s">
        <v>927</v>
      </c>
      <c r="E447" s="24" t="s">
        <v>1032</v>
      </c>
      <c r="F447" s="24" t="s">
        <v>1027</v>
      </c>
    </row>
    <row r="448" spans="1:6">
      <c r="A448" s="24">
        <v>509</v>
      </c>
      <c r="B448" s="24" t="s">
        <v>1033</v>
      </c>
      <c r="C448" s="24" t="s">
        <v>1034</v>
      </c>
      <c r="D448" s="24" t="s">
        <v>927</v>
      </c>
      <c r="E448" s="24" t="s">
        <v>1035</v>
      </c>
      <c r="F448" s="24" t="s">
        <v>1027</v>
      </c>
    </row>
    <row r="449" spans="1:6">
      <c r="A449" s="24">
        <v>510</v>
      </c>
      <c r="B449" s="24" t="s">
        <v>1036</v>
      </c>
      <c r="C449" s="24" t="s">
        <v>1037</v>
      </c>
      <c r="D449" s="24" t="s">
        <v>927</v>
      </c>
      <c r="E449" s="24" t="s">
        <v>1038</v>
      </c>
      <c r="F449" s="24" t="s">
        <v>1027</v>
      </c>
    </row>
    <row r="450" spans="1:6">
      <c r="A450" s="24">
        <v>511</v>
      </c>
      <c r="B450" s="24" t="s">
        <v>1039</v>
      </c>
      <c r="C450" s="24" t="s">
        <v>1040</v>
      </c>
      <c r="D450" s="24" t="s">
        <v>927</v>
      </c>
      <c r="E450" s="24" t="s">
        <v>1041</v>
      </c>
      <c r="F450" s="24" t="s">
        <v>1027</v>
      </c>
    </row>
    <row r="451" spans="1:6">
      <c r="A451" s="24">
        <v>512</v>
      </c>
      <c r="B451" s="24" t="s">
        <v>1042</v>
      </c>
      <c r="C451" s="24" t="s">
        <v>1040</v>
      </c>
      <c r="D451" s="24" t="s">
        <v>927</v>
      </c>
      <c r="E451" s="24" t="s">
        <v>1043</v>
      </c>
      <c r="F451" s="24" t="s">
        <v>1027</v>
      </c>
    </row>
    <row r="452" spans="1:6">
      <c r="A452" s="65">
        <v>513</v>
      </c>
      <c r="B452" s="65" t="s">
        <v>1044</v>
      </c>
      <c r="C452" s="65">
        <v>300</v>
      </c>
      <c r="D452" s="65" t="s">
        <v>903</v>
      </c>
      <c r="E452" s="66" t="s">
        <v>1045</v>
      </c>
      <c r="F452" s="15"/>
    </row>
    <row r="453" spans="1:6">
      <c r="A453" s="65">
        <v>514</v>
      </c>
      <c r="B453" s="65" t="s">
        <v>1046</v>
      </c>
      <c r="C453" s="65">
        <v>500</v>
      </c>
      <c r="D453" s="65" t="s">
        <v>903</v>
      </c>
      <c r="E453" s="66" t="s">
        <v>1047</v>
      </c>
      <c r="F453" s="15"/>
    </row>
    <row r="454" spans="1:6">
      <c r="A454" s="65">
        <v>515</v>
      </c>
      <c r="B454" s="65" t="s">
        <v>1048</v>
      </c>
      <c r="C454" s="65">
        <v>1300</v>
      </c>
      <c r="D454" s="65" t="s">
        <v>906</v>
      </c>
      <c r="E454" s="65" t="s">
        <v>1049</v>
      </c>
      <c r="F454" s="65"/>
    </row>
    <row r="455" spans="1:6">
      <c r="A455" s="65">
        <v>516</v>
      </c>
      <c r="B455" s="65" t="s">
        <v>1050</v>
      </c>
      <c r="C455" s="65">
        <v>1300</v>
      </c>
      <c r="D455" s="65" t="s">
        <v>906</v>
      </c>
      <c r="E455" s="65" t="s">
        <v>1051</v>
      </c>
      <c r="F455" s="65"/>
    </row>
    <row r="456" spans="1:6">
      <c r="A456" s="65">
        <v>517</v>
      </c>
      <c r="B456" s="65" t="s">
        <v>1052</v>
      </c>
      <c r="C456" s="65">
        <v>1200</v>
      </c>
      <c r="D456" s="65" t="s">
        <v>906</v>
      </c>
      <c r="E456" s="65" t="s">
        <v>1053</v>
      </c>
      <c r="F456" s="65"/>
    </row>
    <row r="457" spans="1:6">
      <c r="A457" s="65">
        <v>518</v>
      </c>
      <c r="B457" s="65" t="s">
        <v>1054</v>
      </c>
      <c r="C457" s="65">
        <v>1200</v>
      </c>
      <c r="D457" s="65" t="s">
        <v>906</v>
      </c>
      <c r="E457" s="65" t="s">
        <v>1055</v>
      </c>
      <c r="F457" s="65"/>
    </row>
    <row r="458" spans="1:6">
      <c r="A458" s="65">
        <v>519</v>
      </c>
      <c r="B458" s="65" t="s">
        <v>1056</v>
      </c>
      <c r="C458" s="65">
        <v>1100</v>
      </c>
      <c r="D458" s="65" t="s">
        <v>906</v>
      </c>
      <c r="E458" s="65" t="s">
        <v>1057</v>
      </c>
      <c r="F458" s="65"/>
    </row>
    <row r="459" spans="1:6">
      <c r="A459" s="65">
        <v>520</v>
      </c>
      <c r="B459" s="65" t="s">
        <v>1058</v>
      </c>
      <c r="C459" s="65">
        <v>1100</v>
      </c>
      <c r="D459" s="65" t="s">
        <v>906</v>
      </c>
      <c r="E459" s="65" t="s">
        <v>1059</v>
      </c>
      <c r="F459" s="65"/>
    </row>
    <row r="460" spans="1:6">
      <c r="A460" s="65">
        <v>521</v>
      </c>
      <c r="B460" s="65" t="s">
        <v>1060</v>
      </c>
      <c r="C460" s="65">
        <v>1000</v>
      </c>
      <c r="D460" s="65" t="s">
        <v>906</v>
      </c>
      <c r="E460" s="65" t="s">
        <v>1061</v>
      </c>
      <c r="F460" s="65"/>
    </row>
    <row r="461" spans="1:6">
      <c r="A461" s="65">
        <v>522</v>
      </c>
      <c r="B461" s="65" t="s">
        <v>1062</v>
      </c>
      <c r="C461" s="65">
        <v>1000</v>
      </c>
      <c r="D461" s="65" t="s">
        <v>906</v>
      </c>
      <c r="E461" s="65" t="s">
        <v>1063</v>
      </c>
      <c r="F461" s="65"/>
    </row>
    <row r="462" spans="1:6">
      <c r="A462" s="65">
        <v>523</v>
      </c>
      <c r="B462" s="65" t="s">
        <v>1064</v>
      </c>
      <c r="C462" s="65">
        <v>1000</v>
      </c>
      <c r="D462" s="65" t="s">
        <v>906</v>
      </c>
      <c r="E462" s="65" t="s">
        <v>1065</v>
      </c>
      <c r="F462" s="65"/>
    </row>
    <row r="463" spans="1:6">
      <c r="A463" s="65">
        <v>524</v>
      </c>
      <c r="B463" s="65" t="s">
        <v>1066</v>
      </c>
      <c r="C463" s="65">
        <v>1000</v>
      </c>
      <c r="D463" s="65" t="s">
        <v>906</v>
      </c>
      <c r="E463" s="65" t="s">
        <v>1067</v>
      </c>
      <c r="F463" s="65"/>
    </row>
    <row r="464" spans="1:6">
      <c r="A464" s="65">
        <v>525</v>
      </c>
      <c r="B464" s="65" t="s">
        <v>1068</v>
      </c>
      <c r="C464" s="65">
        <v>1000</v>
      </c>
      <c r="D464" s="65" t="s">
        <v>906</v>
      </c>
      <c r="E464" s="65" t="s">
        <v>1069</v>
      </c>
      <c r="F464" s="65"/>
    </row>
    <row r="465" spans="1:6">
      <c r="A465" s="65">
        <v>526</v>
      </c>
      <c r="B465" s="65" t="s">
        <v>1070</v>
      </c>
      <c r="C465" s="65">
        <v>1000</v>
      </c>
      <c r="D465" s="65" t="s">
        <v>906</v>
      </c>
      <c r="E465" s="65" t="s">
        <v>1071</v>
      </c>
      <c r="F465" s="65"/>
    </row>
    <row r="466" spans="1:6">
      <c r="A466" s="65">
        <v>527</v>
      </c>
      <c r="B466" s="65" t="s">
        <v>1072</v>
      </c>
      <c r="C466" s="65">
        <f>20*3600</f>
        <v>72000</v>
      </c>
      <c r="D466" s="65" t="s">
        <v>906</v>
      </c>
      <c r="E466" s="65" t="s">
        <v>1073</v>
      </c>
      <c r="F466" s="65"/>
    </row>
    <row r="467" spans="1:6">
      <c r="A467" s="65">
        <v>528</v>
      </c>
      <c r="B467" s="65" t="s">
        <v>1074</v>
      </c>
      <c r="C467" s="65">
        <f>4*3600+60</f>
        <v>14460</v>
      </c>
      <c r="D467" s="65" t="s">
        <v>906</v>
      </c>
      <c r="E467" s="65" t="s">
        <v>1075</v>
      </c>
      <c r="F467" s="70">
        <v>0.167361111111111</v>
      </c>
    </row>
    <row r="468" spans="1:6">
      <c r="A468" s="65">
        <v>529</v>
      </c>
      <c r="B468" s="65" t="s">
        <v>1076</v>
      </c>
      <c r="C468" s="65">
        <f>23*3600+59*60</f>
        <v>86340</v>
      </c>
      <c r="D468" s="65" t="s">
        <v>906</v>
      </c>
      <c r="E468" s="65" t="s">
        <v>1077</v>
      </c>
      <c r="F468" s="70">
        <v>0.999305555555556</v>
      </c>
    </row>
    <row r="469" spans="1:6">
      <c r="A469" s="21">
        <v>550</v>
      </c>
      <c r="B469" s="23" t="s">
        <v>1078</v>
      </c>
      <c r="C469" s="23">
        <v>2000</v>
      </c>
      <c r="D469" s="23" t="s">
        <v>389</v>
      </c>
      <c r="E469" s="23" t="s">
        <v>1079</v>
      </c>
      <c r="F469" s="15"/>
    </row>
    <row r="470" spans="1:6">
      <c r="A470" s="21">
        <v>560</v>
      </c>
      <c r="B470" s="23" t="s">
        <v>1080</v>
      </c>
      <c r="C470" s="23">
        <v>8</v>
      </c>
      <c r="D470" s="23" t="s">
        <v>1081</v>
      </c>
      <c r="E470" s="23" t="s">
        <v>1082</v>
      </c>
      <c r="F470" s="15"/>
    </row>
    <row r="471" spans="1:6">
      <c r="A471" s="24">
        <v>600</v>
      </c>
      <c r="B471" s="24" t="s">
        <v>1083</v>
      </c>
      <c r="C471" s="24">
        <v>2</v>
      </c>
      <c r="D471" s="24" t="s">
        <v>1084</v>
      </c>
      <c r="E471" s="24" t="s">
        <v>1085</v>
      </c>
      <c r="F471" s="24" t="s">
        <v>38</v>
      </c>
    </row>
    <row r="472" spans="1:6">
      <c r="A472" s="24">
        <v>601</v>
      </c>
      <c r="B472" s="24" t="s">
        <v>1086</v>
      </c>
      <c r="C472" s="24">
        <v>2</v>
      </c>
      <c r="D472" s="24" t="s">
        <v>1084</v>
      </c>
      <c r="E472" s="24" t="s">
        <v>1087</v>
      </c>
      <c r="F472" s="24" t="s">
        <v>38</v>
      </c>
    </row>
    <row r="473" spans="1:6">
      <c r="A473" s="71">
        <v>602</v>
      </c>
      <c r="B473" s="71" t="s">
        <v>1088</v>
      </c>
      <c r="C473" s="71">
        <v>30</v>
      </c>
      <c r="D473" s="71" t="s">
        <v>1084</v>
      </c>
      <c r="E473" s="71" t="s">
        <v>1089</v>
      </c>
      <c r="F473" s="72"/>
    </row>
    <row r="474" spans="1:6">
      <c r="A474" s="51">
        <v>603</v>
      </c>
      <c r="B474" s="51" t="s">
        <v>1090</v>
      </c>
      <c r="C474" s="51">
        <v>3</v>
      </c>
      <c r="D474" s="51" t="s">
        <v>1091</v>
      </c>
      <c r="E474" s="51" t="s">
        <v>1092</v>
      </c>
      <c r="F474" s="52"/>
    </row>
    <row r="475" spans="1:6">
      <c r="A475" s="71">
        <v>604</v>
      </c>
      <c r="B475" s="71" t="s">
        <v>1093</v>
      </c>
      <c r="C475" s="71" t="s">
        <v>1094</v>
      </c>
      <c r="D475" s="71" t="s">
        <v>1095</v>
      </c>
      <c r="E475" s="71" t="s">
        <v>1096</v>
      </c>
      <c r="F475" s="72"/>
    </row>
    <row r="476" spans="1:6">
      <c r="A476" s="71">
        <v>605</v>
      </c>
      <c r="B476" s="71" t="s">
        <v>1097</v>
      </c>
      <c r="C476" s="71" t="s">
        <v>1098</v>
      </c>
      <c r="D476" s="71" t="s">
        <v>1095</v>
      </c>
      <c r="E476" s="71" t="s">
        <v>1099</v>
      </c>
      <c r="F476" s="72"/>
    </row>
    <row r="477" spans="1:6">
      <c r="A477" s="71">
        <v>606</v>
      </c>
      <c r="B477" s="71" t="s">
        <v>1100</v>
      </c>
      <c r="C477" s="71">
        <v>6</v>
      </c>
      <c r="D477" s="71" t="s">
        <v>1084</v>
      </c>
      <c r="E477" s="71" t="s">
        <v>1101</v>
      </c>
      <c r="F477" s="72"/>
    </row>
    <row r="478" spans="1:6">
      <c r="A478" s="21">
        <v>607</v>
      </c>
      <c r="B478" s="23" t="s">
        <v>1102</v>
      </c>
      <c r="C478" s="23" t="s">
        <v>428</v>
      </c>
      <c r="D478" s="23" t="s">
        <v>1103</v>
      </c>
      <c r="E478" s="23" t="s">
        <v>429</v>
      </c>
      <c r="F478" s="72" t="s">
        <v>430</v>
      </c>
    </row>
    <row r="479" spans="1:6">
      <c r="A479" s="21">
        <v>608</v>
      </c>
      <c r="B479" s="23" t="s">
        <v>1104</v>
      </c>
      <c r="C479" s="23" t="s">
        <v>476</v>
      </c>
      <c r="D479" s="23" t="s">
        <v>1103</v>
      </c>
      <c r="E479" s="23" t="s">
        <v>477</v>
      </c>
      <c r="F479" s="72" t="s">
        <v>478</v>
      </c>
    </row>
    <row r="480" spans="1:6">
      <c r="A480" s="21">
        <v>609</v>
      </c>
      <c r="B480" s="23" t="s">
        <v>1105</v>
      </c>
      <c r="C480" s="23">
        <v>2</v>
      </c>
      <c r="D480" s="23" t="s">
        <v>1103</v>
      </c>
      <c r="E480" s="23" t="s">
        <v>1106</v>
      </c>
      <c r="F480" s="72"/>
    </row>
    <row r="481" spans="1:6">
      <c r="A481" s="21">
        <v>610</v>
      </c>
      <c r="B481" s="23" t="s">
        <v>1107</v>
      </c>
      <c r="C481" s="23" t="s">
        <v>1108</v>
      </c>
      <c r="D481" s="23" t="s">
        <v>1103</v>
      </c>
      <c r="E481" s="23" t="s">
        <v>1109</v>
      </c>
      <c r="F481" s="15"/>
    </row>
    <row r="482" spans="1:6">
      <c r="A482" s="21">
        <v>611</v>
      </c>
      <c r="B482" s="23" t="s">
        <v>1110</v>
      </c>
      <c r="C482" s="23">
        <v>12</v>
      </c>
      <c r="D482" s="23" t="s">
        <v>1103</v>
      </c>
      <c r="E482" s="23" t="s">
        <v>1111</v>
      </c>
      <c r="F482" s="15">
        <v>10</v>
      </c>
    </row>
    <row r="483" spans="1:6">
      <c r="A483" s="21">
        <v>612</v>
      </c>
      <c r="B483" s="23" t="s">
        <v>1112</v>
      </c>
      <c r="C483" s="23">
        <v>7</v>
      </c>
      <c r="D483" s="23" t="s">
        <v>1103</v>
      </c>
      <c r="E483" s="23" t="s">
        <v>1113</v>
      </c>
      <c r="F483" s="15">
        <v>5</v>
      </c>
    </row>
    <row r="484" spans="1:6">
      <c r="A484" s="21">
        <v>613</v>
      </c>
      <c r="B484" s="23" t="s">
        <v>1114</v>
      </c>
      <c r="C484" s="23">
        <v>10</v>
      </c>
      <c r="D484" s="23" t="s">
        <v>1103</v>
      </c>
      <c r="E484" s="23" t="s">
        <v>1115</v>
      </c>
      <c r="F484" s="15"/>
    </row>
    <row r="485" spans="1:6">
      <c r="A485" s="21">
        <v>614</v>
      </c>
      <c r="B485" s="23" t="s">
        <v>1116</v>
      </c>
      <c r="C485" s="23">
        <v>2</v>
      </c>
      <c r="D485" s="23" t="s">
        <v>1103</v>
      </c>
      <c r="E485" s="23" t="s">
        <v>1117</v>
      </c>
      <c r="F485" s="15"/>
    </row>
    <row r="486" spans="1:6">
      <c r="A486" s="21">
        <v>615</v>
      </c>
      <c r="B486" s="23" t="s">
        <v>1118</v>
      </c>
      <c r="C486" s="23">
        <v>200</v>
      </c>
      <c r="D486" s="23" t="s">
        <v>1103</v>
      </c>
      <c r="E486" s="23" t="s">
        <v>1119</v>
      </c>
      <c r="F486" s="15"/>
    </row>
    <row r="487" spans="1:6">
      <c r="A487" s="21">
        <v>616</v>
      </c>
      <c r="B487" s="23" t="s">
        <v>1120</v>
      </c>
      <c r="C487" s="23" t="s">
        <v>1121</v>
      </c>
      <c r="D487" s="23" t="s">
        <v>1103</v>
      </c>
      <c r="E487" s="23" t="s">
        <v>1122</v>
      </c>
      <c r="F487" s="15"/>
    </row>
    <row r="488" spans="1:6">
      <c r="A488" s="21">
        <v>617</v>
      </c>
      <c r="B488" s="21" t="s">
        <v>1123</v>
      </c>
      <c r="C488" s="21">
        <v>1</v>
      </c>
      <c r="D488" s="21" t="s">
        <v>706</v>
      </c>
      <c r="E488" s="21" t="s">
        <v>1124</v>
      </c>
      <c r="F488" s="15"/>
    </row>
    <row r="489" spans="1:6">
      <c r="A489" s="71">
        <v>618</v>
      </c>
      <c r="B489" s="71" t="s">
        <v>1125</v>
      </c>
      <c r="C489" s="71" t="s">
        <v>1126</v>
      </c>
      <c r="D489" s="71" t="s">
        <v>1127</v>
      </c>
      <c r="E489" s="71" t="s">
        <v>1128</v>
      </c>
      <c r="F489" s="72"/>
    </row>
    <row r="490" spans="1:6">
      <c r="A490" s="13">
        <v>619</v>
      </c>
      <c r="B490" s="13" t="s">
        <v>1129</v>
      </c>
      <c r="C490" s="13">
        <v>300</v>
      </c>
      <c r="D490" s="13" t="s">
        <v>1130</v>
      </c>
      <c r="E490" s="14" t="s">
        <v>650</v>
      </c>
      <c r="F490" s="13"/>
    </row>
    <row r="491" spans="1:6">
      <c r="A491" s="13">
        <v>620</v>
      </c>
      <c r="B491" s="13" t="s">
        <v>1131</v>
      </c>
      <c r="C491" s="13">
        <v>500</v>
      </c>
      <c r="D491" s="13" t="s">
        <v>1130</v>
      </c>
      <c r="E491" s="14" t="s">
        <v>652</v>
      </c>
      <c r="F491" s="13"/>
    </row>
    <row r="492" spans="1:6">
      <c r="A492" s="73">
        <v>621</v>
      </c>
      <c r="B492" s="74" t="s">
        <v>1132</v>
      </c>
      <c r="C492" s="74">
        <v>3</v>
      </c>
      <c r="D492" s="74" t="s">
        <v>389</v>
      </c>
      <c r="E492" s="74" t="s">
        <v>1133</v>
      </c>
      <c r="F492" s="75"/>
    </row>
    <row r="493" spans="1:6">
      <c r="A493" s="73">
        <v>622</v>
      </c>
      <c r="B493" s="74" t="s">
        <v>1134</v>
      </c>
      <c r="C493" s="74">
        <v>2</v>
      </c>
      <c r="D493" s="74" t="s">
        <v>389</v>
      </c>
      <c r="E493" s="74" t="s">
        <v>1135</v>
      </c>
      <c r="F493" s="75"/>
    </row>
    <row r="494" spans="1:6">
      <c r="A494" s="73">
        <v>623</v>
      </c>
      <c r="B494" s="74" t="s">
        <v>1136</v>
      </c>
      <c r="C494" s="74">
        <v>1</v>
      </c>
      <c r="D494" s="74" t="s">
        <v>389</v>
      </c>
      <c r="E494" s="74" t="s">
        <v>1137</v>
      </c>
      <c r="F494" s="75"/>
    </row>
    <row r="495" spans="1:6">
      <c r="A495" s="73">
        <v>624</v>
      </c>
      <c r="B495" s="74" t="s">
        <v>1138</v>
      </c>
      <c r="C495" s="74">
        <v>2</v>
      </c>
      <c r="D495" s="74" t="s">
        <v>389</v>
      </c>
      <c r="E495" s="74" t="s">
        <v>1139</v>
      </c>
      <c r="F495" s="75"/>
    </row>
    <row r="496" spans="1:6">
      <c r="A496" s="73">
        <v>625</v>
      </c>
      <c r="B496" s="74" t="s">
        <v>1140</v>
      </c>
      <c r="C496" s="74">
        <v>1</v>
      </c>
      <c r="D496" s="74" t="s">
        <v>389</v>
      </c>
      <c r="E496" s="74" t="s">
        <v>1141</v>
      </c>
      <c r="F496" s="75"/>
    </row>
    <row r="497" spans="1:6">
      <c r="A497" s="73">
        <v>626</v>
      </c>
      <c r="B497" s="74" t="s">
        <v>1142</v>
      </c>
      <c r="C497" s="74">
        <v>100</v>
      </c>
      <c r="D497" s="74" t="s">
        <v>389</v>
      </c>
      <c r="E497" s="74" t="s">
        <v>1143</v>
      </c>
      <c r="F497" s="75"/>
    </row>
    <row r="498" spans="1:6">
      <c r="A498" s="73">
        <v>627</v>
      </c>
      <c r="B498" s="74" t="s">
        <v>1144</v>
      </c>
      <c r="C498" s="74">
        <v>5</v>
      </c>
      <c r="D498" s="74" t="s">
        <v>389</v>
      </c>
      <c r="E498" s="74" t="s">
        <v>1145</v>
      </c>
      <c r="F498" s="75"/>
    </row>
    <row r="499" spans="1:6">
      <c r="A499" s="16">
        <v>628</v>
      </c>
      <c r="B499" s="16" t="s">
        <v>1146</v>
      </c>
      <c r="C499" s="16">
        <v>0</v>
      </c>
      <c r="D499" s="16" t="s">
        <v>1147</v>
      </c>
      <c r="E499" s="16" t="s">
        <v>1148</v>
      </c>
      <c r="F499" s="16"/>
    </row>
    <row r="500" spans="1:6">
      <c r="A500" s="13">
        <v>629</v>
      </c>
      <c r="B500" s="13" t="s">
        <v>1149</v>
      </c>
      <c r="C500" s="13">
        <v>3000</v>
      </c>
      <c r="D500" s="13" t="s">
        <v>1147</v>
      </c>
      <c r="E500" s="13" t="s">
        <v>1150</v>
      </c>
      <c r="F500" s="13" t="s">
        <v>1151</v>
      </c>
    </row>
    <row r="501" spans="1:6">
      <c r="A501" s="13">
        <v>630</v>
      </c>
      <c r="B501" s="13" t="s">
        <v>1152</v>
      </c>
      <c r="C501" s="13">
        <v>600</v>
      </c>
      <c r="D501" s="13" t="s">
        <v>1147</v>
      </c>
      <c r="E501" s="13" t="s">
        <v>1153</v>
      </c>
      <c r="F501" s="13" t="s">
        <v>1154</v>
      </c>
    </row>
    <row r="502" spans="1:6">
      <c r="A502" s="13">
        <v>631</v>
      </c>
      <c r="B502" s="13" t="s">
        <v>1155</v>
      </c>
      <c r="C502" s="13">
        <v>10</v>
      </c>
      <c r="D502" s="13" t="s">
        <v>1147</v>
      </c>
      <c r="E502" s="13" t="s">
        <v>1156</v>
      </c>
      <c r="F502" s="13"/>
    </row>
    <row r="503" spans="1:6">
      <c r="A503" s="13">
        <v>632</v>
      </c>
      <c r="B503" s="13" t="s">
        <v>1157</v>
      </c>
      <c r="C503" s="13">
        <v>30</v>
      </c>
      <c r="D503" s="13" t="s">
        <v>1147</v>
      </c>
      <c r="E503" s="13" t="s">
        <v>1158</v>
      </c>
      <c r="F503" s="13"/>
    </row>
    <row r="504" spans="1:6">
      <c r="A504" s="13">
        <v>633</v>
      </c>
      <c r="B504" s="13" t="s">
        <v>1159</v>
      </c>
      <c r="C504" s="13">
        <v>99999</v>
      </c>
      <c r="D504" s="13" t="s">
        <v>1147</v>
      </c>
      <c r="E504" s="13" t="s">
        <v>1160</v>
      </c>
      <c r="F504" s="13"/>
    </row>
    <row r="505" spans="1:6">
      <c r="A505" s="16">
        <v>634</v>
      </c>
      <c r="B505" s="16" t="s">
        <v>1161</v>
      </c>
      <c r="C505" s="16" t="s">
        <v>1162</v>
      </c>
      <c r="D505" s="16" t="s">
        <v>1147</v>
      </c>
      <c r="E505" s="16" t="s">
        <v>1163</v>
      </c>
      <c r="F505" s="16"/>
    </row>
    <row r="506" spans="1:6">
      <c r="A506" s="16">
        <v>635</v>
      </c>
      <c r="B506" s="16" t="s">
        <v>1164</v>
      </c>
      <c r="C506" s="16" t="s">
        <v>1165</v>
      </c>
      <c r="D506" s="16" t="s">
        <v>1147</v>
      </c>
      <c r="E506" s="16" t="s">
        <v>1166</v>
      </c>
      <c r="F506" s="16"/>
    </row>
    <row r="507" spans="1:6">
      <c r="A507" s="13">
        <v>636</v>
      </c>
      <c r="B507" s="13" t="s">
        <v>1167</v>
      </c>
      <c r="C507" s="13">
        <v>8</v>
      </c>
      <c r="D507" s="13" t="s">
        <v>1147</v>
      </c>
      <c r="E507" s="13" t="s">
        <v>1168</v>
      </c>
      <c r="F507" s="13" t="s">
        <v>1169</v>
      </c>
    </row>
    <row r="508" spans="1:6">
      <c r="A508" s="13">
        <v>637</v>
      </c>
      <c r="B508" s="13" t="s">
        <v>1170</v>
      </c>
      <c r="C508" s="13">
        <v>24</v>
      </c>
      <c r="D508" s="13" t="s">
        <v>1147</v>
      </c>
      <c r="E508" s="13" t="s">
        <v>1171</v>
      </c>
      <c r="F508" s="13" t="s">
        <v>1172</v>
      </c>
    </row>
    <row r="509" spans="1:6">
      <c r="A509" s="13">
        <v>638</v>
      </c>
      <c r="B509" s="13" t="s">
        <v>1173</v>
      </c>
      <c r="C509" s="13">
        <v>3600</v>
      </c>
      <c r="D509" s="13" t="s">
        <v>1147</v>
      </c>
      <c r="E509" s="13" t="s">
        <v>1174</v>
      </c>
      <c r="F509" s="13" t="s">
        <v>1175</v>
      </c>
    </row>
    <row r="510" spans="1:6">
      <c r="A510" s="13">
        <v>639</v>
      </c>
      <c r="B510" s="13" t="s">
        <v>1176</v>
      </c>
      <c r="C510" s="13">
        <v>5</v>
      </c>
      <c r="D510" s="13" t="s">
        <v>1147</v>
      </c>
      <c r="E510" s="13" t="s">
        <v>1177</v>
      </c>
      <c r="F510" s="13">
        <v>5</v>
      </c>
    </row>
    <row r="511" spans="1:6">
      <c r="A511" s="13">
        <v>640</v>
      </c>
      <c r="B511" s="13" t="s">
        <v>1178</v>
      </c>
      <c r="C511" s="13">
        <v>165600</v>
      </c>
      <c r="D511" s="13" t="s">
        <v>1147</v>
      </c>
      <c r="E511" s="13" t="s">
        <v>1179</v>
      </c>
      <c r="F511" s="30" t="s">
        <v>1180</v>
      </c>
    </row>
    <row r="512" spans="1:6">
      <c r="A512" s="13">
        <v>641</v>
      </c>
      <c r="B512" s="13" t="s">
        <v>1181</v>
      </c>
      <c r="C512" s="13">
        <v>86400</v>
      </c>
      <c r="D512" s="13" t="s">
        <v>1147</v>
      </c>
      <c r="E512" s="13" t="s">
        <v>1182</v>
      </c>
      <c r="F512" s="13" t="s">
        <v>1183</v>
      </c>
    </row>
    <row r="513" spans="1:6">
      <c r="A513" s="13">
        <v>642</v>
      </c>
      <c r="B513" s="13" t="s">
        <v>1184</v>
      </c>
      <c r="C513" s="13">
        <v>0</v>
      </c>
      <c r="D513" s="13" t="s">
        <v>1147</v>
      </c>
      <c r="E513" s="13" t="s">
        <v>1185</v>
      </c>
      <c r="F513" s="13" t="s">
        <v>1186</v>
      </c>
    </row>
    <row r="514" spans="1:6">
      <c r="A514" s="13">
        <v>643</v>
      </c>
      <c r="B514" s="13" t="s">
        <v>1187</v>
      </c>
      <c r="C514" s="13">
        <v>2</v>
      </c>
      <c r="D514" s="13" t="s">
        <v>1147</v>
      </c>
      <c r="E514" s="13" t="s">
        <v>1188</v>
      </c>
      <c r="F514" s="13" t="s">
        <v>1189</v>
      </c>
    </row>
    <row r="515" spans="1:6">
      <c r="A515" s="13">
        <v>644</v>
      </c>
      <c r="B515" s="13" t="s">
        <v>1190</v>
      </c>
      <c r="C515" s="13">
        <v>75</v>
      </c>
      <c r="D515" s="13" t="s">
        <v>1147</v>
      </c>
      <c r="E515" s="13" t="s">
        <v>1191</v>
      </c>
      <c r="F515" s="13">
        <v>75</v>
      </c>
    </row>
    <row r="516" spans="1:6">
      <c r="A516" s="76">
        <v>650</v>
      </c>
      <c r="B516" s="77" t="s">
        <v>1192</v>
      </c>
      <c r="C516" s="77">
        <v>3</v>
      </c>
      <c r="D516" s="77" t="s">
        <v>1193</v>
      </c>
      <c r="E516" s="77" t="s">
        <v>1194</v>
      </c>
      <c r="F516" s="77"/>
    </row>
    <row r="517" spans="1:6">
      <c r="A517" s="76">
        <v>651</v>
      </c>
      <c r="B517" s="77" t="s">
        <v>1195</v>
      </c>
      <c r="C517" s="77" t="s">
        <v>1196</v>
      </c>
      <c r="D517" s="77" t="s">
        <v>1193</v>
      </c>
      <c r="E517" s="77" t="s">
        <v>1197</v>
      </c>
      <c r="F517" s="77"/>
    </row>
    <row r="518" spans="1:6">
      <c r="A518" s="78">
        <v>652</v>
      </c>
      <c r="B518" s="79" t="s">
        <v>1198</v>
      </c>
      <c r="C518" s="79">
        <v>559</v>
      </c>
      <c r="D518" s="79" t="s">
        <v>1193</v>
      </c>
      <c r="E518" s="79" t="s">
        <v>1199</v>
      </c>
      <c r="F518" s="79"/>
    </row>
    <row r="519" spans="1:6">
      <c r="A519" s="78">
        <v>653</v>
      </c>
      <c r="B519" s="79" t="s">
        <v>1200</v>
      </c>
      <c r="C519" s="79">
        <v>12000000</v>
      </c>
      <c r="D519" s="79" t="s">
        <v>1193</v>
      </c>
      <c r="E519" s="79" t="s">
        <v>1201</v>
      </c>
      <c r="F519" s="79"/>
    </row>
    <row r="520" spans="1:6">
      <c r="A520" s="78">
        <v>654</v>
      </c>
      <c r="B520" s="79" t="s">
        <v>1202</v>
      </c>
      <c r="C520" s="79">
        <v>1</v>
      </c>
      <c r="D520" s="79" t="s">
        <v>1193</v>
      </c>
      <c r="E520" s="79" t="s">
        <v>1203</v>
      </c>
      <c r="F520" s="79"/>
    </row>
    <row r="521" s="4" customFormat="1" spans="1:10">
      <c r="A521" s="59">
        <v>680</v>
      </c>
      <c r="B521" s="59" t="s">
        <v>1204</v>
      </c>
      <c r="C521" s="59">
        <v>79200</v>
      </c>
      <c r="D521" s="59" t="s">
        <v>1205</v>
      </c>
      <c r="E521" s="59" t="s">
        <v>1206</v>
      </c>
      <c r="F521" s="80" t="s">
        <v>1207</v>
      </c>
      <c r="H521" s="59">
        <v>79200</v>
      </c>
      <c r="J521" s="59">
        <v>300</v>
      </c>
    </row>
    <row r="522" s="4" customFormat="1" spans="1:10">
      <c r="A522" s="59">
        <v>681</v>
      </c>
      <c r="B522" s="59" t="s">
        <v>1208</v>
      </c>
      <c r="C522" s="59">
        <v>165600</v>
      </c>
      <c r="D522" s="59" t="s">
        <v>1205</v>
      </c>
      <c r="E522" s="59" t="s">
        <v>1209</v>
      </c>
      <c r="F522" s="59" t="s">
        <v>1210</v>
      </c>
      <c r="H522" s="59">
        <v>165600</v>
      </c>
      <c r="J522" s="59">
        <v>300</v>
      </c>
    </row>
    <row r="523" spans="1:6">
      <c r="A523" s="12">
        <v>682</v>
      </c>
      <c r="B523" s="12" t="s">
        <v>1211</v>
      </c>
      <c r="C523" s="12" t="s">
        <v>1212</v>
      </c>
      <c r="D523" s="12" t="s">
        <v>1205</v>
      </c>
      <c r="E523" s="12" t="s">
        <v>1213</v>
      </c>
      <c r="F523" s="12"/>
    </row>
    <row r="524" spans="1:6">
      <c r="A524" s="12">
        <v>683</v>
      </c>
      <c r="B524" s="12" t="s">
        <v>1214</v>
      </c>
      <c r="C524" s="12" t="s">
        <v>1215</v>
      </c>
      <c r="D524" s="12" t="s">
        <v>1205</v>
      </c>
      <c r="E524" s="12" t="s">
        <v>1216</v>
      </c>
      <c r="F524" s="12"/>
    </row>
    <row r="525" s="4" customFormat="1" spans="1:10">
      <c r="A525" s="12">
        <v>684</v>
      </c>
      <c r="B525" s="12" t="s">
        <v>1217</v>
      </c>
      <c r="C525" s="81" t="s">
        <v>1218</v>
      </c>
      <c r="D525" s="12" t="s">
        <v>1205</v>
      </c>
      <c r="E525" s="12" t="s">
        <v>1219</v>
      </c>
      <c r="F525" s="12"/>
      <c r="J525" s="59"/>
    </row>
    <row r="526" spans="1:6">
      <c r="A526" s="73">
        <v>685</v>
      </c>
      <c r="B526" s="73" t="s">
        <v>1220</v>
      </c>
      <c r="C526" s="73">
        <v>0</v>
      </c>
      <c r="D526" s="73" t="s">
        <v>1205</v>
      </c>
      <c r="E526" s="73" t="s">
        <v>1221</v>
      </c>
      <c r="F526" s="73"/>
    </row>
    <row r="527" spans="1:6">
      <c r="A527" s="12">
        <v>686</v>
      </c>
      <c r="B527" s="12" t="s">
        <v>1222</v>
      </c>
      <c r="C527" s="12">
        <v>13600</v>
      </c>
      <c r="D527" s="12" t="s">
        <v>1205</v>
      </c>
      <c r="E527" s="12" t="s">
        <v>1223</v>
      </c>
      <c r="F527" s="12" t="s">
        <v>1224</v>
      </c>
    </row>
    <row r="528" spans="1:6">
      <c r="A528" s="73">
        <v>687</v>
      </c>
      <c r="B528" s="73" t="s">
        <v>1225</v>
      </c>
      <c r="C528" s="73">
        <v>3</v>
      </c>
      <c r="D528" s="73" t="s">
        <v>1205</v>
      </c>
      <c r="E528" s="73" t="s">
        <v>1226</v>
      </c>
      <c r="F528" s="73"/>
    </row>
    <row r="529" spans="1:6">
      <c r="A529" s="73">
        <v>688</v>
      </c>
      <c r="B529" s="73" t="s">
        <v>1227</v>
      </c>
      <c r="C529" s="73">
        <v>50</v>
      </c>
      <c r="D529" s="73" t="s">
        <v>1205</v>
      </c>
      <c r="E529" s="73" t="s">
        <v>1228</v>
      </c>
      <c r="F529" s="73"/>
    </row>
    <row r="530" spans="1:6">
      <c r="A530" s="73">
        <v>689</v>
      </c>
      <c r="B530" s="73" t="s">
        <v>1229</v>
      </c>
      <c r="C530" s="73">
        <v>50</v>
      </c>
      <c r="D530" s="73" t="s">
        <v>1205</v>
      </c>
      <c r="E530" s="73" t="s">
        <v>1230</v>
      </c>
      <c r="F530" s="73"/>
    </row>
    <row r="531" spans="1:6">
      <c r="A531" s="73">
        <v>690</v>
      </c>
      <c r="B531" s="73" t="s">
        <v>1231</v>
      </c>
      <c r="C531" s="73">
        <v>50</v>
      </c>
      <c r="D531" s="73" t="s">
        <v>1205</v>
      </c>
      <c r="E531" s="73" t="s">
        <v>1232</v>
      </c>
      <c r="F531" s="73"/>
    </row>
    <row r="532" spans="1:6">
      <c r="A532" s="12">
        <v>691</v>
      </c>
      <c r="B532" s="12" t="s">
        <v>1233</v>
      </c>
      <c r="C532" s="12">
        <v>570</v>
      </c>
      <c r="D532" s="12" t="s">
        <v>1205</v>
      </c>
      <c r="E532" s="12" t="s">
        <v>1234</v>
      </c>
      <c r="F532" s="82"/>
    </row>
    <row r="533" spans="1:6">
      <c r="A533" s="12">
        <v>692</v>
      </c>
      <c r="B533" s="12" t="s">
        <v>1235</v>
      </c>
      <c r="C533" s="12">
        <v>571</v>
      </c>
      <c r="D533" s="12" t="s">
        <v>1205</v>
      </c>
      <c r="E533" s="12" t="s">
        <v>1236</v>
      </c>
      <c r="F533" s="82"/>
    </row>
    <row r="534" spans="1:6">
      <c r="A534" s="12">
        <v>693</v>
      </c>
      <c r="B534" s="12" t="s">
        <v>1237</v>
      </c>
      <c r="C534" s="12">
        <v>572</v>
      </c>
      <c r="D534" s="12" t="s">
        <v>1205</v>
      </c>
      <c r="E534" s="12" t="s">
        <v>1238</v>
      </c>
      <c r="F534" s="82"/>
    </row>
    <row r="535" spans="1:6">
      <c r="A535" s="73">
        <v>694</v>
      </c>
      <c r="B535" s="83" t="s">
        <v>1239</v>
      </c>
      <c r="C535" s="33">
        <v>50</v>
      </c>
      <c r="D535" s="83" t="s">
        <v>1240</v>
      </c>
      <c r="E535" s="31" t="s">
        <v>1241</v>
      </c>
      <c r="F535" s="31"/>
    </row>
    <row r="536" spans="1:6">
      <c r="A536" s="73">
        <v>695</v>
      </c>
      <c r="B536" s="83" t="s">
        <v>1242</v>
      </c>
      <c r="C536" s="33">
        <v>12</v>
      </c>
      <c r="D536" s="83" t="s">
        <v>1243</v>
      </c>
      <c r="E536" s="31" t="s">
        <v>1241</v>
      </c>
      <c r="F536" s="31"/>
    </row>
    <row r="537" spans="1:6">
      <c r="A537" s="73">
        <v>696</v>
      </c>
      <c r="B537" s="83" t="s">
        <v>1244</v>
      </c>
      <c r="C537" s="33">
        <v>2</v>
      </c>
      <c r="D537" s="83" t="s">
        <v>1245</v>
      </c>
      <c r="E537" s="31" t="s">
        <v>1241</v>
      </c>
      <c r="F537" s="31"/>
    </row>
    <row r="538" spans="1:6">
      <c r="A538" s="73">
        <v>697</v>
      </c>
      <c r="B538" s="83" t="s">
        <v>1246</v>
      </c>
      <c r="C538" s="33" t="s">
        <v>1247</v>
      </c>
      <c r="D538" s="83" t="s">
        <v>1248</v>
      </c>
      <c r="E538" s="31" t="s">
        <v>1241</v>
      </c>
      <c r="F538" s="31"/>
    </row>
    <row r="539" spans="1:6">
      <c r="A539" s="73">
        <v>700</v>
      </c>
      <c r="B539" s="73" t="s">
        <v>1249</v>
      </c>
      <c r="C539" s="73">
        <v>10</v>
      </c>
      <c r="D539" s="73" t="s">
        <v>1205</v>
      </c>
      <c r="E539" s="73" t="s">
        <v>1250</v>
      </c>
      <c r="F539" s="73"/>
    </row>
    <row r="540" s="4" customFormat="1" spans="1:10">
      <c r="A540" s="59">
        <v>701</v>
      </c>
      <c r="B540" s="59" t="s">
        <v>1251</v>
      </c>
      <c r="C540" s="59">
        <v>7200</v>
      </c>
      <c r="D540" s="59" t="s">
        <v>1205</v>
      </c>
      <c r="E540" s="59" t="s">
        <v>1252</v>
      </c>
      <c r="F540" s="59" t="s">
        <v>1253</v>
      </c>
      <c r="H540" s="59">
        <v>7200</v>
      </c>
      <c r="J540" s="59">
        <v>120</v>
      </c>
    </row>
    <row r="541" s="4" customFormat="1" spans="1:10">
      <c r="A541" s="59">
        <v>702</v>
      </c>
      <c r="B541" s="59" t="s">
        <v>1254</v>
      </c>
      <c r="C541" s="59">
        <f>26*3600</f>
        <v>93600</v>
      </c>
      <c r="D541" s="59" t="s">
        <v>1205</v>
      </c>
      <c r="E541" s="59" t="s">
        <v>1255</v>
      </c>
      <c r="F541" s="59" t="s">
        <v>1256</v>
      </c>
      <c r="H541" s="59">
        <f>26*3600</f>
        <v>93600</v>
      </c>
      <c r="J541" s="59">
        <v>120</v>
      </c>
    </row>
    <row r="542" spans="1:6">
      <c r="A542" s="73">
        <v>703</v>
      </c>
      <c r="B542" s="73" t="s">
        <v>1257</v>
      </c>
      <c r="C542" s="73" t="s">
        <v>1258</v>
      </c>
      <c r="D542" s="73" t="s">
        <v>1205</v>
      </c>
      <c r="E542" s="73" t="s">
        <v>1259</v>
      </c>
      <c r="F542" s="84" t="s">
        <v>1260</v>
      </c>
    </row>
    <row r="543" spans="1:6">
      <c r="A543" s="12">
        <v>704</v>
      </c>
      <c r="B543" s="12" t="s">
        <v>1261</v>
      </c>
      <c r="C543" s="12">
        <v>40800</v>
      </c>
      <c r="D543" s="12" t="s">
        <v>1205</v>
      </c>
      <c r="E543" s="12" t="s">
        <v>1262</v>
      </c>
      <c r="F543" s="85" t="s">
        <v>1263</v>
      </c>
    </row>
    <row r="544" spans="1:6">
      <c r="A544" s="73">
        <v>705</v>
      </c>
      <c r="B544" s="73" t="s">
        <v>1264</v>
      </c>
      <c r="C544" s="73">
        <v>32</v>
      </c>
      <c r="D544" s="73" t="s">
        <v>1205</v>
      </c>
      <c r="E544" s="73" t="s">
        <v>1265</v>
      </c>
      <c r="F544" s="15"/>
    </row>
    <row r="545" spans="1:6">
      <c r="A545" s="16">
        <v>723</v>
      </c>
      <c r="B545" s="86" t="s">
        <v>1266</v>
      </c>
      <c r="C545" s="86" t="s">
        <v>1267</v>
      </c>
      <c r="D545" s="86" t="s">
        <v>389</v>
      </c>
      <c r="E545" s="86" t="s">
        <v>1268</v>
      </c>
      <c r="F545" s="17" t="s">
        <v>1269</v>
      </c>
    </row>
    <row r="546" spans="1:6">
      <c r="A546" s="13">
        <v>724</v>
      </c>
      <c r="B546" s="87" t="s">
        <v>1270</v>
      </c>
      <c r="C546" s="87">
        <v>3</v>
      </c>
      <c r="D546" s="87" t="s">
        <v>389</v>
      </c>
      <c r="E546" s="87" t="s">
        <v>1271</v>
      </c>
      <c r="F546" s="14"/>
    </row>
    <row r="547" spans="1:6">
      <c r="A547" s="16">
        <v>725</v>
      </c>
      <c r="B547" s="86" t="s">
        <v>1272</v>
      </c>
      <c r="C547" s="86" t="s">
        <v>1273</v>
      </c>
      <c r="D547" s="86" t="s">
        <v>389</v>
      </c>
      <c r="E547" s="86" t="s">
        <v>1268</v>
      </c>
      <c r="F547" s="17" t="s">
        <v>1274</v>
      </c>
    </row>
    <row r="548" spans="1:6">
      <c r="A548" s="13">
        <v>726</v>
      </c>
      <c r="B548" s="87" t="s">
        <v>1275</v>
      </c>
      <c r="C548" s="87">
        <v>1</v>
      </c>
      <c r="D548" s="87" t="s">
        <v>389</v>
      </c>
      <c r="E548" s="87" t="s">
        <v>1276</v>
      </c>
      <c r="F548" s="14"/>
    </row>
    <row r="549" spans="1:6">
      <c r="A549" s="16">
        <v>727</v>
      </c>
      <c r="B549" s="86" t="s">
        <v>1277</v>
      </c>
      <c r="C549" s="86">
        <v>50</v>
      </c>
      <c r="D549" s="86" t="s">
        <v>389</v>
      </c>
      <c r="E549" s="86" t="s">
        <v>1278</v>
      </c>
      <c r="F549" s="17"/>
    </row>
    <row r="550" spans="1:6">
      <c r="A550" s="13">
        <v>728</v>
      </c>
      <c r="B550" s="87" t="s">
        <v>1279</v>
      </c>
      <c r="C550" s="87" t="s">
        <v>1280</v>
      </c>
      <c r="D550" s="87" t="s">
        <v>389</v>
      </c>
      <c r="E550" s="87" t="s">
        <v>1281</v>
      </c>
      <c r="F550" s="14" t="s">
        <v>1282</v>
      </c>
    </row>
    <row r="551" spans="1:6">
      <c r="A551" s="13">
        <v>729</v>
      </c>
      <c r="B551" s="87" t="s">
        <v>1283</v>
      </c>
      <c r="C551" s="87" t="s">
        <v>1284</v>
      </c>
      <c r="D551" s="87" t="s">
        <v>389</v>
      </c>
      <c r="E551" s="87" t="s">
        <v>1285</v>
      </c>
      <c r="F551" s="14" t="s">
        <v>1286</v>
      </c>
    </row>
    <row r="552" spans="1:6">
      <c r="A552" s="13">
        <v>730</v>
      </c>
      <c r="B552" s="87" t="s">
        <v>1287</v>
      </c>
      <c r="C552" s="87" t="s">
        <v>1288</v>
      </c>
      <c r="D552" s="87" t="s">
        <v>389</v>
      </c>
      <c r="E552" s="87" t="s">
        <v>1289</v>
      </c>
      <c r="F552" s="14"/>
    </row>
    <row r="553" spans="1:6">
      <c r="A553" s="13">
        <v>731</v>
      </c>
      <c r="B553" s="87" t="s">
        <v>1290</v>
      </c>
      <c r="C553" s="87">
        <v>10</v>
      </c>
      <c r="D553" s="87" t="s">
        <v>389</v>
      </c>
      <c r="E553" s="87" t="s">
        <v>1291</v>
      </c>
      <c r="F553" s="14" t="s">
        <v>1292</v>
      </c>
    </row>
    <row r="554" spans="1:6">
      <c r="A554" s="13">
        <v>732</v>
      </c>
      <c r="B554" s="87" t="s">
        <v>1293</v>
      </c>
      <c r="C554" s="87" t="s">
        <v>1294</v>
      </c>
      <c r="D554" s="87" t="s">
        <v>389</v>
      </c>
      <c r="E554" s="87" t="s">
        <v>1295</v>
      </c>
      <c r="F554" s="14" t="s">
        <v>1296</v>
      </c>
    </row>
    <row r="555" spans="1:6">
      <c r="A555" s="13">
        <v>733</v>
      </c>
      <c r="B555" s="87" t="s">
        <v>1297</v>
      </c>
      <c r="C555" s="87">
        <v>50</v>
      </c>
      <c r="D555" s="87" t="s">
        <v>389</v>
      </c>
      <c r="E555" s="87" t="s">
        <v>1298</v>
      </c>
      <c r="F555" s="14"/>
    </row>
    <row r="556" spans="1:6">
      <c r="A556" s="13">
        <v>734</v>
      </c>
      <c r="B556" s="87" t="s">
        <v>1299</v>
      </c>
      <c r="C556" s="87">
        <v>100</v>
      </c>
      <c r="D556" s="87" t="s">
        <v>389</v>
      </c>
      <c r="E556" s="87" t="s">
        <v>1300</v>
      </c>
      <c r="F556" s="14"/>
    </row>
    <row r="557" spans="1:6">
      <c r="A557" s="13">
        <v>735</v>
      </c>
      <c r="B557" s="87" t="s">
        <v>1301</v>
      </c>
      <c r="C557" s="87">
        <v>1</v>
      </c>
      <c r="D557" s="87" t="s">
        <v>389</v>
      </c>
      <c r="E557" s="87" t="s">
        <v>1302</v>
      </c>
      <c r="F557" s="14" t="s">
        <v>554</v>
      </c>
    </row>
    <row r="558" spans="1:6">
      <c r="A558" s="13">
        <v>736</v>
      </c>
      <c r="B558" s="87" t="s">
        <v>1303</v>
      </c>
      <c r="C558" s="87">
        <v>100</v>
      </c>
      <c r="D558" s="87" t="s">
        <v>389</v>
      </c>
      <c r="E558" s="87" t="s">
        <v>1304</v>
      </c>
      <c r="F558" s="39" t="s">
        <v>581</v>
      </c>
    </row>
    <row r="559" spans="1:6">
      <c r="A559" s="13">
        <v>737</v>
      </c>
      <c r="B559" s="87" t="s">
        <v>1305</v>
      </c>
      <c r="C559" s="87">
        <v>2000</v>
      </c>
      <c r="D559" s="87" t="s">
        <v>389</v>
      </c>
      <c r="E559" s="87" t="s">
        <v>1306</v>
      </c>
      <c r="F559" s="39" t="s">
        <v>581</v>
      </c>
    </row>
    <row r="560" spans="1:6">
      <c r="A560" s="13">
        <v>738</v>
      </c>
      <c r="B560" s="87" t="s">
        <v>1307</v>
      </c>
      <c r="C560" s="87">
        <v>2000</v>
      </c>
      <c r="D560" s="87" t="s">
        <v>389</v>
      </c>
      <c r="E560" s="87" t="s">
        <v>1308</v>
      </c>
      <c r="F560" s="39" t="s">
        <v>581</v>
      </c>
    </row>
    <row r="561" s="3" customFormat="1" spans="1:203">
      <c r="A561" s="21">
        <v>750</v>
      </c>
      <c r="B561" s="21" t="s">
        <v>1309</v>
      </c>
      <c r="C561" s="21">
        <v>3</v>
      </c>
      <c r="D561" s="21" t="s">
        <v>706</v>
      </c>
      <c r="E561" s="21" t="s">
        <v>1310</v>
      </c>
      <c r="F561" s="35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</row>
    <row r="562" s="3" customFormat="1" spans="1:203">
      <c r="A562" s="21">
        <v>751</v>
      </c>
      <c r="B562" s="21" t="s">
        <v>1311</v>
      </c>
      <c r="C562" s="21">
        <v>5</v>
      </c>
      <c r="D562" s="21" t="s">
        <v>706</v>
      </c>
      <c r="E562" s="21" t="s">
        <v>1312</v>
      </c>
      <c r="F562" s="35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</row>
    <row r="563" spans="1:6">
      <c r="A563" s="21">
        <v>752</v>
      </c>
      <c r="B563" s="21" t="s">
        <v>1313</v>
      </c>
      <c r="C563" s="21">
        <v>1</v>
      </c>
      <c r="D563" s="21" t="s">
        <v>706</v>
      </c>
      <c r="E563" s="21" t="s">
        <v>1314</v>
      </c>
      <c r="F563" s="15"/>
    </row>
    <row r="564" spans="1:6">
      <c r="A564" s="21">
        <v>753</v>
      </c>
      <c r="B564" s="21" t="s">
        <v>1315</v>
      </c>
      <c r="C564" s="21">
        <v>7000</v>
      </c>
      <c r="D564" s="21" t="s">
        <v>706</v>
      </c>
      <c r="E564" s="21" t="s">
        <v>1316</v>
      </c>
      <c r="F564" s="15"/>
    </row>
    <row r="565" spans="1:6">
      <c r="A565" s="21">
        <v>754</v>
      </c>
      <c r="B565" s="21" t="s">
        <v>1317</v>
      </c>
      <c r="C565" s="21">
        <v>3</v>
      </c>
      <c r="D565" s="21" t="s">
        <v>706</v>
      </c>
      <c r="E565" s="21" t="s">
        <v>1318</v>
      </c>
      <c r="F565" s="15"/>
    </row>
    <row r="566" spans="1:7">
      <c r="A566" s="59">
        <v>418</v>
      </c>
      <c r="B566" s="59" t="s">
        <v>1319</v>
      </c>
      <c r="C566" s="59">
        <v>1440</v>
      </c>
      <c r="D566" s="59" t="s">
        <v>706</v>
      </c>
      <c r="E566" s="59" t="s">
        <v>1320</v>
      </c>
      <c r="F566" s="59" t="s">
        <v>1321</v>
      </c>
      <c r="G566" s="59">
        <v>1440</v>
      </c>
    </row>
    <row r="567" s="4" customFormat="1" spans="1:203">
      <c r="A567" s="59">
        <v>760</v>
      </c>
      <c r="B567" s="59" t="s">
        <v>1322</v>
      </c>
      <c r="C567" s="59">
        <v>2820</v>
      </c>
      <c r="D567" s="59" t="s">
        <v>706</v>
      </c>
      <c r="E567" s="59" t="s">
        <v>1323</v>
      </c>
      <c r="F567" s="59" t="s">
        <v>1324</v>
      </c>
      <c r="G567" s="59">
        <v>2820</v>
      </c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</row>
    <row r="568" s="4" customFormat="1" spans="1:203">
      <c r="A568" s="62">
        <v>799</v>
      </c>
      <c r="B568" s="62" t="s">
        <v>1325</v>
      </c>
      <c r="C568" s="62">
        <v>19</v>
      </c>
      <c r="D568" s="62" t="s">
        <v>1326</v>
      </c>
      <c r="E568" s="62" t="s">
        <v>1327</v>
      </c>
      <c r="F568" s="62" t="s">
        <v>1328</v>
      </c>
      <c r="G568" s="8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</row>
    <row r="569" spans="1:6">
      <c r="A569" s="13">
        <v>800</v>
      </c>
      <c r="B569" s="13" t="s">
        <v>1329</v>
      </c>
      <c r="C569" s="13">
        <v>150</v>
      </c>
      <c r="D569" s="13" t="s">
        <v>1330</v>
      </c>
      <c r="E569" s="14" t="s">
        <v>1331</v>
      </c>
      <c r="F569" s="13"/>
    </row>
    <row r="570" spans="1:6">
      <c r="A570" s="13">
        <v>801</v>
      </c>
      <c r="B570" s="13" t="s">
        <v>1332</v>
      </c>
      <c r="C570" s="13">
        <v>100</v>
      </c>
      <c r="D570" s="13" t="s">
        <v>1333</v>
      </c>
      <c r="E570" s="14" t="s">
        <v>1334</v>
      </c>
      <c r="F570" s="13"/>
    </row>
    <row r="571" spans="1:6">
      <c r="A571" s="13">
        <v>802</v>
      </c>
      <c r="B571" s="13" t="s">
        <v>1335</v>
      </c>
      <c r="C571" s="13" t="s">
        <v>1336</v>
      </c>
      <c r="D571" s="13" t="s">
        <v>1337</v>
      </c>
      <c r="E571" s="14"/>
      <c r="F571" s="13"/>
    </row>
    <row r="572" spans="1:6">
      <c r="A572" s="13">
        <v>803</v>
      </c>
      <c r="B572" s="13" t="s">
        <v>1338</v>
      </c>
      <c r="C572" s="13" t="s">
        <v>1339</v>
      </c>
      <c r="D572" s="13" t="s">
        <v>1340</v>
      </c>
      <c r="E572" s="14"/>
      <c r="F572" s="13"/>
    </row>
    <row r="573" spans="1:6">
      <c r="A573" s="83">
        <v>820</v>
      </c>
      <c r="B573" s="83" t="s">
        <v>1341</v>
      </c>
      <c r="C573" s="33" t="s">
        <v>1342</v>
      </c>
      <c r="D573" s="83" t="s">
        <v>1343</v>
      </c>
      <c r="E573" s="31" t="s">
        <v>1344</v>
      </c>
      <c r="F573" s="31"/>
    </row>
    <row r="574" spans="1:6">
      <c r="A574" s="83">
        <v>821</v>
      </c>
      <c r="B574" s="83" t="s">
        <v>1345</v>
      </c>
      <c r="C574" s="33">
        <v>0</v>
      </c>
      <c r="D574" s="83" t="s">
        <v>1343</v>
      </c>
      <c r="E574" s="31" t="s">
        <v>1346</v>
      </c>
      <c r="F574" s="31"/>
    </row>
    <row r="575" spans="1:6">
      <c r="A575" s="83">
        <v>822</v>
      </c>
      <c r="B575" s="83" t="s">
        <v>1347</v>
      </c>
      <c r="C575" s="33">
        <v>70</v>
      </c>
      <c r="D575" s="83" t="s">
        <v>1343</v>
      </c>
      <c r="E575" s="31" t="s">
        <v>1348</v>
      </c>
      <c r="F575" s="31"/>
    </row>
    <row r="576" spans="1:6">
      <c r="A576" s="83">
        <v>823</v>
      </c>
      <c r="B576" s="83" t="s">
        <v>1349</v>
      </c>
      <c r="C576" s="33">
        <v>5</v>
      </c>
      <c r="D576" s="83" t="s">
        <v>1343</v>
      </c>
      <c r="E576" s="31" t="s">
        <v>1350</v>
      </c>
      <c r="F576" s="31"/>
    </row>
    <row r="577" spans="1:6">
      <c r="A577" s="89">
        <v>851</v>
      </c>
      <c r="B577" s="89" t="s">
        <v>1351</v>
      </c>
      <c r="C577" s="89">
        <v>130</v>
      </c>
      <c r="D577" s="89" t="s">
        <v>1352</v>
      </c>
      <c r="E577" s="89"/>
      <c r="F577" s="89"/>
    </row>
    <row r="578" spans="1:6">
      <c r="A578" s="13">
        <v>852</v>
      </c>
      <c r="B578" s="13" t="s">
        <v>1353</v>
      </c>
      <c r="C578" s="13">
        <v>300</v>
      </c>
      <c r="D578" s="13" t="s">
        <v>1354</v>
      </c>
      <c r="E578" s="14" t="s">
        <v>1355</v>
      </c>
      <c r="F578" s="13"/>
    </row>
    <row r="579" spans="1:6">
      <c r="A579" s="13">
        <v>853</v>
      </c>
      <c r="B579" s="13" t="s">
        <v>1356</v>
      </c>
      <c r="C579" s="13">
        <v>500</v>
      </c>
      <c r="D579" s="13" t="s">
        <v>1357</v>
      </c>
      <c r="E579" s="14" t="s">
        <v>1355</v>
      </c>
      <c r="F579" s="13"/>
    </row>
    <row r="580" spans="1:6">
      <c r="A580" s="71">
        <v>870</v>
      </c>
      <c r="B580" s="71" t="s">
        <v>1358</v>
      </c>
      <c r="C580" s="71">
        <v>1</v>
      </c>
      <c r="D580" s="71" t="s">
        <v>1084</v>
      </c>
      <c r="E580" s="71" t="s">
        <v>1359</v>
      </c>
      <c r="F580" s="72"/>
    </row>
    <row r="581" spans="1:6">
      <c r="A581" s="11">
        <v>871</v>
      </c>
      <c r="B581" s="11" t="s">
        <v>1360</v>
      </c>
      <c r="C581" s="11">
        <v>40</v>
      </c>
      <c r="D581" s="11" t="s">
        <v>1361</v>
      </c>
      <c r="E581" s="11"/>
      <c r="F581" s="35"/>
    </row>
    <row r="582" s="5" customFormat="1" spans="1:6">
      <c r="A582" s="90">
        <v>880</v>
      </c>
      <c r="B582" s="90" t="s">
        <v>1362</v>
      </c>
      <c r="C582" s="90">
        <v>1</v>
      </c>
      <c r="D582" s="90" t="s">
        <v>1363</v>
      </c>
      <c r="E582" s="90"/>
      <c r="F582" s="90"/>
    </row>
    <row r="583" s="5" customFormat="1" spans="1:6">
      <c r="A583" s="90">
        <v>881</v>
      </c>
      <c r="B583" s="90" t="s">
        <v>1364</v>
      </c>
      <c r="C583" s="90">
        <v>14</v>
      </c>
      <c r="D583" s="90" t="s">
        <v>1365</v>
      </c>
      <c r="E583" s="90"/>
      <c r="F583" s="90"/>
    </row>
    <row r="584" s="5" customFormat="1" spans="1:6">
      <c r="A584" s="90">
        <v>882</v>
      </c>
      <c r="B584" s="90" t="s">
        <v>1366</v>
      </c>
      <c r="C584" s="90">
        <v>114</v>
      </c>
      <c r="D584" s="90" t="s">
        <v>1367</v>
      </c>
      <c r="E584" s="90"/>
      <c r="F584" s="90"/>
    </row>
    <row r="585" spans="1:6">
      <c r="A585" s="90">
        <v>883</v>
      </c>
      <c r="B585" s="90" t="s">
        <v>1368</v>
      </c>
      <c r="C585" s="90">
        <v>250</v>
      </c>
      <c r="D585" s="91" t="s">
        <v>1369</v>
      </c>
      <c r="E585" s="90"/>
      <c r="F585" s="15"/>
    </row>
    <row r="586" spans="1:6">
      <c r="A586" s="90">
        <v>884</v>
      </c>
      <c r="B586" s="90" t="s">
        <v>1370</v>
      </c>
      <c r="C586" s="90">
        <v>150</v>
      </c>
      <c r="D586" s="91" t="s">
        <v>1371</v>
      </c>
      <c r="E586" s="90"/>
      <c r="F586" s="15"/>
    </row>
    <row r="587" spans="1:6">
      <c r="A587" s="90">
        <v>885</v>
      </c>
      <c r="B587" s="90" t="s">
        <v>1372</v>
      </c>
      <c r="C587" s="90">
        <v>75</v>
      </c>
      <c r="D587" s="91" t="s">
        <v>1373</v>
      </c>
      <c r="E587" s="90"/>
      <c r="F587" s="15"/>
    </row>
    <row r="588" spans="1:6">
      <c r="A588" s="90">
        <v>886</v>
      </c>
      <c r="B588" s="90" t="s">
        <v>1374</v>
      </c>
      <c r="C588" s="90">
        <v>150</v>
      </c>
      <c r="D588" s="91" t="s">
        <v>1375</v>
      </c>
      <c r="E588" s="90"/>
      <c r="F588" s="15"/>
    </row>
    <row r="589" spans="1:6">
      <c r="A589" s="90">
        <v>887</v>
      </c>
      <c r="B589" s="90" t="s">
        <v>1376</v>
      </c>
      <c r="C589" s="90">
        <v>150</v>
      </c>
      <c r="D589" s="91" t="s">
        <v>1377</v>
      </c>
      <c r="E589" s="90"/>
      <c r="F589" s="15"/>
    </row>
    <row r="590" spans="1:6">
      <c r="A590" s="90">
        <v>888</v>
      </c>
      <c r="B590" s="90" t="s">
        <v>1378</v>
      </c>
      <c r="C590" s="90">
        <v>10</v>
      </c>
      <c r="D590" s="91" t="s">
        <v>1379</v>
      </c>
      <c r="E590" s="90"/>
      <c r="F590" s="15"/>
    </row>
    <row r="591" spans="1:6">
      <c r="A591" s="90">
        <v>889</v>
      </c>
      <c r="B591" s="90" t="s">
        <v>1380</v>
      </c>
      <c r="C591" s="90">
        <v>3000</v>
      </c>
      <c r="D591" s="91" t="s">
        <v>1381</v>
      </c>
      <c r="E591" s="90"/>
      <c r="F591" s="15"/>
    </row>
    <row r="592" spans="1:6">
      <c r="A592" s="24">
        <v>900</v>
      </c>
      <c r="B592" s="24" t="s">
        <v>1382</v>
      </c>
      <c r="C592" s="24">
        <f>24*3600*2</f>
        <v>172800</v>
      </c>
      <c r="D592" s="24" t="s">
        <v>1383</v>
      </c>
      <c r="E592" s="24" t="s">
        <v>1384</v>
      </c>
      <c r="F592" s="24" t="s">
        <v>1385</v>
      </c>
    </row>
    <row r="593" spans="1:6">
      <c r="A593" s="92">
        <v>901</v>
      </c>
      <c r="B593" s="92" t="s">
        <v>1386</v>
      </c>
      <c r="C593" s="92">
        <v>1</v>
      </c>
      <c r="D593" s="92" t="s">
        <v>1383</v>
      </c>
      <c r="E593" s="92" t="s">
        <v>1387</v>
      </c>
      <c r="F593" s="92"/>
    </row>
    <row r="594" spans="1:6">
      <c r="A594" s="92">
        <v>902</v>
      </c>
      <c r="B594" s="92" t="s">
        <v>1388</v>
      </c>
      <c r="C594" s="92">
        <f>48*3600</f>
        <v>172800</v>
      </c>
      <c r="D594" s="92" t="s">
        <v>1383</v>
      </c>
      <c r="E594" s="92" t="s">
        <v>1174</v>
      </c>
      <c r="F594" s="92"/>
    </row>
    <row r="595" spans="1:6">
      <c r="A595" s="92">
        <v>903</v>
      </c>
      <c r="B595" s="92" t="s">
        <v>1389</v>
      </c>
      <c r="C595" s="92">
        <v>320</v>
      </c>
      <c r="D595" s="92" t="s">
        <v>1383</v>
      </c>
      <c r="E595" s="92" t="s">
        <v>1390</v>
      </c>
      <c r="F595" s="92"/>
    </row>
    <row r="596" spans="1:6">
      <c r="A596" s="92">
        <v>904</v>
      </c>
      <c r="B596" s="92" t="s">
        <v>1391</v>
      </c>
      <c r="C596" s="92">
        <v>1500</v>
      </c>
      <c r="D596" s="92" t="s">
        <v>1383</v>
      </c>
      <c r="E596" s="92" t="s">
        <v>1392</v>
      </c>
      <c r="F596" s="92"/>
    </row>
    <row r="597" spans="1:6">
      <c r="A597" s="92">
        <v>905</v>
      </c>
      <c r="B597" s="92" t="s">
        <v>1393</v>
      </c>
      <c r="C597" s="92">
        <v>200</v>
      </c>
      <c r="D597" s="92" t="s">
        <v>1383</v>
      </c>
      <c r="E597" s="92" t="s">
        <v>1394</v>
      </c>
      <c r="F597" s="92"/>
    </row>
    <row r="598" spans="1:6">
      <c r="A598" s="92">
        <v>906</v>
      </c>
      <c r="B598" s="92" t="s">
        <v>1395</v>
      </c>
      <c r="C598" s="92">
        <v>3</v>
      </c>
      <c r="D598" s="92" t="s">
        <v>1383</v>
      </c>
      <c r="E598" s="92" t="s">
        <v>1396</v>
      </c>
      <c r="F598" s="92"/>
    </row>
    <row r="599" spans="1:6">
      <c r="A599" s="90">
        <v>911</v>
      </c>
      <c r="B599" s="90" t="s">
        <v>1397</v>
      </c>
      <c r="C599" s="90">
        <v>150</v>
      </c>
      <c r="D599" s="90" t="s">
        <v>1398</v>
      </c>
      <c r="E599" s="90" t="s">
        <v>1399</v>
      </c>
      <c r="F599" s="90"/>
    </row>
    <row r="600" spans="1:6">
      <c r="A600" s="90">
        <v>912</v>
      </c>
      <c r="B600" s="90" t="s">
        <v>1400</v>
      </c>
      <c r="C600" s="90">
        <v>150</v>
      </c>
      <c r="D600" s="90" t="s">
        <v>1401</v>
      </c>
      <c r="E600" s="90" t="s">
        <v>1402</v>
      </c>
      <c r="F600" s="90"/>
    </row>
    <row r="601" spans="1:6">
      <c r="A601" s="90">
        <v>913</v>
      </c>
      <c r="B601" s="90" t="s">
        <v>1403</v>
      </c>
      <c r="C601" s="90">
        <v>150</v>
      </c>
      <c r="D601" s="90" t="s">
        <v>1404</v>
      </c>
      <c r="E601" s="90" t="s">
        <v>1402</v>
      </c>
      <c r="F601" s="90"/>
    </row>
    <row r="602" spans="1:6">
      <c r="A602" s="92">
        <v>920</v>
      </c>
      <c r="B602" s="92" t="s">
        <v>1405</v>
      </c>
      <c r="C602" s="93">
        <v>0</v>
      </c>
      <c r="D602" s="92" t="s">
        <v>1406</v>
      </c>
      <c r="E602" s="92" t="s">
        <v>1407</v>
      </c>
      <c r="F602" s="92"/>
    </row>
    <row r="603" spans="1:6">
      <c r="A603" s="92">
        <v>921</v>
      </c>
      <c r="B603" s="92" t="s">
        <v>1408</v>
      </c>
      <c r="C603" s="93">
        <v>5000</v>
      </c>
      <c r="D603" s="92" t="s">
        <v>1409</v>
      </c>
      <c r="E603" s="92" t="s">
        <v>1410</v>
      </c>
      <c r="F603" s="92"/>
    </row>
    <row r="604" spans="1:6">
      <c r="A604" s="92">
        <v>922</v>
      </c>
      <c r="B604" s="92" t="s">
        <v>1411</v>
      </c>
      <c r="C604" s="93">
        <v>2000</v>
      </c>
      <c r="D604" s="92" t="s">
        <v>1409</v>
      </c>
      <c r="E604" s="92" t="s">
        <v>1412</v>
      </c>
      <c r="F604" s="92"/>
    </row>
    <row r="605" spans="1:6">
      <c r="A605" s="90">
        <v>931</v>
      </c>
      <c r="B605" s="90" t="s">
        <v>1413</v>
      </c>
      <c r="C605" s="90">
        <f>3*24*3600</f>
        <v>259200</v>
      </c>
      <c r="D605" s="90" t="s">
        <v>1414</v>
      </c>
      <c r="E605" s="90" t="s">
        <v>1415</v>
      </c>
      <c r="F605" s="90"/>
    </row>
    <row r="606" spans="1:6">
      <c r="A606" s="90">
        <v>932</v>
      </c>
      <c r="B606" s="90" t="s">
        <v>1416</v>
      </c>
      <c r="C606" s="90">
        <v>3</v>
      </c>
      <c r="D606" s="90" t="s">
        <v>1414</v>
      </c>
      <c r="E606" s="90" t="s">
        <v>1417</v>
      </c>
      <c r="F606" s="90"/>
    </row>
    <row r="607" spans="1:6">
      <c r="A607" s="90">
        <v>933</v>
      </c>
      <c r="B607" s="90" t="s">
        <v>1418</v>
      </c>
      <c r="C607" s="90">
        <v>3600</v>
      </c>
      <c r="D607" s="90" t="s">
        <v>1414</v>
      </c>
      <c r="E607" s="90" t="s">
        <v>1419</v>
      </c>
      <c r="F607" s="90"/>
    </row>
    <row r="608" spans="1:6">
      <c r="A608" s="90">
        <v>934</v>
      </c>
      <c r="B608" s="90" t="s">
        <v>1420</v>
      </c>
      <c r="C608" s="90">
        <v>320</v>
      </c>
      <c r="D608" s="90" t="s">
        <v>1414</v>
      </c>
      <c r="E608" s="90" t="s">
        <v>1421</v>
      </c>
      <c r="F608" s="90"/>
    </row>
    <row r="609" spans="1:6">
      <c r="A609" s="90">
        <v>935</v>
      </c>
      <c r="B609" s="90" t="s">
        <v>1422</v>
      </c>
      <c r="C609" s="90">
        <v>1500</v>
      </c>
      <c r="D609" s="90" t="s">
        <v>1414</v>
      </c>
      <c r="E609" s="90" t="s">
        <v>1423</v>
      </c>
      <c r="F609" s="90"/>
    </row>
    <row r="610" spans="1:6">
      <c r="A610" s="90">
        <v>936</v>
      </c>
      <c r="B610" s="90" t="s">
        <v>1424</v>
      </c>
      <c r="C610" s="90">
        <v>3</v>
      </c>
      <c r="D610" s="90" t="s">
        <v>1414</v>
      </c>
      <c r="E610" s="90" t="s">
        <v>1425</v>
      </c>
      <c r="F610" s="90"/>
    </row>
    <row r="611" spans="1:6">
      <c r="A611" s="90">
        <v>937</v>
      </c>
      <c r="B611" s="90" t="s">
        <v>1426</v>
      </c>
      <c r="C611" s="90">
        <v>50</v>
      </c>
      <c r="D611" s="90" t="s">
        <v>1414</v>
      </c>
      <c r="E611" s="90" t="s">
        <v>1427</v>
      </c>
      <c r="F611" s="90"/>
    </row>
    <row r="612" spans="1:6">
      <c r="A612" s="90">
        <v>938</v>
      </c>
      <c r="B612" s="90" t="s">
        <v>1428</v>
      </c>
      <c r="C612" s="90">
        <v>100</v>
      </c>
      <c r="D612" s="90" t="s">
        <v>1414</v>
      </c>
      <c r="E612" s="90" t="s">
        <v>1429</v>
      </c>
      <c r="F612" s="90"/>
    </row>
    <row r="613" spans="1:6">
      <c r="A613" s="11">
        <v>1001</v>
      </c>
      <c r="B613" s="11" t="s">
        <v>1430</v>
      </c>
      <c r="C613" s="11">
        <v>7</v>
      </c>
      <c r="D613" s="11" t="s">
        <v>1431</v>
      </c>
      <c r="E613" s="11" t="s">
        <v>1432</v>
      </c>
      <c r="F613" s="11"/>
    </row>
    <row r="614" spans="1:6">
      <c r="A614" s="11">
        <v>1002</v>
      </c>
      <c r="B614" s="11" t="s">
        <v>1433</v>
      </c>
      <c r="C614" s="11">
        <v>8</v>
      </c>
      <c r="D614" s="11" t="s">
        <v>1431</v>
      </c>
      <c r="E614" s="11" t="s">
        <v>1434</v>
      </c>
      <c r="F614" s="11"/>
    </row>
    <row r="615" s="6" customFormat="1" spans="1:6">
      <c r="A615" s="92">
        <v>2001</v>
      </c>
      <c r="B615" s="92" t="s">
        <v>1435</v>
      </c>
      <c r="C615" s="94">
        <v>15</v>
      </c>
      <c r="D615" s="94" t="s">
        <v>197</v>
      </c>
      <c r="E615" s="94" t="s">
        <v>1436</v>
      </c>
      <c r="F615" s="95"/>
    </row>
    <row r="616" s="6" customFormat="1" spans="1:6">
      <c r="A616" s="92">
        <v>2002</v>
      </c>
      <c r="B616" s="92" t="s">
        <v>1437</v>
      </c>
      <c r="C616" s="94">
        <v>200</v>
      </c>
      <c r="D616" s="94" t="s">
        <v>197</v>
      </c>
      <c r="E616" s="96" t="s">
        <v>1438</v>
      </c>
      <c r="F616" s="97"/>
    </row>
    <row r="617" spans="1:6">
      <c r="A617" s="90">
        <v>2003</v>
      </c>
      <c r="B617" s="90" t="s">
        <v>1439</v>
      </c>
      <c r="C617" s="90">
        <v>80</v>
      </c>
      <c r="D617" s="90" t="s">
        <v>1440</v>
      </c>
      <c r="E617" s="90" t="s">
        <v>1441</v>
      </c>
      <c r="F617" s="90"/>
    </row>
    <row r="618" spans="1:6">
      <c r="A618" s="90">
        <v>2004</v>
      </c>
      <c r="B618" s="90" t="s">
        <v>1442</v>
      </c>
      <c r="C618" s="90" t="s">
        <v>1443</v>
      </c>
      <c r="D618" s="90" t="s">
        <v>1440</v>
      </c>
      <c r="E618" s="90" t="s">
        <v>1444</v>
      </c>
      <c r="F618" s="90"/>
    </row>
    <row r="619" spans="1:6">
      <c r="A619" s="90">
        <v>2005</v>
      </c>
      <c r="B619" s="90" t="s">
        <v>1445</v>
      </c>
      <c r="C619" s="90">
        <v>0.04</v>
      </c>
      <c r="D619" s="90" t="s">
        <v>1440</v>
      </c>
      <c r="E619" s="90" t="s">
        <v>1446</v>
      </c>
      <c r="F619" s="90"/>
    </row>
    <row r="620" spans="1:6">
      <c r="A620" s="90">
        <v>2006</v>
      </c>
      <c r="B620" s="90" t="s">
        <v>1447</v>
      </c>
      <c r="C620" s="90">
        <v>0.08</v>
      </c>
      <c r="D620" s="90" t="s">
        <v>1440</v>
      </c>
      <c r="E620" s="90" t="s">
        <v>1448</v>
      </c>
      <c r="F620" s="90"/>
    </row>
    <row r="621" spans="1:6">
      <c r="A621" s="90">
        <v>2007</v>
      </c>
      <c r="B621" s="90" t="s">
        <v>1449</v>
      </c>
      <c r="C621" s="90">
        <v>0.12</v>
      </c>
      <c r="D621" s="90" t="s">
        <v>1440</v>
      </c>
      <c r="E621" s="90" t="s">
        <v>1450</v>
      </c>
      <c r="F621" s="90"/>
    </row>
    <row r="622" spans="1:6">
      <c r="A622" s="90">
        <v>2008</v>
      </c>
      <c r="B622" s="90" t="s">
        <v>1451</v>
      </c>
      <c r="C622" s="90">
        <v>2</v>
      </c>
      <c r="D622" s="90" t="s">
        <v>1440</v>
      </c>
      <c r="E622" s="90" t="s">
        <v>1452</v>
      </c>
      <c r="F622" s="90"/>
    </row>
    <row r="623" spans="1:6">
      <c r="A623" s="90">
        <v>2009</v>
      </c>
      <c r="B623" s="90" t="s">
        <v>1453</v>
      </c>
      <c r="C623" s="90">
        <v>90</v>
      </c>
      <c r="D623" s="90" t="s">
        <v>1440</v>
      </c>
      <c r="E623" s="90" t="s">
        <v>1454</v>
      </c>
      <c r="F623" s="90"/>
    </row>
    <row r="624" spans="1:6">
      <c r="A624" s="90">
        <v>2010</v>
      </c>
      <c r="B624" s="90" t="s">
        <v>1455</v>
      </c>
      <c r="C624" s="90" t="s">
        <v>1456</v>
      </c>
      <c r="D624" s="90" t="s">
        <v>1440</v>
      </c>
      <c r="E624" s="90" t="s">
        <v>1444</v>
      </c>
      <c r="F624" s="90"/>
    </row>
    <row r="625" spans="1:6">
      <c r="A625" s="90">
        <v>2011</v>
      </c>
      <c r="B625" s="90" t="s">
        <v>1457</v>
      </c>
      <c r="C625" s="90">
        <v>0.0001</v>
      </c>
      <c r="D625" s="90" t="s">
        <v>1440</v>
      </c>
      <c r="E625" s="90" t="s">
        <v>1458</v>
      </c>
      <c r="F625" s="90"/>
    </row>
    <row r="626" spans="1:6">
      <c r="A626" s="90">
        <v>2012</v>
      </c>
      <c r="B626" s="90" t="s">
        <v>1459</v>
      </c>
      <c r="C626" s="90">
        <v>0.0002</v>
      </c>
      <c r="D626" s="90" t="s">
        <v>1440</v>
      </c>
      <c r="E626" s="90" t="s">
        <v>1460</v>
      </c>
      <c r="F626" s="90"/>
    </row>
    <row r="627" spans="1:6">
      <c r="A627" s="90">
        <v>2013</v>
      </c>
      <c r="B627" s="90" t="s">
        <v>1461</v>
      </c>
      <c r="C627" s="90">
        <v>0.0003</v>
      </c>
      <c r="D627" s="90" t="s">
        <v>1440</v>
      </c>
      <c r="E627" s="90" t="s">
        <v>1462</v>
      </c>
      <c r="F627" s="90"/>
    </row>
    <row r="628" spans="1:6">
      <c r="A628" s="90">
        <v>2014</v>
      </c>
      <c r="B628" s="90" t="s">
        <v>1463</v>
      </c>
      <c r="C628" s="90">
        <v>1</v>
      </c>
      <c r="D628" s="90" t="s">
        <v>1440</v>
      </c>
      <c r="E628" s="90" t="s">
        <v>1464</v>
      </c>
      <c r="F628" s="90"/>
    </row>
    <row r="629" spans="1:6">
      <c r="A629" s="90">
        <v>2015</v>
      </c>
      <c r="B629" s="90" t="s">
        <v>1465</v>
      </c>
      <c r="C629" s="90">
        <v>3</v>
      </c>
      <c r="D629" s="90" t="s">
        <v>112</v>
      </c>
      <c r="E629" s="98" t="s">
        <v>1466</v>
      </c>
      <c r="F629" s="90"/>
    </row>
    <row r="630" spans="1:6">
      <c r="A630" s="90">
        <v>2016</v>
      </c>
      <c r="B630" s="90" t="s">
        <v>1467</v>
      </c>
      <c r="C630" s="90">
        <v>5</v>
      </c>
      <c r="D630" s="90" t="s">
        <v>1468</v>
      </c>
      <c r="E630" s="90" t="s">
        <v>1469</v>
      </c>
      <c r="F630" s="90"/>
    </row>
    <row r="631" spans="1:6">
      <c r="A631" s="90">
        <v>2017</v>
      </c>
      <c r="B631" s="90" t="s">
        <v>1470</v>
      </c>
      <c r="C631" s="90">
        <v>8</v>
      </c>
      <c r="D631" s="90" t="s">
        <v>1468</v>
      </c>
      <c r="E631" s="90" t="s">
        <v>1471</v>
      </c>
      <c r="F631" s="90"/>
    </row>
    <row r="632" spans="1:6">
      <c r="A632" s="90">
        <v>2018</v>
      </c>
      <c r="B632" s="90" t="s">
        <v>1472</v>
      </c>
      <c r="C632" s="90">
        <v>3</v>
      </c>
      <c r="D632" s="90" t="s">
        <v>1468</v>
      </c>
      <c r="E632" s="90" t="s">
        <v>1473</v>
      </c>
      <c r="F632" s="90"/>
    </row>
  </sheetData>
  <autoFilter ref="A5:F629">
    <extLst/>
  </autoFilter>
  <conditionalFormatting sqref="A252">
    <cfRule type="duplicateValues" dxfId="0" priority="20"/>
  </conditionalFormatting>
  <conditionalFormatting sqref="A253">
    <cfRule type="duplicateValues" dxfId="0" priority="17"/>
  </conditionalFormatting>
  <conditionalFormatting sqref="A382">
    <cfRule type="duplicateValues" dxfId="0" priority="13"/>
  </conditionalFormatting>
  <conditionalFormatting sqref="A390">
    <cfRule type="duplicateValues" dxfId="0" priority="37"/>
  </conditionalFormatting>
  <conditionalFormatting sqref="A391">
    <cfRule type="duplicateValues" dxfId="0" priority="58"/>
  </conditionalFormatting>
  <conditionalFormatting sqref="A439">
    <cfRule type="duplicateValues" dxfId="0" priority="34"/>
  </conditionalFormatting>
  <conditionalFormatting sqref="A444">
    <cfRule type="duplicateValues" dxfId="0" priority="28"/>
  </conditionalFormatting>
  <conditionalFormatting sqref="B447">
    <cfRule type="duplicateValues" dxfId="0" priority="46"/>
  </conditionalFormatting>
  <conditionalFormatting sqref="B451">
    <cfRule type="duplicateValues" dxfId="0" priority="54"/>
  </conditionalFormatting>
  <conditionalFormatting sqref="A472">
    <cfRule type="duplicateValues" dxfId="0" priority="14"/>
  </conditionalFormatting>
  <conditionalFormatting sqref="A545">
    <cfRule type="duplicateValues" dxfId="0" priority="32"/>
  </conditionalFormatting>
  <conditionalFormatting sqref="A557">
    <cfRule type="duplicateValues" dxfId="0" priority="30"/>
  </conditionalFormatting>
  <conditionalFormatting sqref="A558">
    <cfRule type="duplicateValues" dxfId="0" priority="7"/>
  </conditionalFormatting>
  <conditionalFormatting sqref="A562">
    <cfRule type="duplicateValues" dxfId="0" priority="22"/>
  </conditionalFormatting>
  <conditionalFormatting sqref="A564">
    <cfRule type="duplicateValues" dxfId="0" priority="21"/>
  </conditionalFormatting>
  <conditionalFormatting sqref="A565">
    <cfRule type="duplicateValues" dxfId="0" priority="18"/>
  </conditionalFormatting>
  <conditionalFormatting sqref="A573">
    <cfRule type="duplicateValues" dxfId="0" priority="40"/>
  </conditionalFormatting>
  <conditionalFormatting sqref="A576">
    <cfRule type="duplicateValues" dxfId="0" priority="39"/>
  </conditionalFormatting>
  <conditionalFormatting sqref="A580">
    <cfRule type="duplicateValues" dxfId="0" priority="11"/>
  </conditionalFormatting>
  <conditionalFormatting sqref="A581">
    <cfRule type="duplicateValues" dxfId="0" priority="10"/>
  </conditionalFormatting>
  <conditionalFormatting sqref="A593">
    <cfRule type="duplicateValues" dxfId="0" priority="6"/>
  </conditionalFormatting>
  <conditionalFormatting sqref="A602">
    <cfRule type="duplicateValues" dxfId="0" priority="5"/>
  </conditionalFormatting>
  <conditionalFormatting sqref="A613">
    <cfRule type="duplicateValues" dxfId="0" priority="3"/>
  </conditionalFormatting>
  <conditionalFormatting sqref="A614">
    <cfRule type="duplicateValues" dxfId="0" priority="2"/>
  </conditionalFormatting>
  <conditionalFormatting sqref="A388:A389">
    <cfRule type="duplicateValues" dxfId="0" priority="26"/>
  </conditionalFormatting>
  <conditionalFormatting sqref="A452:A453">
    <cfRule type="duplicateValues" dxfId="0" priority="15"/>
  </conditionalFormatting>
  <conditionalFormatting sqref="A454:A468">
    <cfRule type="duplicateValues" dxfId="0" priority="82"/>
  </conditionalFormatting>
  <conditionalFormatting sqref="A509:A515">
    <cfRule type="duplicateValues" dxfId="0" priority="53"/>
  </conditionalFormatting>
  <conditionalFormatting sqref="A559:A560">
    <cfRule type="duplicateValues" dxfId="0" priority="8"/>
  </conditionalFormatting>
  <conditionalFormatting sqref="A567:A568">
    <cfRule type="duplicateValues" dxfId="0" priority="16"/>
  </conditionalFormatting>
  <conditionalFormatting sqref="A603:A604">
    <cfRule type="duplicateValues" dxfId="0" priority="4"/>
  </conditionalFormatting>
  <conditionalFormatting sqref="A615:A616">
    <cfRule type="duplicateValues" dxfId="0" priority="1"/>
  </conditionalFormatting>
  <conditionalFormatting sqref="B445:B446">
    <cfRule type="duplicateValues" dxfId="0" priority="50"/>
  </conditionalFormatting>
  <conditionalFormatting sqref="B448:B450">
    <cfRule type="duplicateValues" dxfId="0" priority="43"/>
  </conditionalFormatting>
  <conditionalFormatting sqref="A574:A575 A546 A1:A251 A392:A438 A548 A550 A552 A554 A556 A440:A443 A469:A471 A445:A451 A254:A381 A566 A473:A544 A383:A387 A592 A594:A598 A633:A1048576">
    <cfRule type="duplicateValues" dxfId="0" priority="41"/>
  </conditionalFormatting>
  <conditionalFormatting sqref="A547 A549 A551">
    <cfRule type="duplicateValues" dxfId="0" priority="66"/>
  </conditionalFormatting>
  <conditionalFormatting sqref="A553 A555">
    <cfRule type="duplicateValues" dxfId="0" priority="31"/>
  </conditionalFormatting>
  <conditionalFormatting sqref="A561 A563">
    <cfRule type="duplicateValues" dxfId="0" priority="2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弥路</cp:lastModifiedBy>
  <dcterms:created xsi:type="dcterms:W3CDTF">2016-11-04T05:55:00Z</dcterms:created>
  <dcterms:modified xsi:type="dcterms:W3CDTF">2020-12-02T06:41:14Z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