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2509FA2-EC28-4089-B425-52C85614C953}" xr6:coauthVersionLast="47" xr6:coauthVersionMax="47" xr10:uidLastSave="{00000000-0000-0000-0000-000000000000}"/>
  <bookViews>
    <workbookView xWindow="-110" yWindow="-110" windowWidth="19420" windowHeight="11020" xr2:uid="{2AFC17A2-F17A-4078-AC35-AFFD15EB8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G14" i="1"/>
  <c r="F14" i="1"/>
  <c r="I13" i="1"/>
  <c r="H13" i="1"/>
  <c r="G13" i="1"/>
  <c r="F13" i="1"/>
  <c r="M1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13" i="1" s="1"/>
  <c r="L9" i="1"/>
  <c r="L10" i="1"/>
  <c r="L11" i="1"/>
  <c r="L12" i="1"/>
  <c r="L3" i="1"/>
  <c r="K4" i="1"/>
  <c r="K5" i="1"/>
  <c r="K6" i="1"/>
  <c r="K7" i="1"/>
  <c r="K8" i="1"/>
  <c r="K13" i="1" s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J13" i="1" l="1"/>
  <c r="J14" i="1" s="1"/>
  <c r="L14" i="1"/>
  <c r="K14" i="1"/>
</calcChain>
</file>

<file path=xl/sharedStrings.xml><?xml version="1.0" encoding="utf-8"?>
<sst xmlns="http://schemas.openxmlformats.org/spreadsheetml/2006/main" count="34" uniqueCount="26">
  <si>
    <t>ADRS</t>
  </si>
  <si>
    <t>Benchmark</t>
  </si>
  <si>
    <t>SA</t>
  </si>
  <si>
    <t>NSGA-II</t>
  </si>
  <si>
    <t>MOTPE-D</t>
    <phoneticPr fontId="1" type="noConversion"/>
  </si>
  <si>
    <t>MOTPE-F</t>
    <phoneticPr fontId="1" type="noConversion"/>
  </si>
  <si>
    <t>aes</t>
  </si>
  <si>
    <t>bfs_bulk</t>
  </si>
  <si>
    <t>fft_strided</t>
  </si>
  <si>
    <t>gemm_ncubed</t>
  </si>
  <si>
    <t>md_knn</t>
  </si>
  <si>
    <t>nw</t>
  </si>
  <si>
    <t>sort_radix</t>
  </si>
  <si>
    <t>spmv_ellpack</t>
  </si>
  <si>
    <t>stencil3d</t>
  </si>
  <si>
    <t>viterbi</t>
  </si>
  <si>
    <t>Average</t>
  </si>
  <si>
    <t>Improvement</t>
  </si>
  <si>
    <t>Normalized LPDA</t>
    <phoneticPr fontId="1" type="noConversion"/>
  </si>
  <si>
    <t>LPDA (W * us)</t>
    <phoneticPr fontId="1" type="noConversion"/>
  </si>
  <si>
    <t>Latency (clock cycles)</t>
    <phoneticPr fontId="1" type="noConversion"/>
  </si>
  <si>
    <t>Power (W)</t>
    <phoneticPr fontId="1" type="noConversion"/>
  </si>
  <si>
    <t>Delay (ns)</t>
    <phoneticPr fontId="1" type="noConversion"/>
  </si>
  <si>
    <t>Area (no unit)</t>
    <phoneticPr fontId="1" type="noConversion"/>
  </si>
  <si>
    <t>LPDA = Latency * Power * Delay * Area</t>
    <phoneticPr fontId="1" type="noConversion"/>
  </si>
  <si>
    <t>For benchmark with no exact latency after scheduling, we use constant to represent the corresponding latency during DSE.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</si>
</sst>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0_ "/>
    <numFmt numFmtId="178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738B-EFC2-4406-96F4-5E39D0B54FB6}">
  <dimension ref="A1:M20"/>
  <sheetViews>
    <sheetView tabSelected="1" workbookViewId="0">
      <selection activeCell="P14" sqref="P14"/>
    </sheetView>
  </sheetViews>
  <sheetFormatPr defaultRowHeight="14" x14ac:dyDescent="0.3"/>
  <cols>
    <col min="1" max="1" width="13.58203125" customWidth="1"/>
  </cols>
  <sheetData>
    <row r="1" spans="1:13" x14ac:dyDescent="0.3">
      <c r="B1" s="5" t="s">
        <v>19</v>
      </c>
      <c r="C1" s="5"/>
      <c r="D1" s="5"/>
      <c r="E1" s="5"/>
      <c r="F1" s="5" t="s">
        <v>0</v>
      </c>
      <c r="G1" s="5"/>
      <c r="H1" s="5"/>
      <c r="I1" s="5"/>
      <c r="J1" s="5" t="s">
        <v>18</v>
      </c>
      <c r="K1" s="5"/>
      <c r="L1" s="5"/>
      <c r="M1" s="5"/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</row>
    <row r="3" spans="1:13" x14ac:dyDescent="0.3">
      <c r="A3" t="s">
        <v>6</v>
      </c>
      <c r="B3">
        <v>1460</v>
      </c>
      <c r="C3">
        <v>2174</v>
      </c>
      <c r="D3">
        <v>2340</v>
      </c>
      <c r="E3">
        <v>1005</v>
      </c>
      <c r="F3" s="1">
        <v>0.46300000000000002</v>
      </c>
      <c r="G3" s="1">
        <v>8.6999999999999994E-2</v>
      </c>
      <c r="H3" s="1">
        <v>9.6000000000000002E-2</v>
      </c>
      <c r="I3" s="1">
        <v>9.4E-2</v>
      </c>
      <c r="J3" s="3">
        <f>B3/E3</f>
        <v>1.4527363184079602</v>
      </c>
      <c r="K3" s="3">
        <f>C3/E3</f>
        <v>2.1631840796019901</v>
      </c>
      <c r="L3" s="3">
        <f>D3/E3</f>
        <v>2.3283582089552239</v>
      </c>
      <c r="M3">
        <f>E3/E3</f>
        <v>1</v>
      </c>
    </row>
    <row r="4" spans="1:13" x14ac:dyDescent="0.3">
      <c r="A4" t="s">
        <v>7</v>
      </c>
      <c r="B4">
        <v>597</v>
      </c>
      <c r="C4">
        <v>449</v>
      </c>
      <c r="D4">
        <v>371</v>
      </c>
      <c r="E4">
        <v>264</v>
      </c>
      <c r="F4" s="1">
        <v>0.66500000000000004</v>
      </c>
      <c r="G4" s="1">
        <v>8.7999999999999995E-2</v>
      </c>
      <c r="H4" s="1">
        <v>0.161</v>
      </c>
      <c r="I4" s="1">
        <v>4.9000000000000002E-2</v>
      </c>
      <c r="J4" s="3">
        <f t="shared" ref="J4:J12" si="0">B4/E4</f>
        <v>2.2613636363636362</v>
      </c>
      <c r="K4" s="3">
        <f t="shared" ref="K4:K12" si="1">C4/E4</f>
        <v>1.7007575757575757</v>
      </c>
      <c r="L4" s="3">
        <f t="shared" ref="L4:L12" si="2">D4/E4</f>
        <v>1.4053030303030303</v>
      </c>
      <c r="M4">
        <f t="shared" ref="M4:M12" si="3">E4/E4</f>
        <v>1</v>
      </c>
    </row>
    <row r="5" spans="1:13" x14ac:dyDescent="0.3">
      <c r="A5" t="s">
        <v>8</v>
      </c>
      <c r="B5">
        <v>4943</v>
      </c>
      <c r="C5">
        <v>5744</v>
      </c>
      <c r="D5">
        <v>4273</v>
      </c>
      <c r="E5">
        <v>3831</v>
      </c>
      <c r="F5" s="1">
        <v>0.28000000000000003</v>
      </c>
      <c r="G5" s="1">
        <v>0.13400000000000001</v>
      </c>
      <c r="H5" s="1">
        <v>9.4E-2</v>
      </c>
      <c r="I5" s="1">
        <v>3.7999999999999999E-2</v>
      </c>
      <c r="J5" s="3">
        <f t="shared" si="0"/>
        <v>1.2902636387366222</v>
      </c>
      <c r="K5" s="3">
        <f t="shared" si="1"/>
        <v>1.4993474288697468</v>
      </c>
      <c r="L5" s="3">
        <f t="shared" si="2"/>
        <v>1.1153745758287654</v>
      </c>
      <c r="M5">
        <f t="shared" si="3"/>
        <v>1</v>
      </c>
    </row>
    <row r="6" spans="1:13" x14ac:dyDescent="0.3">
      <c r="A6" t="s">
        <v>9</v>
      </c>
      <c r="B6">
        <v>4380906</v>
      </c>
      <c r="C6">
        <v>2449811</v>
      </c>
      <c r="D6">
        <v>2099841</v>
      </c>
      <c r="E6">
        <v>1425844</v>
      </c>
      <c r="F6" s="1">
        <v>1.3080000000000001</v>
      </c>
      <c r="G6" s="1">
        <v>0.21299999999999999</v>
      </c>
      <c r="H6" s="1">
        <v>0.16300000000000001</v>
      </c>
      <c r="I6" s="1">
        <v>0.109</v>
      </c>
      <c r="J6" s="3">
        <f t="shared" si="0"/>
        <v>3.0725002174150888</v>
      </c>
      <c r="K6" s="3">
        <f t="shared" si="1"/>
        <v>1.718147988138955</v>
      </c>
      <c r="L6" s="3">
        <f t="shared" si="2"/>
        <v>1.4727003795646649</v>
      </c>
      <c r="M6">
        <f t="shared" si="3"/>
        <v>1</v>
      </c>
    </row>
    <row r="7" spans="1:13" x14ac:dyDescent="0.3">
      <c r="A7" t="s">
        <v>10</v>
      </c>
      <c r="B7">
        <v>866904</v>
      </c>
      <c r="C7">
        <v>814262</v>
      </c>
      <c r="D7">
        <v>661435</v>
      </c>
      <c r="E7">
        <v>551075</v>
      </c>
      <c r="F7" s="1">
        <v>1.7190000000000001</v>
      </c>
      <c r="G7" s="1">
        <v>0.17399999999999999</v>
      </c>
      <c r="H7" s="1">
        <v>0.108</v>
      </c>
      <c r="I7" s="1">
        <v>0.05</v>
      </c>
      <c r="J7" s="3">
        <f t="shared" si="0"/>
        <v>1.573114367372862</v>
      </c>
      <c r="K7" s="3">
        <f t="shared" si="1"/>
        <v>1.4775883500430975</v>
      </c>
      <c r="L7" s="3">
        <f t="shared" si="2"/>
        <v>1.2002631220795716</v>
      </c>
      <c r="M7">
        <f t="shared" si="3"/>
        <v>1</v>
      </c>
    </row>
    <row r="8" spans="1:13" x14ac:dyDescent="0.3">
      <c r="A8" t="s">
        <v>11</v>
      </c>
      <c r="B8">
        <v>1241</v>
      </c>
      <c r="C8">
        <v>638</v>
      </c>
      <c r="D8">
        <v>690</v>
      </c>
      <c r="E8">
        <v>347</v>
      </c>
      <c r="F8" s="1">
        <v>0.69799999999999995</v>
      </c>
      <c r="G8" s="1">
        <v>0.24199999999999999</v>
      </c>
      <c r="H8" s="1">
        <v>0.32500000000000001</v>
      </c>
      <c r="I8" s="1">
        <v>0</v>
      </c>
      <c r="J8" s="3">
        <f t="shared" si="0"/>
        <v>3.5763688760806915</v>
      </c>
      <c r="K8" s="3">
        <f t="shared" si="1"/>
        <v>1.8386167146974064</v>
      </c>
      <c r="L8" s="3">
        <f t="shared" si="2"/>
        <v>1.9884726224783862</v>
      </c>
      <c r="M8">
        <f t="shared" si="3"/>
        <v>1</v>
      </c>
    </row>
    <row r="9" spans="1:13" x14ac:dyDescent="0.3">
      <c r="A9" t="s">
        <v>12</v>
      </c>
      <c r="B9">
        <v>224088</v>
      </c>
      <c r="C9">
        <v>190015</v>
      </c>
      <c r="D9">
        <v>100877</v>
      </c>
      <c r="E9">
        <v>82543</v>
      </c>
      <c r="F9" s="1">
        <v>0.81399999999999995</v>
      </c>
      <c r="G9" s="1">
        <v>0.68100000000000005</v>
      </c>
      <c r="H9" s="1">
        <v>0.20399999999999999</v>
      </c>
      <c r="I9" s="2">
        <v>1.6E-2</v>
      </c>
      <c r="J9" s="3">
        <f t="shared" si="0"/>
        <v>2.7148031934870311</v>
      </c>
      <c r="K9" s="3">
        <f t="shared" si="1"/>
        <v>2.3020122845062572</v>
      </c>
      <c r="L9" s="3">
        <f t="shared" si="2"/>
        <v>1.2221145342427584</v>
      </c>
      <c r="M9">
        <f t="shared" si="3"/>
        <v>1</v>
      </c>
    </row>
    <row r="10" spans="1:13" x14ac:dyDescent="0.3">
      <c r="A10" t="s">
        <v>13</v>
      </c>
      <c r="B10">
        <v>51344</v>
      </c>
      <c r="C10">
        <v>70416</v>
      </c>
      <c r="D10">
        <v>41657</v>
      </c>
      <c r="E10">
        <v>40783</v>
      </c>
      <c r="F10" s="1">
        <v>1.2569999999999999</v>
      </c>
      <c r="G10" s="1">
        <v>0.191</v>
      </c>
      <c r="H10" s="1">
        <v>8.7999999999999995E-2</v>
      </c>
      <c r="I10" s="2">
        <v>0.19700000000000001</v>
      </c>
      <c r="J10" s="3">
        <f t="shared" si="0"/>
        <v>1.2589559375229875</v>
      </c>
      <c r="K10" s="3">
        <f t="shared" si="1"/>
        <v>1.726601770345487</v>
      </c>
      <c r="L10" s="3">
        <f t="shared" si="2"/>
        <v>1.0214304980016182</v>
      </c>
      <c r="M10">
        <f t="shared" si="3"/>
        <v>1</v>
      </c>
    </row>
    <row r="11" spans="1:13" x14ac:dyDescent="0.3">
      <c r="A11" t="s">
        <v>14</v>
      </c>
      <c r="B11">
        <v>265</v>
      </c>
      <c r="C11">
        <v>33</v>
      </c>
      <c r="D11">
        <v>25</v>
      </c>
      <c r="E11">
        <v>30</v>
      </c>
      <c r="F11" s="1">
        <v>2.2090000000000001</v>
      </c>
      <c r="G11" s="1">
        <v>0.314</v>
      </c>
      <c r="H11" s="1">
        <v>0.13700000000000001</v>
      </c>
      <c r="I11" s="2">
        <v>6.2E-2</v>
      </c>
      <c r="J11" s="3">
        <f t="shared" si="0"/>
        <v>8.8333333333333339</v>
      </c>
      <c r="K11" s="3">
        <f t="shared" si="1"/>
        <v>1.1000000000000001</v>
      </c>
      <c r="L11" s="3">
        <f t="shared" si="2"/>
        <v>0.83333333333333337</v>
      </c>
      <c r="M11">
        <f t="shared" si="3"/>
        <v>1</v>
      </c>
    </row>
    <row r="12" spans="1:13" x14ac:dyDescent="0.3">
      <c r="A12" t="s">
        <v>15</v>
      </c>
      <c r="B12">
        <v>47854622</v>
      </c>
      <c r="C12">
        <v>19670323</v>
      </c>
      <c r="D12">
        <v>16889580</v>
      </c>
      <c r="E12">
        <v>13145601</v>
      </c>
      <c r="F12" s="1">
        <v>3.448</v>
      </c>
      <c r="G12" s="1">
        <v>0.108</v>
      </c>
      <c r="H12" s="1">
        <v>0.151</v>
      </c>
      <c r="I12" s="2">
        <v>6.4000000000000001E-2</v>
      </c>
      <c r="J12" s="3">
        <f t="shared" si="0"/>
        <v>3.6403525407472812</v>
      </c>
      <c r="K12" s="3">
        <f t="shared" si="1"/>
        <v>1.496342616819117</v>
      </c>
      <c r="L12" s="3">
        <f t="shared" si="2"/>
        <v>1.2848085074238904</v>
      </c>
      <c r="M12">
        <f t="shared" si="3"/>
        <v>1</v>
      </c>
    </row>
    <row r="13" spans="1:13" x14ac:dyDescent="0.3">
      <c r="A13" t="s">
        <v>16</v>
      </c>
      <c r="F13" s="1">
        <f t="shared" ref="F13:M13" si="4">AVERAGE(F3:F12)</f>
        <v>1.2861</v>
      </c>
      <c r="G13" s="1">
        <f t="shared" si="4"/>
        <v>0.22320000000000001</v>
      </c>
      <c r="H13" s="1">
        <f t="shared" si="4"/>
        <v>0.1527</v>
      </c>
      <c r="I13" s="1">
        <f t="shared" si="4"/>
        <v>6.7900000000000002E-2</v>
      </c>
      <c r="J13" s="3">
        <f t="shared" si="4"/>
        <v>2.9673792059467496</v>
      </c>
      <c r="K13" s="3">
        <f t="shared" si="4"/>
        <v>1.7022598808779634</v>
      </c>
      <c r="L13" s="3">
        <f t="shared" si="4"/>
        <v>1.3872158812211244</v>
      </c>
      <c r="M13">
        <f t="shared" si="4"/>
        <v>1</v>
      </c>
    </row>
    <row r="14" spans="1:13" x14ac:dyDescent="0.3">
      <c r="A14" t="s">
        <v>17</v>
      </c>
      <c r="F14" s="4">
        <f>(F13-I13)/F13</f>
        <v>0.94720472747064766</v>
      </c>
      <c r="G14" s="4">
        <f>(G13-I13)/G13</f>
        <v>0.69578853046594979</v>
      </c>
      <c r="H14" s="4">
        <f>(H13-I13)/H13</f>
        <v>0.5553372626064178</v>
      </c>
      <c r="I14" s="4"/>
      <c r="J14" s="4">
        <f>(J13-M13)/J13</f>
        <v>0.66300228902461844</v>
      </c>
      <c r="K14" s="4">
        <f>(K13-M13)/K13</f>
        <v>0.41254563346447631</v>
      </c>
      <c r="L14" s="4">
        <f>(L13-M13)/L13</f>
        <v>0.27913166686087093</v>
      </c>
      <c r="M14" s="4"/>
    </row>
    <row r="17" spans="2:4" x14ac:dyDescent="0.3">
      <c r="B17" t="s">
        <v>20</v>
      </c>
      <c r="D17" t="s">
        <v>24</v>
      </c>
    </row>
    <row r="18" spans="2:4" x14ac:dyDescent="0.3">
      <c r="B18" t="s">
        <v>21</v>
      </c>
      <c r="D18" t="s">
        <v>25</v>
      </c>
    </row>
    <row r="19" spans="2:4" x14ac:dyDescent="0.3">
      <c r="B19" t="s">
        <v>22</v>
      </c>
    </row>
    <row r="20" spans="2:4" x14ac:dyDescent="0.3">
      <c r="B20" t="s">
        <v>23</v>
      </c>
    </row>
  </sheetData>
  <mergeCells count="3">
    <mergeCell ref="B1:E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2023-03-31T02:12:28Z</dcterms:created>
  <dcterms:modified xsi:type="dcterms:W3CDTF">2023-04-06T05:13:41Z</dcterms:modified>
</cp:coreProperties>
</file>